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1A7937A8-62F2-4C20-8409-D410767EE848}" xr6:coauthVersionLast="47" xr6:coauthVersionMax="47" xr10:uidLastSave="{00000000-0000-0000-0000-000000000000}"/>
  <bookViews>
    <workbookView xWindow="-120" yWindow="-120" windowWidth="29040" windowHeight="15720" xr2:uid="{00000000-000D-0000-FFFF-FFFF00000000}"/>
  </bookViews>
  <sheets>
    <sheet name="別記様式第1号　別添" sheetId="16" r:id="rId1"/>
    <sheet name="コンソーシアム推進事業（別葉）" sheetId="17" r:id="rId2"/>
    <sheet name="別記様式第2号　交付決定前着手" sheetId="18" r:id="rId3"/>
    <sheet name="別記様式第3号　概算払明細書" sheetId="23" r:id="rId4"/>
    <sheet name="別記様式第４号（財産管理台帳）" sheetId="19" r:id="rId5"/>
    <sheet name="(記載例)財産管理台帳" sheetId="20" r:id="rId6"/>
    <sheet name="別記様式第５号　中止・廃止承認申請" sheetId="21" r:id="rId7"/>
    <sheet name="別記様式第6号　遅延報告" sheetId="22" r:id="rId8"/>
    <sheet name="別記様式第7号　実施状況報告書" sheetId="24" r:id="rId9"/>
  </sheets>
  <definedNames>
    <definedName name="_xlnm.Print_Area" localSheetId="5">'(記載例)財産管理台帳'!$A$1:$R$17</definedName>
    <definedName name="_xlnm.Print_Area" localSheetId="0">'別記様式第1号　別添'!$A$1:$BD$147</definedName>
    <definedName name="_xlnm.Print_Area" localSheetId="2">'別記様式第2号　交付決定前着手'!$A$1:$P$57</definedName>
    <definedName name="_xlnm.Print_Area" localSheetId="6">'別記様式第５号　中止・廃止承認申請'!$A$1:$AS$43</definedName>
    <definedName name="_xlnm.Print_Area" localSheetId="7">'別記様式第6号　遅延報告'!$A$1:$AS$32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0" i="16" l="1"/>
  <c r="AF39" i="16"/>
  <c r="AF43" i="16" s="1"/>
  <c r="AA40" i="16"/>
  <c r="AA44" i="16" s="1"/>
  <c r="AA39" i="16"/>
  <c r="AA43" i="16" s="1"/>
  <c r="V40" i="16"/>
  <c r="V44" i="16" s="1"/>
  <c r="V39" i="16"/>
  <c r="V43" i="16" s="1"/>
  <c r="P39" i="16"/>
  <c r="P41" i="16" s="1"/>
  <c r="AF41" i="16" s="1"/>
  <c r="AV109" i="16"/>
  <c r="AV108" i="16"/>
  <c r="AQ109" i="16"/>
  <c r="AQ113" i="16" s="1"/>
  <c r="AQ108" i="16"/>
  <c r="AQ112" i="16" s="1"/>
  <c r="AL109" i="16"/>
  <c r="AL113" i="16" s="1"/>
  <c r="AL108" i="16"/>
  <c r="AL112" i="16"/>
  <c r="AQ111" i="16"/>
  <c r="AQ110" i="16"/>
  <c r="AG17" i="17"/>
  <c r="AG18" i="17"/>
  <c r="AJ14" i="17"/>
  <c r="AJ16" i="17" s="1"/>
  <c r="AJ13" i="17"/>
  <c r="AG14" i="17"/>
  <c r="AG13" i="17"/>
  <c r="AJ15" i="17"/>
  <c r="AJ17" i="17" s="1"/>
  <c r="AP12" i="17"/>
  <c r="AM9" i="17"/>
  <c r="AM6" i="17"/>
  <c r="AM14" i="17" s="1"/>
  <c r="AM7" i="17"/>
  <c r="AM8" i="17"/>
  <c r="AM10" i="17"/>
  <c r="AM11" i="17"/>
  <c r="AM12" i="17"/>
  <c r="AM5" i="17"/>
  <c r="AM13" i="17" s="1"/>
  <c r="P38" i="16"/>
  <c r="AK38" i="16" s="1"/>
  <c r="P37" i="16"/>
  <c r="AK37" i="16" s="1"/>
  <c r="P36" i="16"/>
  <c r="AK36" i="16" s="1"/>
  <c r="P35" i="16"/>
  <c r="AK35" i="16" s="1"/>
  <c r="AF100" i="16"/>
  <c r="AJ18" i="17" l="1"/>
  <c r="P43" i="16"/>
  <c r="AK43" i="16"/>
  <c r="P40" i="16"/>
  <c r="AK39" i="16"/>
  <c r="AK41" i="16"/>
  <c r="AK40" i="16" l="1"/>
  <c r="P42" i="16"/>
  <c r="AP7" i="17"/>
  <c r="AP8" i="17"/>
  <c r="AP9" i="17"/>
  <c r="AP10" i="17"/>
  <c r="P140" i="16"/>
  <c r="P139" i="16"/>
  <c r="P138" i="16"/>
  <c r="P137" i="16"/>
  <c r="P136" i="16"/>
  <c r="P135" i="16"/>
  <c r="P134" i="16"/>
  <c r="P133" i="16"/>
  <c r="P132" i="16"/>
  <c r="P131" i="16"/>
  <c r="AF99" i="16"/>
  <c r="AF107" i="16"/>
  <c r="AF106" i="16"/>
  <c r="AF105" i="16"/>
  <c r="AF104" i="16"/>
  <c r="AF103" i="16"/>
  <c r="AF102" i="16"/>
  <c r="AF101" i="16"/>
  <c r="AF98" i="16"/>
  <c r="L17" i="20"/>
  <c r="L16" i="20"/>
  <c r="K16" i="20"/>
  <c r="K17" i="20" s="1"/>
  <c r="J16" i="20"/>
  <c r="J17" i="20" s="1"/>
  <c r="I16" i="20"/>
  <c r="I17" i="20" s="1"/>
  <c r="O15" i="20"/>
  <c r="M15" i="20"/>
  <c r="O14" i="20"/>
  <c r="M14" i="20"/>
  <c r="O13" i="20"/>
  <c r="M13" i="20"/>
  <c r="O12" i="20"/>
  <c r="M12" i="20"/>
  <c r="O11" i="20"/>
  <c r="M11" i="20"/>
  <c r="O10" i="20"/>
  <c r="M10" i="20"/>
  <c r="O9" i="20"/>
  <c r="M9" i="20"/>
  <c r="O8" i="20"/>
  <c r="M8" i="20"/>
  <c r="L16" i="19"/>
  <c r="L17" i="19" s="1"/>
  <c r="K16" i="19"/>
  <c r="K17" i="19" s="1"/>
  <c r="J16" i="19"/>
  <c r="J17" i="19" s="1"/>
  <c r="I16" i="19"/>
  <c r="I17" i="19" s="1"/>
  <c r="O15" i="19"/>
  <c r="M15" i="19"/>
  <c r="O14" i="19"/>
  <c r="M14" i="19"/>
  <c r="O13" i="19"/>
  <c r="M13" i="19"/>
  <c r="O12" i="19"/>
  <c r="M12" i="19"/>
  <c r="O11" i="19"/>
  <c r="M11" i="19"/>
  <c r="O10" i="19"/>
  <c r="M10" i="19"/>
  <c r="O9" i="19"/>
  <c r="M9" i="19"/>
  <c r="O8" i="19"/>
  <c r="M8" i="19"/>
  <c r="AF42" i="16" l="1"/>
  <c r="AF44" i="16" s="1"/>
  <c r="P44" i="16" s="1"/>
  <c r="AK44" i="16" s="1"/>
  <c r="AK42" i="16"/>
  <c r="AF109" i="16"/>
  <c r="AF108" i="16"/>
  <c r="M16" i="20"/>
  <c r="M17" i="20" s="1"/>
  <c r="M16" i="19"/>
  <c r="M17" i="19" s="1"/>
  <c r="AF110" i="16" l="1"/>
  <c r="AV110" i="16" s="1"/>
  <c r="AV112" i="16" s="1"/>
  <c r="AF111" i="16"/>
  <c r="AV111" i="16" s="1"/>
  <c r="AV113" i="16" s="1"/>
  <c r="AK140" i="16"/>
  <c r="AK139" i="16"/>
  <c r="AK138" i="16"/>
  <c r="AK137" i="16"/>
  <c r="AK136" i="16"/>
  <c r="AK135" i="16"/>
  <c r="AK134" i="16"/>
  <c r="AK133" i="16"/>
  <c r="AK132" i="16"/>
  <c r="AK131" i="16"/>
  <c r="P124" i="16"/>
  <c r="AK124" i="16" s="1"/>
  <c r="AF142" i="16"/>
  <c r="AF141" i="16"/>
  <c r="AA141" i="16"/>
  <c r="AA143" i="16" s="1"/>
  <c r="AA145" i="16" s="1"/>
  <c r="AA142" i="16"/>
  <c r="AA144" i="16" s="1"/>
  <c r="AA146" i="16" s="1"/>
  <c r="V142" i="16"/>
  <c r="V141" i="16"/>
  <c r="V145" i="16" s="1"/>
  <c r="P130" i="16"/>
  <c r="AK130" i="16" s="1"/>
  <c r="P129" i="16"/>
  <c r="AK129" i="16" s="1"/>
  <c r="P128" i="16"/>
  <c r="AK128" i="16" s="1"/>
  <c r="P127" i="16"/>
  <c r="AK127" i="16" s="1"/>
  <c r="P126" i="16"/>
  <c r="AK126" i="16" s="1"/>
  <c r="P125" i="16"/>
  <c r="AK125" i="16" s="1"/>
  <c r="P123" i="16"/>
  <c r="AK123" i="16" s="1"/>
  <c r="P122" i="16"/>
  <c r="AK122" i="16" s="1"/>
  <c r="P121" i="16"/>
  <c r="AK121" i="16" s="1"/>
  <c r="AF113" i="16" l="1"/>
  <c r="AF112" i="16"/>
  <c r="P141" i="16"/>
  <c r="AK141" i="16" s="1"/>
  <c r="P142" i="16"/>
  <c r="AK142" i="16" s="1"/>
  <c r="V146" i="16"/>
  <c r="AF143" i="16" l="1"/>
  <c r="AF145" i="16" s="1"/>
  <c r="P145" i="16" s="1"/>
  <c r="AK145" i="16" s="1"/>
  <c r="AF144" i="16"/>
  <c r="AF146" i="16" s="1"/>
  <c r="P146" i="16" s="1"/>
  <c r="AK146" i="16" s="1"/>
  <c r="P143" i="16" l="1"/>
  <c r="AK143" i="16" s="1"/>
  <c r="P144" i="16"/>
  <c r="AK144" i="16" s="1"/>
  <c r="AP6" i="17" l="1"/>
  <c r="AD14" i="17" l="1"/>
  <c r="AP5" i="17"/>
  <c r="AD18" i="17" l="1"/>
  <c r="AP14" i="17"/>
  <c r="AD16" i="17"/>
  <c r="AP16" i="17" s="1"/>
  <c r="AM16" i="17" l="1"/>
  <c r="AP11" i="17"/>
  <c r="AP18" i="17" l="1"/>
  <c r="AM18" i="17"/>
  <c r="AD13" i="17"/>
  <c r="AP13" i="17" l="1"/>
  <c r="AD15" i="17"/>
  <c r="AD17" i="17" s="1"/>
  <c r="AP15" i="17" l="1"/>
  <c r="AM15" i="17"/>
  <c r="AP17" i="17" l="1"/>
  <c r="AM17" i="17"/>
</calcChain>
</file>

<file path=xl/sharedStrings.xml><?xml version="1.0" encoding="utf-8"?>
<sst xmlns="http://schemas.openxmlformats.org/spreadsheetml/2006/main" count="380" uniqueCount="277">
  <si>
    <t>事業実施計画書</t>
    <rPh sb="0" eb="2">
      <t>ジギョウ</t>
    </rPh>
    <rPh sb="2" eb="4">
      <t>ジッシ</t>
    </rPh>
    <rPh sb="4" eb="6">
      <t>ケイカク</t>
    </rPh>
    <rPh sb="6" eb="7">
      <t>ショ</t>
    </rPh>
    <phoneticPr fontId="3"/>
  </si>
  <si>
    <t>事業実施年度：</t>
    <rPh sb="0" eb="2">
      <t>ジギョウ</t>
    </rPh>
    <rPh sb="2" eb="4">
      <t>ジッシ</t>
    </rPh>
    <rPh sb="4" eb="6">
      <t>ネンド</t>
    </rPh>
    <phoneticPr fontId="3"/>
  </si>
  <si>
    <t>令和</t>
    <phoneticPr fontId="3"/>
  </si>
  <si>
    <t>年度</t>
    <rPh sb="0" eb="2">
      <t>ネンド</t>
    </rPh>
    <phoneticPr fontId="3"/>
  </si>
  <si>
    <t>事業実施主体名：</t>
    <rPh sb="0" eb="2">
      <t>ジギョウ</t>
    </rPh>
    <rPh sb="2" eb="4">
      <t>ジッシ</t>
    </rPh>
    <rPh sb="4" eb="6">
      <t>シュタイ</t>
    </rPh>
    <rPh sb="6" eb="7">
      <t>メイ</t>
    </rPh>
    <phoneticPr fontId="3"/>
  </si>
  <si>
    <t>注２：コンソーシアムの設立前の場合は予定する内容により記載すること。</t>
    <rPh sb="0" eb="1">
      <t>チュウ</t>
    </rPh>
    <phoneticPr fontId="3"/>
  </si>
  <si>
    <t>事務局</t>
    <rPh sb="0" eb="3">
      <t>ジムキョク</t>
    </rPh>
    <phoneticPr fontId="3"/>
  </si>
  <si>
    <t>組織構成</t>
    <rPh sb="0" eb="2">
      <t>ソシキ</t>
    </rPh>
    <rPh sb="2" eb="4">
      <t>コウセイ</t>
    </rPh>
    <phoneticPr fontId="3"/>
  </si>
  <si>
    <t>代表者名</t>
    <rPh sb="0" eb="3">
      <t>ダイヒョウシャ</t>
    </rPh>
    <rPh sb="3" eb="4">
      <t>メイ</t>
    </rPh>
    <phoneticPr fontId="3"/>
  </si>
  <si>
    <t>その他</t>
    <rPh sb="2" eb="3">
      <t>タ</t>
    </rPh>
    <phoneticPr fontId="3"/>
  </si>
  <si>
    <t>組織名</t>
    <rPh sb="0" eb="3">
      <t>ソシキメイ</t>
    </rPh>
    <phoneticPr fontId="3"/>
  </si>
  <si>
    <t>所在地</t>
    <rPh sb="0" eb="3">
      <t>ショザイチ</t>
    </rPh>
    <phoneticPr fontId="3"/>
  </si>
  <si>
    <t>　１　取組の概要</t>
    <rPh sb="3" eb="5">
      <t>トリクミ</t>
    </rPh>
    <rPh sb="6" eb="8">
      <t>ガイヨウ</t>
    </rPh>
    <phoneticPr fontId="3"/>
  </si>
  <si>
    <t>　２　取組の詳細</t>
    <phoneticPr fontId="3"/>
  </si>
  <si>
    <t>　　　別紙のとおり（取り組む事業の別紙を記載の上添付すること。）</t>
    <rPh sb="3" eb="5">
      <t>ベッシ</t>
    </rPh>
    <rPh sb="10" eb="11">
      <t>ト</t>
    </rPh>
    <rPh sb="12" eb="13">
      <t>ク</t>
    </rPh>
    <rPh sb="14" eb="16">
      <t>ジギョウ</t>
    </rPh>
    <rPh sb="17" eb="19">
      <t>ベッシ</t>
    </rPh>
    <rPh sb="20" eb="22">
      <t>キサイ</t>
    </rPh>
    <rPh sb="23" eb="24">
      <t>ウエ</t>
    </rPh>
    <rPh sb="24" eb="26">
      <t>テンプ</t>
    </rPh>
    <phoneticPr fontId="3"/>
  </si>
  <si>
    <t>　１　コンソーシアム規約</t>
    <rPh sb="10" eb="12">
      <t>キヤク</t>
    </rPh>
    <phoneticPr fontId="3"/>
  </si>
  <si>
    <t>実施時期</t>
    <rPh sb="0" eb="2">
      <t>ジッシ</t>
    </rPh>
    <rPh sb="2" eb="4">
      <t>ジキ</t>
    </rPh>
    <phoneticPr fontId="3"/>
  </si>
  <si>
    <t>実施体制</t>
    <rPh sb="0" eb="2">
      <t>ジッシ</t>
    </rPh>
    <phoneticPr fontId="3"/>
  </si>
  <si>
    <t>実施内容</t>
    <rPh sb="0" eb="2">
      <t>ジッシ</t>
    </rPh>
    <rPh sb="2" eb="4">
      <t>ナイヨウ</t>
    </rPh>
    <phoneticPr fontId="3"/>
  </si>
  <si>
    <t>備考</t>
    <rPh sb="0" eb="2">
      <t>ビコウ</t>
    </rPh>
    <phoneticPr fontId="3"/>
  </si>
  <si>
    <t>総事業費
（円）</t>
    <phoneticPr fontId="3"/>
  </si>
  <si>
    <t>その他（円）</t>
    <rPh sb="2" eb="3">
      <t>タ</t>
    </rPh>
    <rPh sb="4" eb="5">
      <t>エン</t>
    </rPh>
    <phoneticPr fontId="3"/>
  </si>
  <si>
    <t>（例）
プロモーション等のための推進協議会の開催</t>
    <rPh sb="1" eb="2">
      <t>レイ</t>
    </rPh>
    <rPh sb="11" eb="12">
      <t>トウ</t>
    </rPh>
    <rPh sb="16" eb="18">
      <t>スイシン</t>
    </rPh>
    <rPh sb="18" eb="21">
      <t>キョウギカイ</t>
    </rPh>
    <rPh sb="22" eb="24">
      <t>カイサイ</t>
    </rPh>
    <phoneticPr fontId="3"/>
  </si>
  <si>
    <t>（例）
○月上旬、○月下旬の２回開催</t>
    <rPh sb="1" eb="2">
      <t>レイ</t>
    </rPh>
    <rPh sb="5" eb="6">
      <t>ガツ</t>
    </rPh>
    <rPh sb="6" eb="8">
      <t>ジョウジュン</t>
    </rPh>
    <rPh sb="10" eb="11">
      <t>ガツ</t>
    </rPh>
    <rPh sb="11" eb="13">
      <t>ゲジュン</t>
    </rPh>
    <rPh sb="15" eb="16">
      <t>カイ</t>
    </rPh>
    <rPh sb="16" eb="18">
      <t>カイサイ</t>
    </rPh>
    <phoneticPr fontId="3"/>
  </si>
  <si>
    <t>（例）××コンソーシアムのうち、○○が中心となって実施</t>
    <rPh sb="18" eb="20">
      <t>チュウシン</t>
    </rPh>
    <rPh sb="24" eb="26">
      <t>ジッシ</t>
    </rPh>
    <phoneticPr fontId="3"/>
  </si>
  <si>
    <t>（例）
プロモーション内容の検討会、報告会</t>
    <rPh sb="1" eb="2">
      <t>レイ</t>
    </rPh>
    <rPh sb="11" eb="13">
      <t>ナイヨウ</t>
    </rPh>
    <rPh sb="14" eb="17">
      <t>ケントウカイ</t>
    </rPh>
    <rPh sb="18" eb="21">
      <t>ホウコクカイ</t>
    </rPh>
    <phoneticPr fontId="3"/>
  </si>
  <si>
    <t>（例）
セミナーの開催、展示会や有力品評会への参加、海外バイヤー、レストラン関係者等の産地への招へい、商談会への参加</t>
    <rPh sb="1" eb="2">
      <t>レイ</t>
    </rPh>
    <rPh sb="9" eb="11">
      <t>カイサイ</t>
    </rPh>
    <rPh sb="12" eb="15">
      <t>テンジカイ</t>
    </rPh>
    <rPh sb="16" eb="18">
      <t>ユウリョク</t>
    </rPh>
    <rPh sb="18" eb="20">
      <t>ヒンピョウ</t>
    </rPh>
    <rPh sb="20" eb="21">
      <t>カイ</t>
    </rPh>
    <rPh sb="23" eb="25">
      <t>サンカ</t>
    </rPh>
    <rPh sb="26" eb="28">
      <t>カイガイ</t>
    </rPh>
    <rPh sb="38" eb="41">
      <t>カンケイシャ</t>
    </rPh>
    <rPh sb="41" eb="42">
      <t>トウ</t>
    </rPh>
    <rPh sb="43" eb="45">
      <t>サンチ</t>
    </rPh>
    <rPh sb="47" eb="48">
      <t>ショウ</t>
    </rPh>
    <rPh sb="51" eb="54">
      <t>ショウダンカイ</t>
    </rPh>
    <rPh sb="56" eb="58">
      <t>サンカ</t>
    </rPh>
    <phoneticPr fontId="3"/>
  </si>
  <si>
    <t>（例）
○月上旬、○月下旬の３回開催</t>
    <rPh sb="1" eb="2">
      <t>レイ</t>
    </rPh>
    <rPh sb="5" eb="6">
      <t>ガツ</t>
    </rPh>
    <rPh sb="6" eb="8">
      <t>ジョウジュン</t>
    </rPh>
    <rPh sb="10" eb="11">
      <t>ガツ</t>
    </rPh>
    <rPh sb="11" eb="13">
      <t>ゲジュン</t>
    </rPh>
    <rPh sb="15" eb="16">
      <t>カイ</t>
    </rPh>
    <rPh sb="16" eb="18">
      <t>カイサイ</t>
    </rPh>
    <phoneticPr fontId="3"/>
  </si>
  <si>
    <t>（例）
小売段階における○○○を調査</t>
    <rPh sb="1" eb="2">
      <t>レイ</t>
    </rPh>
    <rPh sb="4" eb="6">
      <t>コウリ</t>
    </rPh>
    <rPh sb="6" eb="8">
      <t>ダンカイ</t>
    </rPh>
    <rPh sb="16" eb="18">
      <t>チョウサ</t>
    </rPh>
    <phoneticPr fontId="3"/>
  </si>
  <si>
    <t>合計</t>
    <rPh sb="0" eb="2">
      <t>ゴウケイ</t>
    </rPh>
    <phoneticPr fontId="3"/>
  </si>
  <si>
    <t>　２　取組の詳細</t>
    <rPh sb="3" eb="5">
      <t>トリクミ</t>
    </rPh>
    <rPh sb="6" eb="8">
      <t>ショウサイ</t>
    </rPh>
    <phoneticPr fontId="3"/>
  </si>
  <si>
    <t>対象品目名：</t>
    <rPh sb="0" eb="2">
      <t>タイショウ</t>
    </rPh>
    <rPh sb="2" eb="4">
      <t>ヒンモク</t>
    </rPh>
    <rPh sb="4" eb="5">
      <t>メイ</t>
    </rPh>
    <phoneticPr fontId="3"/>
  </si>
  <si>
    <t>注：組織構成には、組織ごとに構成員を全て記載すること。</t>
    <rPh sb="0" eb="1">
      <t>チュウ</t>
    </rPh>
    <rPh sb="4" eb="6">
      <t>コウセイ</t>
    </rPh>
    <rPh sb="9" eb="11">
      <t>ソシキ</t>
    </rPh>
    <rPh sb="14" eb="17">
      <t>コウセイイン</t>
    </rPh>
    <rPh sb="18" eb="19">
      <t>スベ</t>
    </rPh>
    <rPh sb="20" eb="22">
      <t>キサイ</t>
    </rPh>
    <phoneticPr fontId="3"/>
  </si>
  <si>
    <t>注１：事業名の欄は、該当するものを円で囲むこと。</t>
    <rPh sb="3" eb="6">
      <t>ジギョウメイ</t>
    </rPh>
    <rPh sb="7" eb="8">
      <t>ラン</t>
    </rPh>
    <phoneticPr fontId="3"/>
  </si>
  <si>
    <t>（別紙）コンソーシアム推進事業</t>
    <rPh sb="1" eb="3">
      <t>ベッシ</t>
    </rPh>
    <rPh sb="11" eb="13">
      <t>スイシン</t>
    </rPh>
    <phoneticPr fontId="3"/>
  </si>
  <si>
    <t>取組名</t>
    <rPh sb="0" eb="2">
      <t>トリクミ</t>
    </rPh>
    <rPh sb="2" eb="3">
      <t>メイ</t>
    </rPh>
    <phoneticPr fontId="3"/>
  </si>
  <si>
    <t>小計</t>
    <rPh sb="0" eb="2">
      <t>ショウケイ</t>
    </rPh>
    <phoneticPr fontId="3"/>
  </si>
  <si>
    <t>県補助金（円）</t>
    <rPh sb="0" eb="1">
      <t>ケン</t>
    </rPh>
    <rPh sb="1" eb="3">
      <t>ホジョ</t>
    </rPh>
    <rPh sb="4" eb="5">
      <t>エン</t>
    </rPh>
    <phoneticPr fontId="3"/>
  </si>
  <si>
    <r>
      <t xml:space="preserve">事業実施主体名
</t>
    </r>
    <r>
      <rPr>
        <sz val="8"/>
        <color theme="1"/>
        <rFont val="ＭＳ ゴシック"/>
        <family val="3"/>
        <charset val="128"/>
      </rPr>
      <t>（コンソーシアム名）</t>
    </r>
    <rPh sb="0" eb="2">
      <t>ジギョウ</t>
    </rPh>
    <rPh sb="2" eb="4">
      <t>ジッシ</t>
    </rPh>
    <rPh sb="4" eb="6">
      <t>シュタイ</t>
    </rPh>
    <rPh sb="6" eb="7">
      <t>メイ</t>
    </rPh>
    <rPh sb="16" eb="17">
      <t>メイ</t>
    </rPh>
    <phoneticPr fontId="3"/>
  </si>
  <si>
    <t>　２－１　取組の詳細（別葉）</t>
    <rPh sb="5" eb="7">
      <t>トリクミ</t>
    </rPh>
    <rPh sb="8" eb="10">
      <t>ショウサイ</t>
    </rPh>
    <rPh sb="11" eb="12">
      <t>ベツ</t>
    </rPh>
    <rPh sb="12" eb="13">
      <t>ハ</t>
    </rPh>
    <phoneticPr fontId="3"/>
  </si>
  <si>
    <t>総事業費（円）</t>
    <rPh sb="0" eb="4">
      <t>ソウジギョウヒ</t>
    </rPh>
    <rPh sb="5" eb="6">
      <t>エン</t>
    </rPh>
    <phoneticPr fontId="3"/>
  </si>
  <si>
    <t>プロモーション等のための推進協議会の開催</t>
    <rPh sb="7" eb="8">
      <t>トウ</t>
    </rPh>
    <rPh sb="12" eb="14">
      <t>スイシン</t>
    </rPh>
    <rPh sb="14" eb="17">
      <t>キョウギカイ</t>
    </rPh>
    <rPh sb="18" eb="20">
      <t>カイサイ</t>
    </rPh>
    <phoneticPr fontId="3"/>
  </si>
  <si>
    <t>プロモーション活動を実施するための打ち合わせなどを行うための会議開催。</t>
    <rPh sb="7" eb="9">
      <t>カツドウ</t>
    </rPh>
    <rPh sb="10" eb="12">
      <t>ジッシ</t>
    </rPh>
    <rPh sb="17" eb="18">
      <t>ウ</t>
    </rPh>
    <rPh sb="19" eb="20">
      <t>ア</t>
    </rPh>
    <rPh sb="25" eb="26">
      <t>オコナ</t>
    </rPh>
    <rPh sb="30" eb="34">
      <t>カイギカイサイ</t>
    </rPh>
    <phoneticPr fontId="3"/>
  </si>
  <si>
    <t>・旅費　　　　　　  ２名×＠７５，０００円　１５０，０００円(熊本～東京）
・会議開催費用　２回×＠５０，０００円　１００，０００円
・会場借り上げ費　２回×＠２５，０００円　５０，０００円</t>
    <rPh sb="1" eb="3">
      <t>リョヒ</t>
    </rPh>
    <rPh sb="12" eb="13">
      <t>メイ</t>
    </rPh>
    <rPh sb="21" eb="22">
      <t>エン</t>
    </rPh>
    <rPh sb="30" eb="31">
      <t>エン</t>
    </rPh>
    <rPh sb="32" eb="34">
      <t>クマモト</t>
    </rPh>
    <rPh sb="35" eb="37">
      <t>トウキョウ</t>
    </rPh>
    <rPh sb="40" eb="46">
      <t>カイギカイサイヒヨウ</t>
    </rPh>
    <rPh sb="48" eb="49">
      <t>カイ</t>
    </rPh>
    <rPh sb="57" eb="58">
      <t>エン</t>
    </rPh>
    <rPh sb="66" eb="67">
      <t>エン</t>
    </rPh>
    <rPh sb="69" eb="72">
      <t>カイジョウカ</t>
    </rPh>
    <rPh sb="73" eb="74">
      <t>ア</t>
    </rPh>
    <rPh sb="75" eb="76">
      <t>ヒ</t>
    </rPh>
    <rPh sb="78" eb="79">
      <t>カイ</t>
    </rPh>
    <rPh sb="87" eb="88">
      <t>エン</t>
    </rPh>
    <rPh sb="95" eb="96">
      <t>エン</t>
    </rPh>
    <phoneticPr fontId="3"/>
  </si>
  <si>
    <t>マーケット調査（●●県他）</t>
    <rPh sb="5" eb="7">
      <t>チョウサ</t>
    </rPh>
    <rPh sb="10" eb="11">
      <t>ケン</t>
    </rPh>
    <rPh sb="11" eb="12">
      <t>ホカ</t>
    </rPh>
    <phoneticPr fontId="3"/>
  </si>
  <si>
    <t>（別紙）コンソーシアム整備事業</t>
    <rPh sb="1" eb="3">
      <t>ベッシ</t>
    </rPh>
    <rPh sb="11" eb="13">
      <t>セイビ</t>
    </rPh>
    <rPh sb="13" eb="15">
      <t>ジギョウ</t>
    </rPh>
    <phoneticPr fontId="3"/>
  </si>
  <si>
    <t>No,</t>
    <phoneticPr fontId="3"/>
  </si>
  <si>
    <t>施設等の内容・種類</t>
    <rPh sb="0" eb="2">
      <t>シセツ</t>
    </rPh>
    <rPh sb="2" eb="3">
      <t>ナド</t>
    </rPh>
    <rPh sb="4" eb="6">
      <t>ナイヨウ</t>
    </rPh>
    <rPh sb="7" eb="9">
      <t>シュルイ</t>
    </rPh>
    <phoneticPr fontId="3"/>
  </si>
  <si>
    <t>事業費(円)</t>
    <rPh sb="0" eb="3">
      <t>ジギョウヒ</t>
    </rPh>
    <rPh sb="4" eb="5">
      <t>エン</t>
    </rPh>
    <phoneticPr fontId="3"/>
  </si>
  <si>
    <t>県補助金</t>
    <rPh sb="0" eb="1">
      <t>ケン</t>
    </rPh>
    <rPh sb="1" eb="4">
      <t>ホジョキン</t>
    </rPh>
    <phoneticPr fontId="3"/>
  </si>
  <si>
    <t>市町村補助金</t>
    <rPh sb="0" eb="3">
      <t>シチョウソン</t>
    </rPh>
    <rPh sb="3" eb="6">
      <t>ホジョキン</t>
    </rPh>
    <phoneticPr fontId="3"/>
  </si>
  <si>
    <t>その他</t>
    <rPh sb="2" eb="3">
      <t>タ</t>
    </rPh>
    <phoneticPr fontId="3"/>
  </si>
  <si>
    <t>県費補助率</t>
    <rPh sb="0" eb="2">
      <t>ケンヒ</t>
    </rPh>
    <rPh sb="2" eb="5">
      <t>ホジョリツ</t>
    </rPh>
    <phoneticPr fontId="3"/>
  </si>
  <si>
    <t>しゅん工予定又は完了予定年月日</t>
    <rPh sb="3" eb="4">
      <t>コウ</t>
    </rPh>
    <rPh sb="4" eb="6">
      <t>ヨテイ</t>
    </rPh>
    <rPh sb="6" eb="7">
      <t>マタ</t>
    </rPh>
    <rPh sb="8" eb="10">
      <t>カンリョウ</t>
    </rPh>
    <rPh sb="10" eb="12">
      <t>ヨテイ</t>
    </rPh>
    <rPh sb="12" eb="15">
      <t>ネンガッピ</t>
    </rPh>
    <phoneticPr fontId="3"/>
  </si>
  <si>
    <t>仕様･規模･数量等</t>
    <rPh sb="0" eb="2">
      <t>シヨウ</t>
    </rPh>
    <rPh sb="3" eb="5">
      <t>キボ</t>
    </rPh>
    <rPh sb="6" eb="8">
      <t>スウリョウ</t>
    </rPh>
    <rPh sb="8" eb="9">
      <t>ナド</t>
    </rPh>
    <phoneticPr fontId="3"/>
  </si>
  <si>
    <t>消費税相当額</t>
    <rPh sb="0" eb="3">
      <t>ショウヒゼイ</t>
    </rPh>
    <rPh sb="3" eb="5">
      <t>ソウトウ</t>
    </rPh>
    <rPh sb="5" eb="6">
      <t>ガク</t>
    </rPh>
    <phoneticPr fontId="3"/>
  </si>
  <si>
    <t>合計</t>
    <rPh sb="0" eb="2">
      <t>ゴウケイ</t>
    </rPh>
    <phoneticPr fontId="3"/>
  </si>
  <si>
    <t>うち負担区分（円）</t>
    <rPh sb="2" eb="6">
      <t>フタンクブン</t>
    </rPh>
    <rPh sb="7" eb="8">
      <t>エン</t>
    </rPh>
    <phoneticPr fontId="3"/>
  </si>
  <si>
    <t>2台</t>
    <rPh sb="1" eb="2">
      <t>ダイ</t>
    </rPh>
    <phoneticPr fontId="3"/>
  </si>
  <si>
    <t>鉄骨平屋建　●●㎡</t>
    <rPh sb="0" eb="2">
      <t>テッコツ</t>
    </rPh>
    <rPh sb="2" eb="4">
      <t>ヒラヤ</t>
    </rPh>
    <rPh sb="4" eb="5">
      <t>ダ</t>
    </rPh>
    <phoneticPr fontId="3"/>
  </si>
  <si>
    <t>1棟</t>
    <rPh sb="1" eb="2">
      <t>トウ</t>
    </rPh>
    <phoneticPr fontId="3"/>
  </si>
  <si>
    <t>型式：AB-XY-1234</t>
    <rPh sb="0" eb="2">
      <t>カタシキ</t>
    </rPh>
    <phoneticPr fontId="3"/>
  </si>
  <si>
    <t>付帯給排水設備</t>
    <rPh sb="0" eb="2">
      <t>フタイ</t>
    </rPh>
    <rPh sb="2" eb="5">
      <t>キュウハイスイ</t>
    </rPh>
    <rPh sb="5" eb="7">
      <t>セツビ</t>
    </rPh>
    <phoneticPr fontId="3"/>
  </si>
  <si>
    <t>一式</t>
    <rPh sb="0" eb="2">
      <t>イッシキ</t>
    </rPh>
    <phoneticPr fontId="3"/>
  </si>
  <si>
    <t>付帯空調設備</t>
    <rPh sb="0" eb="2">
      <t>フタイ</t>
    </rPh>
    <rPh sb="2" eb="6">
      <t>クウチョウセツビ</t>
    </rPh>
    <phoneticPr fontId="3"/>
  </si>
  <si>
    <t>付帯電気工事</t>
    <rPh sb="0" eb="2">
      <t>フタイ</t>
    </rPh>
    <rPh sb="2" eb="6">
      <t>デンキコウジ</t>
    </rPh>
    <phoneticPr fontId="3"/>
  </si>
  <si>
    <t>○○コンソーシアム</t>
    <phoneticPr fontId="3"/>
  </si>
  <si>
    <t>●●農業協同組合</t>
    <phoneticPr fontId="3"/>
  </si>
  <si>
    <t>△△町大字◆◆1234</t>
    <rPh sb="2" eb="3">
      <t>マチ</t>
    </rPh>
    <rPh sb="3" eb="5">
      <t>オオアザ</t>
    </rPh>
    <phoneticPr fontId="3"/>
  </si>
  <si>
    <t>○○　○○</t>
    <phoneticPr fontId="3"/>
  </si>
  <si>
    <t>(例)××加工機</t>
    <rPh sb="1" eb="2">
      <t>レイ</t>
    </rPh>
    <rPh sb="5" eb="8">
      <t>カコウキ</t>
    </rPh>
    <phoneticPr fontId="3"/>
  </si>
  <si>
    <t>(例)▲▲製造棟</t>
    <rPh sb="5" eb="7">
      <t>セイゾウ</t>
    </rPh>
    <rPh sb="7" eb="8">
      <t>トウ</t>
    </rPh>
    <phoneticPr fontId="3"/>
  </si>
  <si>
    <t>番　　　号</t>
    <rPh sb="0" eb="1">
      <t>バン</t>
    </rPh>
    <rPh sb="4" eb="5">
      <t>ゴウ</t>
    </rPh>
    <phoneticPr fontId="38"/>
  </si>
  <si>
    <t>年　月　日</t>
    <rPh sb="0" eb="1">
      <t>ネン</t>
    </rPh>
    <rPh sb="2" eb="3">
      <t>ガツ</t>
    </rPh>
    <rPh sb="4" eb="5">
      <t>ニチ</t>
    </rPh>
    <phoneticPr fontId="38"/>
  </si>
  <si>
    <t>　熊本県知事　　　　　　　　　様</t>
    <rPh sb="1" eb="3">
      <t>クマモト</t>
    </rPh>
    <rPh sb="3" eb="6">
      <t>ケンチジ</t>
    </rPh>
    <rPh sb="15" eb="16">
      <t>サマ</t>
    </rPh>
    <phoneticPr fontId="38"/>
  </si>
  <si>
    <t>記</t>
    <rPh sb="0" eb="1">
      <t>キ</t>
    </rPh>
    <phoneticPr fontId="38"/>
  </si>
  <si>
    <t>１　補助金交付決定を受けるまでの期間内に、天災地変等の事由によって実施した
　事業に損失を生じた場合、これらの損失は、事業実施主体が負担すること。</t>
    <rPh sb="2" eb="5">
      <t>ホジョキン</t>
    </rPh>
    <rPh sb="5" eb="7">
      <t>コウフ</t>
    </rPh>
    <rPh sb="7" eb="9">
      <t>ケッテイ</t>
    </rPh>
    <rPh sb="10" eb="11">
      <t>ウ</t>
    </rPh>
    <rPh sb="16" eb="18">
      <t>キカン</t>
    </rPh>
    <rPh sb="18" eb="19">
      <t>ナイ</t>
    </rPh>
    <rPh sb="21" eb="23">
      <t>テンサイ</t>
    </rPh>
    <rPh sb="23" eb="25">
      <t>チヘン</t>
    </rPh>
    <rPh sb="25" eb="26">
      <t>トウ</t>
    </rPh>
    <rPh sb="27" eb="29">
      <t>ジユウ</t>
    </rPh>
    <rPh sb="33" eb="35">
      <t>ジッシ</t>
    </rPh>
    <rPh sb="39" eb="41">
      <t>ジギョウ</t>
    </rPh>
    <rPh sb="42" eb="44">
      <t>ソンシツ</t>
    </rPh>
    <rPh sb="45" eb="46">
      <t>ショウ</t>
    </rPh>
    <rPh sb="48" eb="50">
      <t>バアイ</t>
    </rPh>
    <rPh sb="55" eb="57">
      <t>ソンシツ</t>
    </rPh>
    <rPh sb="59" eb="61">
      <t>ジギョウ</t>
    </rPh>
    <rPh sb="61" eb="63">
      <t>ジッシ</t>
    </rPh>
    <rPh sb="63" eb="65">
      <t>シュタイ</t>
    </rPh>
    <rPh sb="66" eb="68">
      <t>フタン</t>
    </rPh>
    <phoneticPr fontId="38"/>
  </si>
  <si>
    <t>２　補助金交付決定を受けた補助金額が交付申請額又は交付申請予定額に達しない
　場合においても、異議がないこと。</t>
    <rPh sb="2" eb="5">
      <t>ホジョキン</t>
    </rPh>
    <rPh sb="5" eb="7">
      <t>コウフ</t>
    </rPh>
    <rPh sb="7" eb="9">
      <t>ケッテイ</t>
    </rPh>
    <rPh sb="10" eb="11">
      <t>ウ</t>
    </rPh>
    <rPh sb="13" eb="16">
      <t>ホジョキン</t>
    </rPh>
    <rPh sb="16" eb="17">
      <t>ガク</t>
    </rPh>
    <rPh sb="18" eb="20">
      <t>コウフ</t>
    </rPh>
    <rPh sb="20" eb="22">
      <t>シンセイ</t>
    </rPh>
    <rPh sb="22" eb="23">
      <t>ガク</t>
    </rPh>
    <rPh sb="23" eb="24">
      <t>マタ</t>
    </rPh>
    <rPh sb="25" eb="27">
      <t>コウフ</t>
    </rPh>
    <rPh sb="27" eb="29">
      <t>シンセイ</t>
    </rPh>
    <rPh sb="29" eb="31">
      <t>ヨテイ</t>
    </rPh>
    <rPh sb="31" eb="32">
      <t>ガク</t>
    </rPh>
    <rPh sb="33" eb="34">
      <t>タッ</t>
    </rPh>
    <rPh sb="39" eb="41">
      <t>バアイ</t>
    </rPh>
    <rPh sb="47" eb="49">
      <t>イギ</t>
    </rPh>
    <phoneticPr fontId="38"/>
  </si>
  <si>
    <t>３　当該事業については、着手から補助金交付決定を受ける期間内においては、計
　画変更は行わないこと。</t>
    <rPh sb="2" eb="4">
      <t>トウガイ</t>
    </rPh>
    <rPh sb="4" eb="6">
      <t>ジギョウ</t>
    </rPh>
    <rPh sb="12" eb="14">
      <t>チャクシュ</t>
    </rPh>
    <rPh sb="16" eb="19">
      <t>ホジョキン</t>
    </rPh>
    <rPh sb="19" eb="21">
      <t>コウフ</t>
    </rPh>
    <rPh sb="21" eb="23">
      <t>ケッテイ</t>
    </rPh>
    <rPh sb="24" eb="25">
      <t>ウ</t>
    </rPh>
    <rPh sb="27" eb="30">
      <t>キカンナイ</t>
    </rPh>
    <rPh sb="36" eb="37">
      <t>ケイ</t>
    </rPh>
    <rPh sb="39" eb="40">
      <t>ガ</t>
    </rPh>
    <rPh sb="40" eb="41">
      <t>ヘン</t>
    </rPh>
    <rPh sb="41" eb="42">
      <t>サラ</t>
    </rPh>
    <rPh sb="43" eb="44">
      <t>オコナ</t>
    </rPh>
    <phoneticPr fontId="38"/>
  </si>
  <si>
    <t>事業名</t>
    <rPh sb="0" eb="2">
      <t>ジギョウ</t>
    </rPh>
    <rPh sb="2" eb="3">
      <t>メイ</t>
    </rPh>
    <phoneticPr fontId="38"/>
  </si>
  <si>
    <t>事業実施主体名称</t>
    <rPh sb="0" eb="2">
      <t>ジギョウ</t>
    </rPh>
    <rPh sb="2" eb="4">
      <t>ジッシ</t>
    </rPh>
    <rPh sb="4" eb="6">
      <t>シュタイ</t>
    </rPh>
    <rPh sb="6" eb="8">
      <t>メイショウ</t>
    </rPh>
    <phoneticPr fontId="38"/>
  </si>
  <si>
    <t>交付決定前着手が必要な理由</t>
    <rPh sb="0" eb="2">
      <t>コウフ</t>
    </rPh>
    <rPh sb="2" eb="4">
      <t>ケッテイ</t>
    </rPh>
    <rPh sb="4" eb="5">
      <t>マエ</t>
    </rPh>
    <rPh sb="5" eb="7">
      <t>チャクシュ</t>
    </rPh>
    <rPh sb="8" eb="10">
      <t>ヒツヨウ</t>
    </rPh>
    <rPh sb="11" eb="13">
      <t>リユウ</t>
    </rPh>
    <phoneticPr fontId="38"/>
  </si>
  <si>
    <t>（例）◆◆の整備に×ヶ月の工事期間を見込んでおり、年度内しゅん工のための適正な工期を確保するためには交付決定前の着工が必要であるため。</t>
    <rPh sb="25" eb="28">
      <t>ネンドナイ</t>
    </rPh>
    <rPh sb="31" eb="32">
      <t>コウ</t>
    </rPh>
    <rPh sb="36" eb="38">
      <t>テキセイ</t>
    </rPh>
    <phoneticPr fontId="38"/>
  </si>
  <si>
    <t>（例）事業の効果を最大限に発揮させるため、●月●日～●日に開催される○○展示会で△△のPRへを計画しており、交付決定前の着手が必要であるため。</t>
    <rPh sb="1" eb="2">
      <t>レイ</t>
    </rPh>
    <rPh sb="3" eb="5">
      <t>ジギョウ</t>
    </rPh>
    <rPh sb="6" eb="8">
      <t>コウカ</t>
    </rPh>
    <rPh sb="9" eb="12">
      <t>サイダイゲン</t>
    </rPh>
    <rPh sb="13" eb="15">
      <t>ハッキ</t>
    </rPh>
    <rPh sb="29" eb="31">
      <t>カイサイ</t>
    </rPh>
    <rPh sb="36" eb="39">
      <t>テンジカイ</t>
    </rPh>
    <rPh sb="47" eb="49">
      <t>ケイカク</t>
    </rPh>
    <rPh sb="54" eb="59">
      <t>コウフケッテイマエ</t>
    </rPh>
    <rPh sb="60" eb="62">
      <t>チャクシュ</t>
    </rPh>
    <rPh sb="63" eb="65">
      <t>ヒツヨウ</t>
    </rPh>
    <phoneticPr fontId="38"/>
  </si>
  <si>
    <t>取組内容</t>
    <rPh sb="0" eb="2">
      <t>トリクミ</t>
    </rPh>
    <rPh sb="2" eb="4">
      <t>ナイヨウ</t>
    </rPh>
    <phoneticPr fontId="38"/>
  </si>
  <si>
    <t>事業量</t>
    <rPh sb="0" eb="2">
      <t>ジギョウ</t>
    </rPh>
    <rPh sb="2" eb="3">
      <t>リョウ</t>
    </rPh>
    <phoneticPr fontId="38"/>
  </si>
  <si>
    <t>事業費</t>
    <rPh sb="0" eb="2">
      <t>ジギョウ</t>
    </rPh>
    <rPh sb="2" eb="3">
      <t>ヒ</t>
    </rPh>
    <phoneticPr fontId="38"/>
  </si>
  <si>
    <t>着手予定</t>
    <rPh sb="0" eb="2">
      <t>チャクシュ</t>
    </rPh>
    <rPh sb="2" eb="4">
      <t>ヨテイ</t>
    </rPh>
    <phoneticPr fontId="38"/>
  </si>
  <si>
    <t>完了予定</t>
    <rPh sb="0" eb="2">
      <t>カンリョウ</t>
    </rPh>
    <rPh sb="2" eb="4">
      <t>ヨテイ</t>
    </rPh>
    <phoneticPr fontId="38"/>
  </si>
  <si>
    <t>年月日</t>
    <rPh sb="0" eb="3">
      <t>ネンガッピ</t>
    </rPh>
    <phoneticPr fontId="38"/>
  </si>
  <si>
    <t>◆◆製造工場整備</t>
    <rPh sb="2" eb="4">
      <t>セイゾウ</t>
    </rPh>
    <rPh sb="4" eb="6">
      <t>コウジョウ</t>
    </rPh>
    <rPh sb="6" eb="8">
      <t>セイビ</t>
    </rPh>
    <phoneticPr fontId="38"/>
  </si>
  <si>
    <t>●●加工機導入
（型式:ABC-123）</t>
    <rPh sb="2" eb="5">
      <t>カコウキ</t>
    </rPh>
    <rPh sb="5" eb="7">
      <t>ドウニュウ</t>
    </rPh>
    <rPh sb="9" eb="11">
      <t>カタシキ</t>
    </rPh>
    <phoneticPr fontId="38"/>
  </si>
  <si>
    <t>2台</t>
    <rPh sb="1" eb="2">
      <t>ダイ</t>
    </rPh>
    <phoneticPr fontId="38"/>
  </si>
  <si>
    <t xml:space="preserve"> 財　産　管　理　台　帳</t>
    <phoneticPr fontId="41"/>
  </si>
  <si>
    <t>地区名　　　　　　　　　　　</t>
    <phoneticPr fontId="41"/>
  </si>
  <si>
    <t>●●</t>
    <phoneticPr fontId="39"/>
  </si>
  <si>
    <t>地区</t>
  </si>
  <si>
    <t>事業実施年度</t>
  </si>
  <si>
    <t>令和●年度</t>
    <rPh sb="0" eb="2">
      <t>レイワ</t>
    </rPh>
    <rPh sb="3" eb="5">
      <t>ネンド</t>
    </rPh>
    <phoneticPr fontId="39"/>
  </si>
  <si>
    <t>事　業　の　内　容</t>
  </si>
  <si>
    <t>工　　　期</t>
  </si>
  <si>
    <t>経　費　の　配　分</t>
    <phoneticPr fontId="41"/>
  </si>
  <si>
    <t>処分制限期間</t>
  </si>
  <si>
    <t>処分の状況</t>
  </si>
  <si>
    <t>摘要</t>
    <rPh sb="0" eb="2">
      <t>テキヨウ</t>
    </rPh>
    <phoneticPr fontId="41"/>
  </si>
  <si>
    <t>事業種目</t>
    <rPh sb="0" eb="2">
      <t>ジギョウ</t>
    </rPh>
    <rPh sb="2" eb="4">
      <t>シュモク</t>
    </rPh>
    <phoneticPr fontId="41"/>
  </si>
  <si>
    <t>施工箇所
又は
設置場所</t>
    <rPh sb="0" eb="2">
      <t>セコウ</t>
    </rPh>
    <rPh sb="2" eb="4">
      <t>カショ</t>
    </rPh>
    <rPh sb="5" eb="6">
      <t>マタ</t>
    </rPh>
    <rPh sb="8" eb="10">
      <t>セッチ</t>
    </rPh>
    <rPh sb="10" eb="12">
      <t>バショ</t>
    </rPh>
    <phoneticPr fontId="41"/>
  </si>
  <si>
    <t>工種構造
設置区分</t>
    <rPh sb="0" eb="2">
      <t>コウシュ</t>
    </rPh>
    <rPh sb="2" eb="4">
      <t>コウゾウ</t>
    </rPh>
    <rPh sb="5" eb="7">
      <t>セッチ</t>
    </rPh>
    <rPh sb="7" eb="9">
      <t>クブン</t>
    </rPh>
    <phoneticPr fontId="41"/>
  </si>
  <si>
    <t>事業量</t>
    <rPh sb="0" eb="3">
      <t>ジギョウリョウ</t>
    </rPh>
    <phoneticPr fontId="41"/>
  </si>
  <si>
    <t>着工
年月日</t>
    <rPh sb="0" eb="2">
      <t>チャッコウ</t>
    </rPh>
    <rPh sb="3" eb="6">
      <t>ネンガッピ</t>
    </rPh>
    <phoneticPr fontId="41"/>
  </si>
  <si>
    <t>竣工
年月日</t>
    <rPh sb="0" eb="2">
      <t>シュンコウ</t>
    </rPh>
    <rPh sb="3" eb="6">
      <t>ネンガッピ</t>
    </rPh>
    <phoneticPr fontId="41"/>
  </si>
  <si>
    <t>総事業費</t>
    <rPh sb="0" eb="4">
      <t>ソウジギョウヒ</t>
    </rPh>
    <phoneticPr fontId="41"/>
  </si>
  <si>
    <t>負担区分</t>
    <rPh sb="0" eb="2">
      <t>フタン</t>
    </rPh>
    <rPh sb="2" eb="4">
      <t>クブン</t>
    </rPh>
    <phoneticPr fontId="41"/>
  </si>
  <si>
    <t>耐用年数</t>
    <rPh sb="0" eb="2">
      <t>タイヨウ</t>
    </rPh>
    <rPh sb="2" eb="4">
      <t>ネンスウ</t>
    </rPh>
    <phoneticPr fontId="41"/>
  </si>
  <si>
    <t>処分制限年月日</t>
    <rPh sb="0" eb="2">
      <t>ショブン</t>
    </rPh>
    <rPh sb="2" eb="4">
      <t>セイゲン</t>
    </rPh>
    <rPh sb="4" eb="7">
      <t>ネンガッピ</t>
    </rPh>
    <phoneticPr fontId="41"/>
  </si>
  <si>
    <t>承認年月日</t>
    <rPh sb="0" eb="2">
      <t>ショウニン</t>
    </rPh>
    <rPh sb="2" eb="5">
      <t>ネンガッピ</t>
    </rPh>
    <phoneticPr fontId="41"/>
  </si>
  <si>
    <t>処分の内容</t>
    <rPh sb="0" eb="2">
      <t>ショブン</t>
    </rPh>
    <rPh sb="3" eb="5">
      <t>ナイヨウ</t>
    </rPh>
    <phoneticPr fontId="41"/>
  </si>
  <si>
    <t>国庫補助金</t>
    <rPh sb="0" eb="2">
      <t>コッコ</t>
    </rPh>
    <rPh sb="2" eb="5">
      <t>ホジョキン</t>
    </rPh>
    <phoneticPr fontId="41"/>
  </si>
  <si>
    <t>都道府県費</t>
    <rPh sb="0" eb="4">
      <t>トドウフケン</t>
    </rPh>
    <rPh sb="4" eb="5">
      <t>ヒ</t>
    </rPh>
    <phoneticPr fontId="41"/>
  </si>
  <si>
    <t>市町村費</t>
    <rPh sb="0" eb="3">
      <t>シチョウソン</t>
    </rPh>
    <rPh sb="3" eb="4">
      <t>ヒ</t>
    </rPh>
    <phoneticPr fontId="41"/>
  </si>
  <si>
    <t>その他</t>
    <rPh sb="2" eb="3">
      <t>タ</t>
    </rPh>
    <phoneticPr fontId="41"/>
  </si>
  <si>
    <t>××コンソーシアム（取組主体：株式会社●●ファーム）</t>
    <rPh sb="10" eb="12">
      <t>トリクミ</t>
    </rPh>
    <rPh sb="12" eb="14">
      <t>シュタイ</t>
    </rPh>
    <rPh sb="15" eb="19">
      <t>カブシキカイシャ</t>
    </rPh>
    <phoneticPr fontId="39"/>
  </si>
  <si>
    <t>●●市大字●●111-1</t>
    <rPh sb="2" eb="3">
      <t>シ</t>
    </rPh>
    <rPh sb="3" eb="5">
      <t>オオアザ</t>
    </rPh>
    <phoneticPr fontId="39"/>
  </si>
  <si>
    <t>●●施設整備</t>
    <rPh sb="2" eb="4">
      <t>シセツ</t>
    </rPh>
    <rPh sb="4" eb="6">
      <t>セイビ</t>
    </rPh>
    <phoneticPr fontId="39"/>
  </si>
  <si>
    <t>鉄骨造り
1棟（320㎡）</t>
    <rPh sb="0" eb="2">
      <t>テッコツ</t>
    </rPh>
    <rPh sb="2" eb="3">
      <t>ヅク</t>
    </rPh>
    <rPh sb="6" eb="7">
      <t>トウ</t>
    </rPh>
    <phoneticPr fontId="39"/>
  </si>
  <si>
    <t>給排水設備、電気設備等一式</t>
    <rPh sb="0" eb="3">
      <t>キュウハイスイ</t>
    </rPh>
    <rPh sb="3" eb="5">
      <t>セツビ</t>
    </rPh>
    <rPh sb="6" eb="10">
      <t>デンキセツビ</t>
    </rPh>
    <rPh sb="10" eb="11">
      <t>ナド</t>
    </rPh>
    <rPh sb="11" eb="13">
      <t>イッシキ</t>
    </rPh>
    <phoneticPr fontId="39"/>
  </si>
  <si>
    <t>空調設備一式</t>
    <rPh sb="0" eb="2">
      <t>クウチョウ</t>
    </rPh>
    <rPh sb="2" eb="4">
      <t>セツビ</t>
    </rPh>
    <rPh sb="4" eb="6">
      <t>イッシキ</t>
    </rPh>
    <phoneticPr fontId="39"/>
  </si>
  <si>
    <t>●●器導入</t>
    <rPh sb="2" eb="3">
      <t>キ</t>
    </rPh>
    <rPh sb="3" eb="5">
      <t>ドウニュウ</t>
    </rPh>
    <phoneticPr fontId="39"/>
  </si>
  <si>
    <t>●●台</t>
    <rPh sb="2" eb="3">
      <t>ダイ</t>
    </rPh>
    <phoneticPr fontId="39"/>
  </si>
  <si>
    <t>計</t>
    <rPh sb="0" eb="1">
      <t>ケイ</t>
    </rPh>
    <phoneticPr fontId="41"/>
  </si>
  <si>
    <t>合計</t>
    <rPh sb="0" eb="2">
      <t>ゴウケイ</t>
    </rPh>
    <phoneticPr fontId="41"/>
  </si>
  <si>
    <t>コンソーシアム整備事業</t>
    <rPh sb="7" eb="9">
      <t>セイビ</t>
    </rPh>
    <rPh sb="9" eb="11">
      <t>ジギョウ</t>
    </rPh>
    <phoneticPr fontId="39"/>
  </si>
  <si>
    <t>県費</t>
    <rPh sb="0" eb="1">
      <t>ケン</t>
    </rPh>
    <rPh sb="1" eb="2">
      <t>ヒ</t>
    </rPh>
    <phoneticPr fontId="41"/>
  </si>
  <si>
    <t>市町村費
（円）</t>
    <rPh sb="0" eb="3">
      <t>シチョウソン</t>
    </rPh>
    <rPh sb="3" eb="4">
      <t>ヒ</t>
    </rPh>
    <rPh sb="6" eb="7">
      <t>エン</t>
    </rPh>
    <phoneticPr fontId="3"/>
  </si>
  <si>
    <t>別葉</t>
    <rPh sb="0" eb="2">
      <t>ベツヨウ</t>
    </rPh>
    <phoneticPr fontId="3"/>
  </si>
  <si>
    <t>整備予定場所
（住所）</t>
    <rPh sb="0" eb="2">
      <t>セイビ</t>
    </rPh>
    <rPh sb="2" eb="6">
      <t>ヨテイバショ</t>
    </rPh>
    <rPh sb="8" eb="10">
      <t>ジュウショ</t>
    </rPh>
    <phoneticPr fontId="3"/>
  </si>
  <si>
    <t>（例）
プロモーション活動</t>
    <rPh sb="11" eb="13">
      <t>カツドウ</t>
    </rPh>
    <phoneticPr fontId="3"/>
  </si>
  <si>
    <t>（例）
マーケット調査</t>
    <rPh sb="9" eb="11">
      <t>チョウサ</t>
    </rPh>
    <phoneticPr fontId="3"/>
  </si>
  <si>
    <t>県補助金（円）</t>
    <rPh sb="0" eb="1">
      <t>ケン</t>
    </rPh>
    <rPh sb="1" eb="4">
      <t>ホジョキン</t>
    </rPh>
    <rPh sb="5" eb="6">
      <t>エン</t>
    </rPh>
    <phoneticPr fontId="3"/>
  </si>
  <si>
    <t>市町村費</t>
    <rPh sb="0" eb="4">
      <t>シチョウソンヒ</t>
    </rPh>
    <phoneticPr fontId="3"/>
  </si>
  <si>
    <t>小計</t>
    <rPh sb="0" eb="1">
      <t>ショウ</t>
    </rPh>
    <rPh sb="1" eb="2">
      <t>ケイ</t>
    </rPh>
    <phoneticPr fontId="3"/>
  </si>
  <si>
    <t>・現地でのマネキンによる店頭販売
　＠３００，０００円　×１０回　　　３，０００，０００円
・プロモーション活動で利用するポスター・リーフレットの作成
　　６００，０００円</t>
    <rPh sb="1" eb="3">
      <t>ゲンチ</t>
    </rPh>
    <rPh sb="12" eb="16">
      <t>テントウハンバイ</t>
    </rPh>
    <rPh sb="26" eb="27">
      <t>エン</t>
    </rPh>
    <rPh sb="31" eb="32">
      <t>カイ</t>
    </rPh>
    <rPh sb="44" eb="45">
      <t>エン</t>
    </rPh>
    <rPh sb="54" eb="56">
      <t>カツドウ</t>
    </rPh>
    <rPh sb="57" eb="59">
      <t>リヨウ</t>
    </rPh>
    <rPh sb="73" eb="75">
      <t>サクセイ</t>
    </rPh>
    <rPh sb="85" eb="86">
      <t>エン</t>
    </rPh>
    <phoneticPr fontId="3"/>
  </si>
  <si>
    <t>・３月中に５回開催予定。
・旅費・滞在費　１名×＠２００，０００円×５回　１，０００，０００円
（熊本～東京往復　宿泊費）
・調査経費　５回×＠１２０，０００円　６００，０００円</t>
    <rPh sb="2" eb="3">
      <t>ガツ</t>
    </rPh>
    <rPh sb="3" eb="4">
      <t>チュウ</t>
    </rPh>
    <rPh sb="6" eb="11">
      <t>カイカイサイヨテイ</t>
    </rPh>
    <rPh sb="14" eb="16">
      <t>リョヒ</t>
    </rPh>
    <rPh sb="17" eb="20">
      <t>タイザイヒ</t>
    </rPh>
    <rPh sb="22" eb="23">
      <t>メイ</t>
    </rPh>
    <rPh sb="32" eb="33">
      <t>エン</t>
    </rPh>
    <rPh sb="35" eb="36">
      <t>カイ</t>
    </rPh>
    <rPh sb="46" eb="47">
      <t>エン</t>
    </rPh>
    <rPh sb="49" eb="51">
      <t>クマモト</t>
    </rPh>
    <rPh sb="52" eb="54">
      <t>トウキョウ</t>
    </rPh>
    <rPh sb="54" eb="56">
      <t>オウフク</t>
    </rPh>
    <rPh sb="57" eb="60">
      <t>シュクハクヒ</t>
    </rPh>
    <rPh sb="63" eb="67">
      <t>チョウサケイヒ</t>
    </rPh>
    <rPh sb="69" eb="70">
      <t>カイ</t>
    </rPh>
    <rPh sb="79" eb="80">
      <t>エン</t>
    </rPh>
    <rPh sb="88" eb="89">
      <t>エン</t>
    </rPh>
    <phoneticPr fontId="3"/>
  </si>
  <si>
    <t>株式会社A</t>
    <rPh sb="0" eb="4">
      <t>カブシキカイシャ</t>
    </rPh>
    <phoneticPr fontId="3"/>
  </si>
  <si>
    <t>株式会社X</t>
    <rPh sb="0" eb="4">
      <t>カブシキカイシャ</t>
    </rPh>
    <phoneticPr fontId="3"/>
  </si>
  <si>
    <t>○○市××</t>
    <rPh sb="2" eb="3">
      <t>シ</t>
    </rPh>
    <phoneticPr fontId="3"/>
  </si>
  <si>
    <t>▲▲町□□</t>
    <rPh sb="2" eb="3">
      <t>マチ</t>
    </rPh>
    <phoneticPr fontId="3"/>
  </si>
  <si>
    <t>熊本県知事　　　　　様</t>
    <rPh sb="0" eb="5">
      <t>クマモトケンチジ</t>
    </rPh>
    <rPh sb="10" eb="11">
      <t>サマ</t>
    </rPh>
    <phoneticPr fontId="3"/>
  </si>
  <si>
    <t>あ</t>
    <phoneticPr fontId="3"/>
  </si>
  <si>
    <t>番　　　　号</t>
    <rPh sb="0" eb="1">
      <t>バン</t>
    </rPh>
    <rPh sb="5" eb="6">
      <t>ゴウ</t>
    </rPh>
    <phoneticPr fontId="3"/>
  </si>
  <si>
    <t>令和　　年（　　　　年）　　月　　日</t>
    <rPh sb="0" eb="2">
      <t>レイワ</t>
    </rPh>
    <rPh sb="4" eb="5">
      <t>ネン</t>
    </rPh>
    <rPh sb="10" eb="11">
      <t>ネン</t>
    </rPh>
    <rPh sb="14" eb="15">
      <t>ガツ</t>
    </rPh>
    <rPh sb="17" eb="18">
      <t>ヒ</t>
    </rPh>
    <phoneticPr fontId="3"/>
  </si>
  <si>
    <t>住所</t>
    <rPh sb="0" eb="2">
      <t>ジュウショ</t>
    </rPh>
    <phoneticPr fontId="3"/>
  </si>
  <si>
    <t>補助事業者</t>
    <rPh sb="0" eb="5">
      <t>ホジョジギョウシャ</t>
    </rPh>
    <phoneticPr fontId="3"/>
  </si>
  <si>
    <t>氏名</t>
    <rPh sb="0" eb="2">
      <t>シメイ</t>
    </rPh>
    <phoneticPr fontId="3"/>
  </si>
  <si>
    <t>記</t>
    <rPh sb="0" eb="1">
      <t>キ</t>
    </rPh>
    <phoneticPr fontId="3"/>
  </si>
  <si>
    <t>補助事業名</t>
    <rPh sb="0" eb="5">
      <t>ホジョジギョウメイ</t>
    </rPh>
    <phoneticPr fontId="3"/>
  </si>
  <si>
    <t>中止(廃止)の理由</t>
    <rPh sb="0" eb="2">
      <t>チュウシ</t>
    </rPh>
    <rPh sb="3" eb="5">
      <t>ハイシ</t>
    </rPh>
    <rPh sb="7" eb="9">
      <t>リユウ</t>
    </rPh>
    <phoneticPr fontId="3"/>
  </si>
  <si>
    <t>中止の期間（廃止の時期）</t>
    <rPh sb="0" eb="2">
      <t>チュウシ</t>
    </rPh>
    <rPh sb="3" eb="5">
      <t>キカン</t>
    </rPh>
    <rPh sb="6" eb="8">
      <t>ハイシ</t>
    </rPh>
    <rPh sb="9" eb="11">
      <t>ジキ</t>
    </rPh>
    <phoneticPr fontId="3"/>
  </si>
  <si>
    <t>補助事業の進捗状況</t>
    <rPh sb="0" eb="4">
      <t>ホジョジギョウ</t>
    </rPh>
    <rPh sb="5" eb="7">
      <t>シンチョク</t>
    </rPh>
    <rPh sb="7" eb="9">
      <t>ジョウキョウ</t>
    </rPh>
    <phoneticPr fontId="3"/>
  </si>
  <si>
    <t>遅延などの内容及び原因</t>
    <rPh sb="0" eb="2">
      <t>チエン</t>
    </rPh>
    <rPh sb="5" eb="7">
      <t>ナイヨウ</t>
    </rPh>
    <rPh sb="7" eb="8">
      <t>オヨ</t>
    </rPh>
    <rPh sb="9" eb="11">
      <t>ゲンイン</t>
    </rPh>
    <phoneticPr fontId="3"/>
  </si>
  <si>
    <t>遅延などに対する措置</t>
    <rPh sb="0" eb="2">
      <t>チエン</t>
    </rPh>
    <rPh sb="5" eb="6">
      <t>タイ</t>
    </rPh>
    <rPh sb="8" eb="10">
      <t>ソチ</t>
    </rPh>
    <phoneticPr fontId="3"/>
  </si>
  <si>
    <t>補助事業の遂行及び完了の予定</t>
    <rPh sb="0" eb="4">
      <t>ホジョジギョウ</t>
    </rPh>
    <rPh sb="5" eb="7">
      <t>スイコウ</t>
    </rPh>
    <rPh sb="7" eb="8">
      <t>オヨ</t>
    </rPh>
    <rPh sb="9" eb="11">
      <t>カンリョウ</t>
    </rPh>
    <rPh sb="12" eb="14">
      <t>ヨテイ</t>
    </rPh>
    <phoneticPr fontId="3"/>
  </si>
  <si>
    <t>・・・・・</t>
    <phoneticPr fontId="3"/>
  </si>
  <si>
    <t>・・・・・・・</t>
    <phoneticPr fontId="3"/>
  </si>
  <si>
    <t>令和●年●月●日　工事完了予定</t>
    <rPh sb="0" eb="2">
      <t>レイワ</t>
    </rPh>
    <rPh sb="3" eb="4">
      <t>ネン</t>
    </rPh>
    <rPh sb="5" eb="6">
      <t>ガツ</t>
    </rPh>
    <rPh sb="7" eb="8">
      <t>ヒ</t>
    </rPh>
    <rPh sb="9" eb="13">
      <t>コウジカンリョウ</t>
    </rPh>
    <rPh sb="13" eb="15">
      <t>ヨテイ</t>
    </rPh>
    <phoneticPr fontId="3"/>
  </si>
  <si>
    <t>・・・・・・・・・・・</t>
    <phoneticPr fontId="3"/>
  </si>
  <si>
    <t>・・・・・・・・・・</t>
    <phoneticPr fontId="3"/>
  </si>
  <si>
    <t>２コンソーシアム整備事業</t>
    <phoneticPr fontId="3"/>
  </si>
  <si>
    <t>１コンソーシアム推進事業　</t>
    <rPh sb="8" eb="10">
      <t>スイシン</t>
    </rPh>
    <rPh sb="10" eb="12">
      <t>ジギョウ</t>
    </rPh>
    <phoneticPr fontId="3"/>
  </si>
  <si>
    <t>↑</t>
    <phoneticPr fontId="3"/>
  </si>
  <si>
    <t>総事業費は税込み金額を記載</t>
    <rPh sb="0" eb="4">
      <t>ソウジギョウヒ</t>
    </rPh>
    <rPh sb="5" eb="7">
      <t>ゼイコ</t>
    </rPh>
    <rPh sb="8" eb="10">
      <t>キンガク</t>
    </rPh>
    <rPh sb="11" eb="13">
      <t>キサイ</t>
    </rPh>
    <phoneticPr fontId="3"/>
  </si>
  <si>
    <t>事業主体
(取組主体)</t>
    <rPh sb="0" eb="2">
      <t>ジギョウ</t>
    </rPh>
    <rPh sb="2" eb="4">
      <t>シュタイ</t>
    </rPh>
    <rPh sb="6" eb="8">
      <t>トリクミ</t>
    </rPh>
    <rPh sb="8" eb="10">
      <t>シュタイ</t>
    </rPh>
    <phoneticPr fontId="41"/>
  </si>
  <si>
    <t>　２　コンソーシアム整備事業又はにぎわい創出支援事業に取組む場合は見積書及び規模決定の根拠（様式自由）</t>
    <rPh sb="10" eb="12">
      <t>セイビ</t>
    </rPh>
    <rPh sb="12" eb="14">
      <t>ジギョウ</t>
    </rPh>
    <rPh sb="14" eb="15">
      <t>マタ</t>
    </rPh>
    <rPh sb="20" eb="22">
      <t>ソウシュツ</t>
    </rPh>
    <rPh sb="22" eb="24">
      <t>シエン</t>
    </rPh>
    <rPh sb="24" eb="26">
      <t>ジギョウ</t>
    </rPh>
    <rPh sb="27" eb="29">
      <t>トリク</t>
    </rPh>
    <rPh sb="30" eb="32">
      <t>バアイ</t>
    </rPh>
    <rPh sb="33" eb="36">
      <t>ミツモリショ</t>
    </rPh>
    <rPh sb="36" eb="37">
      <t>オヨ</t>
    </rPh>
    <rPh sb="38" eb="42">
      <t>キボケッテイ</t>
    </rPh>
    <rPh sb="43" eb="45">
      <t>コンキョ</t>
    </rPh>
    <rPh sb="46" eb="50">
      <t>ヨウシキジユウ</t>
    </rPh>
    <phoneticPr fontId="3"/>
  </si>
  <si>
    <t>　３　財産管理台帳（実績報告時に限る）</t>
    <rPh sb="3" eb="9">
      <t>ザイサンカンリダイチョウ</t>
    </rPh>
    <rPh sb="10" eb="15">
      <t>ジッセキホウコクジ</t>
    </rPh>
    <rPh sb="16" eb="17">
      <t>カギ</t>
    </rPh>
    <phoneticPr fontId="3"/>
  </si>
  <si>
    <t>販売促進PR資材試作</t>
    <rPh sb="0" eb="4">
      <t>ハンバイソクシン</t>
    </rPh>
    <rPh sb="6" eb="8">
      <t>シザイ</t>
    </rPh>
    <rPh sb="8" eb="10">
      <t>シサク</t>
    </rPh>
    <phoneticPr fontId="3"/>
  </si>
  <si>
    <t>現地における販売促進を目指すためにPR資材を試作する</t>
    <rPh sb="0" eb="2">
      <t>ゲンチ</t>
    </rPh>
    <rPh sb="6" eb="10">
      <t>ハンバイソクシン</t>
    </rPh>
    <rPh sb="11" eb="13">
      <t>メザ</t>
    </rPh>
    <rPh sb="19" eb="21">
      <t>シザイ</t>
    </rPh>
    <rPh sb="22" eb="24">
      <t>シサク</t>
    </rPh>
    <phoneticPr fontId="3"/>
  </si>
  <si>
    <t>・デザイン費４４，０００円
・●●の作成　1100円／枚　×　＠４０枚　　４４，０００円　</t>
    <rPh sb="5" eb="6">
      <t>ヒ</t>
    </rPh>
    <rPh sb="12" eb="13">
      <t>エン</t>
    </rPh>
    <rPh sb="18" eb="20">
      <t>サクセイ</t>
    </rPh>
    <rPh sb="25" eb="26">
      <t>エン</t>
    </rPh>
    <rPh sb="27" eb="28">
      <t>マイ</t>
    </rPh>
    <rPh sb="34" eb="35">
      <t>マイ</t>
    </rPh>
    <rPh sb="43" eb="44">
      <t>エン</t>
    </rPh>
    <phoneticPr fontId="3"/>
  </si>
  <si>
    <t>（生産者団体）
・●●農業協同組合
（市町村）
・△△町役場××課、○〇村役場××課
（食品加工事業者）
・株式会社◆◆◆◆
(観光事業者)
・□□□株式会社</t>
    <rPh sb="1" eb="4">
      <t>セイサンシャ</t>
    </rPh>
    <rPh sb="4" eb="6">
      <t>ダンタイ</t>
    </rPh>
    <rPh sb="11" eb="13">
      <t>ノウギョウ</t>
    </rPh>
    <rPh sb="13" eb="15">
      <t>キョウドウ</t>
    </rPh>
    <rPh sb="15" eb="17">
      <t>クミアイ</t>
    </rPh>
    <rPh sb="20" eb="23">
      <t>シチョウソン</t>
    </rPh>
    <rPh sb="28" eb="29">
      <t>マチ</t>
    </rPh>
    <rPh sb="29" eb="31">
      <t>ヤクバ</t>
    </rPh>
    <rPh sb="33" eb="34">
      <t>カ</t>
    </rPh>
    <rPh sb="37" eb="38">
      <t>ムラ</t>
    </rPh>
    <rPh sb="38" eb="40">
      <t>ヤクバ</t>
    </rPh>
    <rPh sb="42" eb="43">
      <t>カ</t>
    </rPh>
    <rPh sb="46" eb="48">
      <t>ショクヒン</t>
    </rPh>
    <rPh sb="48" eb="50">
      <t>カコウ</t>
    </rPh>
    <rPh sb="50" eb="53">
      <t>ジギョウシャ</t>
    </rPh>
    <rPh sb="56" eb="60">
      <t>カブシキカイシャ</t>
    </rPh>
    <rPh sb="67" eb="72">
      <t>カンコウジギョウシャ</t>
    </rPh>
    <rPh sb="78" eb="82">
      <t>カブシキカイシャ</t>
    </rPh>
    <phoneticPr fontId="3"/>
  </si>
  <si>
    <t>県費補助率</t>
    <rPh sb="0" eb="2">
      <t>ケンヒ</t>
    </rPh>
    <rPh sb="2" eb="5">
      <t>ホジョリツ</t>
    </rPh>
    <phoneticPr fontId="3"/>
  </si>
  <si>
    <t>No</t>
    <phoneticPr fontId="3"/>
  </si>
  <si>
    <t>注１：備考欄には、総事業費欄に掲げる経費の根拠（経費内容、単価、数量、員数等）を詳細に記載すること。なお、備考欄は別葉とすることができる。その場合、本欄と別葉の欄のNoは一致させること。</t>
    <rPh sb="9" eb="10">
      <t>ソウ</t>
    </rPh>
    <rPh sb="10" eb="12">
      <t>ジギョウ</t>
    </rPh>
    <rPh sb="12" eb="13">
      <t>ヒ</t>
    </rPh>
    <rPh sb="13" eb="14">
      <t>ラン</t>
    </rPh>
    <rPh sb="15" eb="16">
      <t>カカ</t>
    </rPh>
    <rPh sb="18" eb="20">
      <t>ケイヒ</t>
    </rPh>
    <rPh sb="21" eb="23">
      <t>コンキョ</t>
    </rPh>
    <rPh sb="24" eb="26">
      <t>ケイヒ</t>
    </rPh>
    <rPh sb="26" eb="28">
      <t>ナイヨウ</t>
    </rPh>
    <rPh sb="29" eb="31">
      <t>タンカ</t>
    </rPh>
    <rPh sb="32" eb="34">
      <t>スウリョウ</t>
    </rPh>
    <rPh sb="35" eb="37">
      <t>インスウ</t>
    </rPh>
    <rPh sb="37" eb="38">
      <t>ナド</t>
    </rPh>
    <rPh sb="40" eb="42">
      <t>ショウサイ</t>
    </rPh>
    <rPh sb="43" eb="45">
      <t>キサイ</t>
    </rPh>
    <rPh sb="53" eb="55">
      <t>ビコウ</t>
    </rPh>
    <rPh sb="55" eb="56">
      <t>ラン</t>
    </rPh>
    <rPh sb="57" eb="58">
      <t>ベツ</t>
    </rPh>
    <rPh sb="58" eb="59">
      <t>ハ</t>
    </rPh>
    <rPh sb="71" eb="73">
      <t>バアイ</t>
    </rPh>
    <rPh sb="74" eb="76">
      <t>ホンラン</t>
    </rPh>
    <rPh sb="77" eb="78">
      <t>ベツ</t>
    </rPh>
    <rPh sb="78" eb="79">
      <t>ハ</t>
    </rPh>
    <rPh sb="80" eb="81">
      <t>ラン</t>
    </rPh>
    <rPh sb="85" eb="87">
      <t>イッチ</t>
    </rPh>
    <phoneticPr fontId="3"/>
  </si>
  <si>
    <t>注２：行が不足する場合は、適宜行を追加して記入すること。</t>
    <rPh sb="0" eb="1">
      <t>チュウ</t>
    </rPh>
    <rPh sb="3" eb="4">
      <t>ギョウ</t>
    </rPh>
    <rPh sb="5" eb="7">
      <t>フソク</t>
    </rPh>
    <rPh sb="9" eb="11">
      <t>バアイ</t>
    </rPh>
    <rPh sb="13" eb="15">
      <t>テキギ</t>
    </rPh>
    <phoneticPr fontId="3"/>
  </si>
  <si>
    <t>市町村名：</t>
    <rPh sb="0" eb="3">
      <t>シチョウソン</t>
    </rPh>
    <rPh sb="3" eb="4">
      <t>メイ</t>
    </rPh>
    <phoneticPr fontId="3"/>
  </si>
  <si>
    <t>事業種目</t>
    <rPh sb="0" eb="4">
      <t>ジギョウシュモク</t>
    </rPh>
    <phoneticPr fontId="3"/>
  </si>
  <si>
    <t>事業主体</t>
    <rPh sb="0" eb="4">
      <t>ジギョウシュタイ</t>
    </rPh>
    <phoneticPr fontId="3"/>
  </si>
  <si>
    <t>補助金（A）
(交付決定額)</t>
    <rPh sb="0" eb="3">
      <t>ホジョキン</t>
    </rPh>
    <rPh sb="8" eb="13">
      <t>コウフケッテイガク</t>
    </rPh>
    <phoneticPr fontId="3"/>
  </si>
  <si>
    <t>既受領額(B)</t>
    <rPh sb="0" eb="1">
      <t>スデ</t>
    </rPh>
    <rPh sb="1" eb="4">
      <t>ジュリョウガク</t>
    </rPh>
    <phoneticPr fontId="3"/>
  </si>
  <si>
    <t>今回請求額(C)</t>
    <rPh sb="0" eb="5">
      <t>コンカイセイキュウガク</t>
    </rPh>
    <phoneticPr fontId="3"/>
  </si>
  <si>
    <t>残額(A)-(B)-(C)</t>
    <rPh sb="0" eb="2">
      <t>ザンガク</t>
    </rPh>
    <phoneticPr fontId="3"/>
  </si>
  <si>
    <t>出来高
（％）</t>
    <rPh sb="0" eb="3">
      <t>デキダカ</t>
    </rPh>
    <phoneticPr fontId="3"/>
  </si>
  <si>
    <t>金額
（千円）</t>
    <rPh sb="0" eb="2">
      <t>キンガク</t>
    </rPh>
    <rPh sb="4" eb="6">
      <t>センエン</t>
    </rPh>
    <phoneticPr fontId="3"/>
  </si>
  <si>
    <t>事業完了
予定年月日</t>
    <rPh sb="0" eb="2">
      <t>ジギョウ</t>
    </rPh>
    <rPh sb="2" eb="4">
      <t>カンリョウ</t>
    </rPh>
    <rPh sb="5" eb="7">
      <t>ヨテイ</t>
    </rPh>
    <rPh sb="7" eb="10">
      <t>ネンガッピ</t>
    </rPh>
    <phoneticPr fontId="3"/>
  </si>
  <si>
    <t>総事業費</t>
    <rPh sb="0" eb="4">
      <t>ソウジギョウヒ</t>
    </rPh>
    <phoneticPr fontId="3"/>
  </si>
  <si>
    <t>上記のとおり相違ないことを証明する</t>
    <rPh sb="0" eb="2">
      <t>ジョウキ</t>
    </rPh>
    <rPh sb="6" eb="8">
      <t>ソウイ</t>
    </rPh>
    <rPh sb="13" eb="15">
      <t>ショウメイ</t>
    </rPh>
    <phoneticPr fontId="3"/>
  </si>
  <si>
    <t>令和　年　　月　　日</t>
    <rPh sb="0" eb="2">
      <t>レイワ</t>
    </rPh>
    <rPh sb="3" eb="4">
      <t>ネン</t>
    </rPh>
    <rPh sb="6" eb="7">
      <t>ガツ</t>
    </rPh>
    <rPh sb="9" eb="10">
      <t>ヒ</t>
    </rPh>
    <phoneticPr fontId="3"/>
  </si>
  <si>
    <t>●●市　●●部　　●●課長　　●●　●●</t>
    <rPh sb="2" eb="3">
      <t>シ</t>
    </rPh>
    <rPh sb="6" eb="7">
      <t>ブ</t>
    </rPh>
    <rPh sb="11" eb="13">
      <t>カチョウ</t>
    </rPh>
    <phoneticPr fontId="3"/>
  </si>
  <si>
    <t>生産数量目標</t>
    <rPh sb="0" eb="4">
      <t>セイサンスウリョウ</t>
    </rPh>
    <rPh sb="4" eb="6">
      <t>モクヒョウ</t>
    </rPh>
    <phoneticPr fontId="3"/>
  </si>
  <si>
    <t>販売金額目標</t>
    <rPh sb="0" eb="4">
      <t>ハンバイキンガク</t>
    </rPh>
    <rPh sb="4" eb="6">
      <t>モクヒョウ</t>
    </rPh>
    <phoneticPr fontId="3"/>
  </si>
  <si>
    <t>年度</t>
    <rPh sb="0" eb="2">
      <t>ネンド</t>
    </rPh>
    <phoneticPr fontId="3"/>
  </si>
  <si>
    <t>令和●年度（事業実施年度）</t>
    <rPh sb="0" eb="2">
      <t>レイワ</t>
    </rPh>
    <rPh sb="3" eb="5">
      <t>ネンド</t>
    </rPh>
    <rPh sb="6" eb="8">
      <t>ジギョウ</t>
    </rPh>
    <rPh sb="8" eb="10">
      <t>ジッシ</t>
    </rPh>
    <rPh sb="10" eb="12">
      <t>ネンド</t>
    </rPh>
    <phoneticPr fontId="3"/>
  </si>
  <si>
    <t>数量</t>
    <rPh sb="0" eb="2">
      <t>スウリョウ</t>
    </rPh>
    <phoneticPr fontId="3"/>
  </si>
  <si>
    <t>単位</t>
    <rPh sb="0" eb="2">
      <t>タンイ</t>
    </rPh>
    <phoneticPr fontId="3"/>
  </si>
  <si>
    <t>金額</t>
    <rPh sb="0" eb="2">
      <t>キンガク</t>
    </rPh>
    <phoneticPr fontId="3"/>
  </si>
  <si>
    <t>令和●年度（事業実施翌年度）</t>
    <rPh sb="0" eb="2">
      <t>レイワ</t>
    </rPh>
    <rPh sb="3" eb="5">
      <t>ネンド</t>
    </rPh>
    <rPh sb="6" eb="8">
      <t>ジギョウ</t>
    </rPh>
    <rPh sb="8" eb="10">
      <t>ジッシ</t>
    </rPh>
    <rPh sb="10" eb="11">
      <t>ヨク</t>
    </rPh>
    <rPh sb="11" eb="13">
      <t>ネンド</t>
    </rPh>
    <phoneticPr fontId="3"/>
  </si>
  <si>
    <t>令和●年度（事業実施２年後）</t>
    <rPh sb="0" eb="2">
      <t>レイワ</t>
    </rPh>
    <rPh sb="3" eb="5">
      <t>ネンド</t>
    </rPh>
    <rPh sb="6" eb="8">
      <t>ジギョウ</t>
    </rPh>
    <rPh sb="8" eb="10">
      <t>ジッシ</t>
    </rPh>
    <rPh sb="11" eb="13">
      <t>ネンゴ</t>
    </rPh>
    <phoneticPr fontId="3"/>
  </si>
  <si>
    <t>対象品目又は商品名等</t>
    <rPh sb="0" eb="2">
      <t>タイショウ</t>
    </rPh>
    <rPh sb="2" eb="4">
      <t>ヒンモク</t>
    </rPh>
    <rPh sb="4" eb="5">
      <t>マタ</t>
    </rPh>
    <rPh sb="6" eb="8">
      <t>ショウヒン</t>
    </rPh>
    <rPh sb="8" eb="9">
      <t>メイ</t>
    </rPh>
    <rPh sb="9" eb="10">
      <t>ナド</t>
    </rPh>
    <phoneticPr fontId="3"/>
  </si>
  <si>
    <t>令和●年度（事業実施３年後）</t>
    <rPh sb="0" eb="2">
      <t>レイワ</t>
    </rPh>
    <rPh sb="3" eb="5">
      <t>ネンド</t>
    </rPh>
    <rPh sb="6" eb="8">
      <t>ジギョウ</t>
    </rPh>
    <rPh sb="8" eb="10">
      <t>ジッシ</t>
    </rPh>
    <rPh sb="11" eb="13">
      <t>ネンゴ</t>
    </rPh>
    <phoneticPr fontId="3"/>
  </si>
  <si>
    <t>令和●年度(事業実施前)【現状値】</t>
    <rPh sb="0" eb="2">
      <t>レイワ</t>
    </rPh>
    <rPh sb="3" eb="5">
      <t>ネンド</t>
    </rPh>
    <rPh sb="6" eb="8">
      <t>ジギョウ</t>
    </rPh>
    <rPh sb="8" eb="10">
      <t>ジッシ</t>
    </rPh>
    <rPh sb="10" eb="11">
      <t>マエ</t>
    </rPh>
    <rPh sb="13" eb="15">
      <t>ゲンジョウ</t>
    </rPh>
    <rPh sb="15" eb="16">
      <t>アタイ</t>
    </rPh>
    <phoneticPr fontId="3"/>
  </si>
  <si>
    <t>事務担当者</t>
    <rPh sb="0" eb="5">
      <t>ジムタントウシャ</t>
    </rPh>
    <phoneticPr fontId="3"/>
  </si>
  <si>
    <t>担当者職・氏名</t>
    <rPh sb="0" eb="3">
      <t>タントウシャ</t>
    </rPh>
    <rPh sb="3" eb="4">
      <t>ショク</t>
    </rPh>
    <rPh sb="5" eb="7">
      <t>シメイ</t>
    </rPh>
    <phoneticPr fontId="3"/>
  </si>
  <si>
    <t>電話番号</t>
    <rPh sb="0" eb="2">
      <t>デンワ</t>
    </rPh>
    <rPh sb="2" eb="4">
      <t>バンゴウ</t>
    </rPh>
    <phoneticPr fontId="3"/>
  </si>
  <si>
    <t>メールアドレス</t>
    <phoneticPr fontId="3"/>
  </si>
  <si>
    <t>住所</t>
    <rPh sb="0" eb="2">
      <t>ジュウショ</t>
    </rPh>
    <phoneticPr fontId="3"/>
  </si>
  <si>
    <t>所属</t>
    <rPh sb="0" eb="2">
      <t>ショゾク</t>
    </rPh>
    <phoneticPr fontId="3"/>
  </si>
  <si>
    <t>コンソーシアム</t>
    <phoneticPr fontId="3"/>
  </si>
  <si>
    <t>市町村</t>
    <rPh sb="0" eb="3">
      <t>シチョウソン</t>
    </rPh>
    <phoneticPr fontId="3"/>
  </si>
  <si>
    <t>１　対象品目又は商品名等</t>
    <rPh sb="2" eb="4">
      <t>タイショウ</t>
    </rPh>
    <rPh sb="4" eb="6">
      <t>ヒンモク</t>
    </rPh>
    <rPh sb="6" eb="7">
      <t>マタ</t>
    </rPh>
    <rPh sb="8" eb="11">
      <t>ショウヒンメイ</t>
    </rPh>
    <rPh sb="11" eb="12">
      <t>ナド</t>
    </rPh>
    <phoneticPr fontId="3"/>
  </si>
  <si>
    <t>令和●年度(事業実施前)【現状値】</t>
    <phoneticPr fontId="3"/>
  </si>
  <si>
    <t>生産数量</t>
    <rPh sb="0" eb="4">
      <t>セイサンスウリョウ</t>
    </rPh>
    <phoneticPr fontId="3"/>
  </si>
  <si>
    <t>目標値</t>
    <rPh sb="0" eb="3">
      <t>モクヒョウチ</t>
    </rPh>
    <phoneticPr fontId="3"/>
  </si>
  <si>
    <t>実績値</t>
    <rPh sb="0" eb="3">
      <t>ジッセキチ</t>
    </rPh>
    <phoneticPr fontId="3"/>
  </si>
  <si>
    <t>単位</t>
    <rPh sb="0" eb="2">
      <t>タンイ</t>
    </rPh>
    <phoneticPr fontId="3"/>
  </si>
  <si>
    <t>販売金額</t>
    <rPh sb="0" eb="2">
      <t>ハンバイ</t>
    </rPh>
    <rPh sb="2" eb="4">
      <t>キンガク</t>
    </rPh>
    <phoneticPr fontId="3"/>
  </si>
  <si>
    <t>２　目標値及び実績値</t>
    <rPh sb="2" eb="5">
      <t>モクヒョウチ</t>
    </rPh>
    <rPh sb="5" eb="6">
      <t>オヨ</t>
    </rPh>
    <rPh sb="7" eb="10">
      <t>ジッセキチ</t>
    </rPh>
    <phoneticPr fontId="3"/>
  </si>
  <si>
    <t>令和●年度(事業実施年度)</t>
    <rPh sb="10" eb="12">
      <t>ネンド</t>
    </rPh>
    <phoneticPr fontId="3"/>
  </si>
  <si>
    <t>令和●年度(事業実施２年後)</t>
    <rPh sb="11" eb="13">
      <t>ネンゴ</t>
    </rPh>
    <phoneticPr fontId="3"/>
  </si>
  <si>
    <t>熊本県知事　　　　　　　様</t>
    <rPh sb="0" eb="5">
      <t>クマモトケンチジ</t>
    </rPh>
    <rPh sb="12" eb="13">
      <t>サマ</t>
    </rPh>
    <phoneticPr fontId="3"/>
  </si>
  <si>
    <t>令和●年度(事業実施３年後）</t>
    <rPh sb="11" eb="12">
      <t>ネン</t>
    </rPh>
    <rPh sb="12" eb="13">
      <t>アト</t>
    </rPh>
    <phoneticPr fontId="3"/>
  </si>
  <si>
    <r>
      <rPr>
        <sz val="11"/>
        <rFont val="ＭＳ 明朝"/>
        <family val="1"/>
        <charset val="128"/>
      </rPr>
      <t>1棟
木造平屋建△△㎡　</t>
    </r>
    <rPh sb="1" eb="2">
      <t>トウ</t>
    </rPh>
    <rPh sb="3" eb="5">
      <t>モクゾウ</t>
    </rPh>
    <rPh sb="5" eb="7">
      <t>ヒラヤ</t>
    </rPh>
    <rPh sb="7" eb="8">
      <t>ダ</t>
    </rPh>
    <phoneticPr fontId="38"/>
  </si>
  <si>
    <t>事業種目</t>
    <rPh sb="0" eb="2">
      <t>ジギョウ</t>
    </rPh>
    <rPh sb="2" eb="4">
      <t>シュモク</t>
    </rPh>
    <phoneticPr fontId="38"/>
  </si>
  <si>
    <t>●●展示会への出展</t>
    <rPh sb="2" eb="5">
      <t>テンジカイ</t>
    </rPh>
    <rPh sb="7" eb="9">
      <t>シュッテン</t>
    </rPh>
    <phoneticPr fontId="38"/>
  </si>
  <si>
    <t>1回</t>
    <rPh sb="1" eb="2">
      <t>カイ</t>
    </rPh>
    <phoneticPr fontId="3"/>
  </si>
  <si>
    <t>生産数量・販売金額目標の集計範囲</t>
    <rPh sb="0" eb="4">
      <t>セイサンスウリョウ</t>
    </rPh>
    <rPh sb="5" eb="9">
      <t>ハンバイキンガク</t>
    </rPh>
    <rPh sb="9" eb="11">
      <t>モクヒョウ</t>
    </rPh>
    <rPh sb="12" eb="16">
      <t>シュウケイハンイ</t>
    </rPh>
    <phoneticPr fontId="3"/>
  </si>
  <si>
    <t>(例1)株式会社××における●●（商品名）の生産個数
(例2)△△部会における●●（品目名）の作付面積</t>
    <rPh sb="1" eb="2">
      <t>レイ</t>
    </rPh>
    <rPh sb="4" eb="8">
      <t>カブシキカイシャ</t>
    </rPh>
    <rPh sb="17" eb="20">
      <t>ショウヒンメイ</t>
    </rPh>
    <rPh sb="22" eb="26">
      <t>セイサンコスウ</t>
    </rPh>
    <rPh sb="29" eb="30">
      <t>レイ</t>
    </rPh>
    <rPh sb="34" eb="36">
      <t>ブカイ</t>
    </rPh>
    <rPh sb="43" eb="45">
      <t>ヒンモク</t>
    </rPh>
    <rPh sb="45" eb="46">
      <t>メイ</t>
    </rPh>
    <rPh sb="48" eb="50">
      <t>サクツケ</t>
    </rPh>
    <rPh sb="50" eb="52">
      <t>メンセキ</t>
    </rPh>
    <phoneticPr fontId="3"/>
  </si>
  <si>
    <t>(例1)株式会社××における●●（商品名）の販売額
(例2)△△部会における●●（品目名）の□□への販売額</t>
    <rPh sb="4" eb="8">
      <t>カブシキカイシャ</t>
    </rPh>
    <rPh sb="17" eb="20">
      <t>ショウヒンメイ</t>
    </rPh>
    <rPh sb="22" eb="25">
      <t>ハンバイガク</t>
    </rPh>
    <rPh sb="28" eb="29">
      <t>レイ</t>
    </rPh>
    <rPh sb="51" eb="54">
      <t>ハンバイガク</t>
    </rPh>
    <phoneticPr fontId="3"/>
  </si>
  <si>
    <t xml:space="preserve">注１：現状と課題、取組目的を簡潔に記載した上で、実際の取組概要を記載すること。また、関係者同士の連携や役割分担、取組がコンソーシアム内にどのように波及するのか、地域への波及効果も含めて明確に記載すること。加えて施設整備、機械導入に取り組む場合は、施設・機械の概要と利用方法、施設機械を簡潔に記載すること。
</t>
    <rPh sb="21" eb="22">
      <t>ウエ</t>
    </rPh>
    <rPh sb="24" eb="26">
      <t>ジッサイ</t>
    </rPh>
    <rPh sb="27" eb="29">
      <t>トリクミ</t>
    </rPh>
    <rPh sb="29" eb="31">
      <t>ガイヨウ</t>
    </rPh>
    <rPh sb="32" eb="34">
      <t>キサイ</t>
    </rPh>
    <rPh sb="42" eb="45">
      <t>カンケイシャ</t>
    </rPh>
    <rPh sb="45" eb="47">
      <t>ドウシ</t>
    </rPh>
    <rPh sb="48" eb="50">
      <t>レンケイ</t>
    </rPh>
    <rPh sb="51" eb="53">
      <t>ヤクワリ</t>
    </rPh>
    <rPh sb="53" eb="55">
      <t>ブンタン</t>
    </rPh>
    <rPh sb="56" eb="58">
      <t>トリクミ</t>
    </rPh>
    <rPh sb="66" eb="67">
      <t>ナイ</t>
    </rPh>
    <rPh sb="73" eb="75">
      <t>ハキュウ</t>
    </rPh>
    <rPh sb="80" eb="82">
      <t>チイキ</t>
    </rPh>
    <rPh sb="84" eb="88">
      <t>ハキュウコウカ</t>
    </rPh>
    <rPh sb="89" eb="90">
      <t>フク</t>
    </rPh>
    <rPh sb="92" eb="94">
      <t>メイカク</t>
    </rPh>
    <rPh sb="95" eb="97">
      <t>キサイ</t>
    </rPh>
    <rPh sb="102" eb="103">
      <t>クワ</t>
    </rPh>
    <rPh sb="105" eb="109">
      <t>シセツセイビ</t>
    </rPh>
    <rPh sb="110" eb="112">
      <t>キカイ</t>
    </rPh>
    <rPh sb="112" eb="114">
      <t>ドウニュウ</t>
    </rPh>
    <rPh sb="119" eb="121">
      <t>バアイ</t>
    </rPh>
    <rPh sb="123" eb="125">
      <t>シセツ</t>
    </rPh>
    <rPh sb="126" eb="128">
      <t>キカイ</t>
    </rPh>
    <rPh sb="129" eb="131">
      <t>ガイヨウ</t>
    </rPh>
    <rPh sb="132" eb="136">
      <t>リヨウホウホウ</t>
    </rPh>
    <rPh sb="137" eb="139">
      <t>シセツ</t>
    </rPh>
    <rPh sb="139" eb="141">
      <t>キカイ</t>
    </rPh>
    <rPh sb="142" eb="144">
      <t>カンケツ</t>
    </rPh>
    <rPh sb="145" eb="147">
      <t>キサイ</t>
    </rPh>
    <phoneticPr fontId="3"/>
  </si>
  <si>
    <t>注１：補助残額については、その他の欄に記載し、負担する構成員の名称（取組主体名）を備考欄に記載すること。</t>
    <rPh sb="0" eb="1">
      <t>チュウ</t>
    </rPh>
    <rPh sb="3" eb="7">
      <t>ホジョザンガク</t>
    </rPh>
    <rPh sb="15" eb="16">
      <t>タ</t>
    </rPh>
    <rPh sb="17" eb="18">
      <t>ラン</t>
    </rPh>
    <rPh sb="19" eb="21">
      <t>キサイ</t>
    </rPh>
    <rPh sb="23" eb="25">
      <t>フタン</t>
    </rPh>
    <rPh sb="27" eb="30">
      <t>コウセイイン</t>
    </rPh>
    <rPh sb="31" eb="33">
      <t>メイショウ</t>
    </rPh>
    <rPh sb="34" eb="36">
      <t>トリクミ</t>
    </rPh>
    <rPh sb="36" eb="38">
      <t>シュタイ</t>
    </rPh>
    <rPh sb="38" eb="39">
      <t>メイ</t>
    </rPh>
    <rPh sb="41" eb="44">
      <t>ビコウラン</t>
    </rPh>
    <rPh sb="45" eb="47">
      <t>キサイ</t>
    </rPh>
    <phoneticPr fontId="3"/>
  </si>
  <si>
    <t>令和●年度(事業実施１年後)</t>
    <rPh sb="11" eb="13">
      <t>ネンゴ</t>
    </rPh>
    <phoneticPr fontId="3"/>
  </si>
  <si>
    <t>別記様式第１号（実施要領第８条、第９条、第１０条、第１１条、第１４条関係）</t>
    <rPh sb="0" eb="2">
      <t>ベッキ</t>
    </rPh>
    <rPh sb="2" eb="4">
      <t>ヨウシキ</t>
    </rPh>
    <rPh sb="4" eb="5">
      <t>ダイ</t>
    </rPh>
    <rPh sb="6" eb="7">
      <t>ゴウ</t>
    </rPh>
    <rPh sb="8" eb="12">
      <t>ジッシヨウリョウ</t>
    </rPh>
    <rPh sb="12" eb="13">
      <t>ダイ</t>
    </rPh>
    <rPh sb="14" eb="15">
      <t>ジョウ</t>
    </rPh>
    <rPh sb="16" eb="17">
      <t>ダイ</t>
    </rPh>
    <rPh sb="18" eb="19">
      <t>ジョウ</t>
    </rPh>
    <rPh sb="20" eb="21">
      <t>ダイ</t>
    </rPh>
    <rPh sb="23" eb="24">
      <t>ジョウ</t>
    </rPh>
    <rPh sb="25" eb="26">
      <t>ダイ</t>
    </rPh>
    <rPh sb="28" eb="29">
      <t>ジョウ</t>
    </rPh>
    <rPh sb="30" eb="31">
      <t>ダイ</t>
    </rPh>
    <rPh sb="33" eb="34">
      <t>ジョウ</t>
    </rPh>
    <rPh sb="34" eb="36">
      <t>カンケイ</t>
    </rPh>
    <phoneticPr fontId="3"/>
  </si>
  <si>
    <t>別記様式第２号（実施要領第１２条関係）　別添</t>
    <rPh sb="0" eb="2">
      <t>ベッキ</t>
    </rPh>
    <rPh sb="2" eb="4">
      <t>ヨウシキ</t>
    </rPh>
    <rPh sb="4" eb="5">
      <t>ダイ</t>
    </rPh>
    <rPh sb="6" eb="7">
      <t>ゴウ</t>
    </rPh>
    <rPh sb="8" eb="10">
      <t>ジッシ</t>
    </rPh>
    <rPh sb="10" eb="12">
      <t>ヨウリョウ</t>
    </rPh>
    <rPh sb="12" eb="13">
      <t>ダイ</t>
    </rPh>
    <rPh sb="15" eb="16">
      <t>ジョウ</t>
    </rPh>
    <rPh sb="16" eb="18">
      <t>カンケイ</t>
    </rPh>
    <rPh sb="20" eb="22">
      <t>ベッテン</t>
    </rPh>
    <phoneticPr fontId="38"/>
  </si>
  <si>
    <t>別記様式第３号（実施要領第１３条関係）</t>
    <rPh sb="0" eb="4">
      <t>ベッキヨウシキ</t>
    </rPh>
    <rPh sb="4" eb="5">
      <t>ダイ</t>
    </rPh>
    <rPh sb="6" eb="7">
      <t>ゴウ</t>
    </rPh>
    <rPh sb="8" eb="12">
      <t>ジッシヨウリョウ</t>
    </rPh>
    <rPh sb="12" eb="13">
      <t>ダイ</t>
    </rPh>
    <rPh sb="15" eb="16">
      <t>ジョウ</t>
    </rPh>
    <rPh sb="16" eb="18">
      <t>カンケイ</t>
    </rPh>
    <phoneticPr fontId="3"/>
  </si>
  <si>
    <t>別記様式第４号（実施要領第１４条関係）</t>
    <rPh sb="0" eb="4">
      <t>ベッキヨウシキ</t>
    </rPh>
    <rPh sb="4" eb="5">
      <t>ダイ</t>
    </rPh>
    <rPh sb="6" eb="7">
      <t>ゴウ</t>
    </rPh>
    <rPh sb="8" eb="12">
      <t>ジッシヨウリョウ</t>
    </rPh>
    <rPh sb="12" eb="13">
      <t>ダイ</t>
    </rPh>
    <rPh sb="15" eb="16">
      <t>ジョウ</t>
    </rPh>
    <rPh sb="16" eb="18">
      <t>カンケイ</t>
    </rPh>
    <phoneticPr fontId="39"/>
  </si>
  <si>
    <t>別記様式第５号（実施要領第１５条関係）</t>
    <rPh sb="0" eb="4">
      <t>ベッキヨウシキ</t>
    </rPh>
    <rPh sb="4" eb="5">
      <t>ダイ</t>
    </rPh>
    <rPh sb="6" eb="7">
      <t>ゴウ</t>
    </rPh>
    <rPh sb="8" eb="12">
      <t>ジッシヨウリョウ</t>
    </rPh>
    <rPh sb="12" eb="13">
      <t>ダイ</t>
    </rPh>
    <rPh sb="15" eb="16">
      <t>ジョウ</t>
    </rPh>
    <rPh sb="16" eb="18">
      <t>カンケイ</t>
    </rPh>
    <phoneticPr fontId="3"/>
  </si>
  <si>
    <t>別記様式第６号（実施要領第１６条関係）</t>
    <rPh sb="0" eb="4">
      <t>ベッキヨウシキ</t>
    </rPh>
    <rPh sb="4" eb="5">
      <t>ダイ</t>
    </rPh>
    <rPh sb="6" eb="7">
      <t>ゴウ</t>
    </rPh>
    <rPh sb="8" eb="12">
      <t>ジッシヨウリョウ</t>
    </rPh>
    <rPh sb="12" eb="13">
      <t>ダイ</t>
    </rPh>
    <rPh sb="15" eb="16">
      <t>ジョウ</t>
    </rPh>
    <rPh sb="16" eb="18">
      <t>カンケイ</t>
    </rPh>
    <phoneticPr fontId="3"/>
  </si>
  <si>
    <t>別記様式第７号（実施要領第１９条関係）</t>
    <rPh sb="0" eb="4">
      <t>ベッキヨウシキ</t>
    </rPh>
    <rPh sb="4" eb="5">
      <t>ダイ</t>
    </rPh>
    <rPh sb="6" eb="7">
      <t>ゴウ</t>
    </rPh>
    <rPh sb="8" eb="12">
      <t>ジッシヨウリョウ</t>
    </rPh>
    <rPh sb="12" eb="13">
      <t>ダイ</t>
    </rPh>
    <rPh sb="15" eb="16">
      <t>ジョウ</t>
    </rPh>
    <rPh sb="16" eb="18">
      <t>カンケイ</t>
    </rPh>
    <phoneticPr fontId="3"/>
  </si>
  <si>
    <t>別記様式第２号（実施要領第１２条関係）</t>
    <rPh sb="0" eb="2">
      <t>ベッキ</t>
    </rPh>
    <rPh sb="2" eb="4">
      <t>ヨウシキ</t>
    </rPh>
    <rPh sb="4" eb="5">
      <t>ダイ</t>
    </rPh>
    <rPh sb="6" eb="7">
      <t>ゴウ</t>
    </rPh>
    <rPh sb="8" eb="10">
      <t>ジッシ</t>
    </rPh>
    <rPh sb="10" eb="12">
      <t>ヨウリョウ</t>
    </rPh>
    <rPh sb="12" eb="13">
      <t>ダイ</t>
    </rPh>
    <rPh sb="15" eb="16">
      <t>ジョウ</t>
    </rPh>
    <rPh sb="16" eb="18">
      <t>カンケイ</t>
    </rPh>
    <phoneticPr fontId="38"/>
  </si>
  <si>
    <t>●●県においてどのような形で××加工品が販売されているのかを調査し、今後の販売促進に活かす。</t>
    <rPh sb="2" eb="3">
      <t>ケン</t>
    </rPh>
    <rPh sb="12" eb="13">
      <t>カタチ</t>
    </rPh>
    <rPh sb="16" eb="18">
      <t>カコウ</t>
    </rPh>
    <rPh sb="18" eb="19">
      <t>ヒン</t>
    </rPh>
    <rPh sb="20" eb="22">
      <t>ハンバイ</t>
    </rPh>
    <rPh sb="30" eb="32">
      <t>チョウサ</t>
    </rPh>
    <rPh sb="34" eb="36">
      <t>コンゴ</t>
    </rPh>
    <rPh sb="37" eb="41">
      <t>ハンバイソクシン</t>
    </rPh>
    <rPh sb="42" eb="43">
      <t>イ</t>
    </rPh>
    <phoneticPr fontId="3"/>
  </si>
  <si>
    <t>展示会への参加や海外バイヤーへの商談、店舗での消費拡大PR活動の効果を比較検討し、今後の効率的なプロモーション活動の基礎とする。</t>
    <rPh sb="0" eb="3">
      <t>テンジカイ</t>
    </rPh>
    <rPh sb="5" eb="7">
      <t>サンカ</t>
    </rPh>
    <rPh sb="8" eb="10">
      <t>カイガイ</t>
    </rPh>
    <rPh sb="16" eb="18">
      <t>ショウダン</t>
    </rPh>
    <rPh sb="19" eb="21">
      <t>テンポ</t>
    </rPh>
    <rPh sb="23" eb="27">
      <t>ショウヒカクダイ</t>
    </rPh>
    <rPh sb="29" eb="31">
      <t>カツドウ</t>
    </rPh>
    <rPh sb="32" eb="34">
      <t>コウカ</t>
    </rPh>
    <rPh sb="35" eb="39">
      <t>ヒカクケントウ</t>
    </rPh>
    <rPh sb="41" eb="43">
      <t>コンゴ</t>
    </rPh>
    <rPh sb="44" eb="47">
      <t>コウリツテキ</t>
    </rPh>
    <rPh sb="55" eb="57">
      <t>カツドウ</t>
    </rPh>
    <rPh sb="58" eb="60">
      <t>キソ</t>
    </rPh>
    <phoneticPr fontId="3"/>
  </si>
  <si>
    <t>プロモーション活動　の検討</t>
    <rPh sb="7" eb="9">
      <t>カツドウ</t>
    </rPh>
    <rPh sb="11" eb="13">
      <t>ケントウ</t>
    </rPh>
    <phoneticPr fontId="3"/>
  </si>
  <si>
    <t>事業種別</t>
    <rPh sb="0" eb="4">
      <t>ジギョウシュベツ</t>
    </rPh>
    <phoneticPr fontId="3"/>
  </si>
  <si>
    <t>コンソーシアム推進事業</t>
    <rPh sb="7" eb="9">
      <t>スイシン</t>
    </rPh>
    <rPh sb="9" eb="11">
      <t>ジギョウ</t>
    </rPh>
    <phoneticPr fontId="3"/>
  </si>
  <si>
    <t>コンソーシアム整備事業</t>
    <rPh sb="7" eb="9">
      <t>セイビ</t>
    </rPh>
    <rPh sb="9" eb="11">
      <t>ジギョウ</t>
    </rPh>
    <phoneticPr fontId="3"/>
  </si>
  <si>
    <t>合計</t>
    <rPh sb="0" eb="2">
      <t>ゴウケイ</t>
    </rPh>
    <phoneticPr fontId="3"/>
  </si>
  <si>
    <t>消費税相当額</t>
    <rPh sb="0" eb="3">
      <t>ショウヒゼイ</t>
    </rPh>
    <rPh sb="3" eb="6">
      <t>ソウトウガク</t>
    </rPh>
    <phoneticPr fontId="3"/>
  </si>
  <si>
    <t>　第１　取組内容総括表</t>
    <rPh sb="1" eb="2">
      <t>ダイ</t>
    </rPh>
    <rPh sb="4" eb="6">
      <t>トリクミ</t>
    </rPh>
    <rPh sb="6" eb="8">
      <t>ナイヨウ</t>
    </rPh>
    <rPh sb="8" eb="11">
      <t>ソウカツヒョウ</t>
    </rPh>
    <phoneticPr fontId="3"/>
  </si>
  <si>
    <r>
      <t>補助金名：</t>
    </r>
    <r>
      <rPr>
        <sz val="11"/>
        <color rgb="FFFF0000"/>
        <rFont val="ＭＳ 明朝"/>
        <family val="1"/>
        <charset val="128"/>
      </rPr>
      <t>「食のみやこ熊本県」創造コンソーシアム推進事業費補助金</t>
    </r>
    <rPh sb="6" eb="7">
      <t>ショク</t>
    </rPh>
    <rPh sb="11" eb="14">
      <t>クマモトケン</t>
    </rPh>
    <rPh sb="15" eb="17">
      <t>ソウゾウ</t>
    </rPh>
    <rPh sb="24" eb="26">
      <t>スイシン</t>
    </rPh>
    <rPh sb="26" eb="28">
      <t>ジギョウ</t>
    </rPh>
    <rPh sb="28" eb="29">
      <t>ヒ</t>
    </rPh>
    <rPh sb="29" eb="32">
      <t>ホジョキン</t>
    </rPh>
    <phoneticPr fontId="39"/>
  </si>
  <si>
    <t>事業名：・コンソーシアム推進事業
　　　　・コンソーシアム整備事業</t>
    <rPh sb="0" eb="2">
      <t>ジギョウ</t>
    </rPh>
    <rPh sb="2" eb="3">
      <t>メイ</t>
    </rPh>
    <rPh sb="12" eb="14">
      <t>スイシン</t>
    </rPh>
    <rPh sb="14" eb="16">
      <t>ジギョウ</t>
    </rPh>
    <rPh sb="29" eb="31">
      <t>セイビ</t>
    </rPh>
    <rPh sb="31" eb="33">
      <t>ジギョウ</t>
    </rPh>
    <phoneticPr fontId="3"/>
  </si>
  <si>
    <r>
      <t>第</t>
    </r>
    <r>
      <rPr>
        <u/>
        <sz val="11"/>
        <color rgb="FFFF0000"/>
        <rFont val="ＭＳ ゴシック"/>
        <family val="3"/>
        <charset val="128"/>
      </rPr>
      <t>２</t>
    </r>
    <r>
      <rPr>
        <sz val="11"/>
        <rFont val="ＭＳ ゴシック"/>
        <family val="3"/>
        <charset val="128"/>
      </rPr>
      <t>　事業実施主体の概要</t>
    </r>
    <rPh sb="0" eb="1">
      <t>ダイ</t>
    </rPh>
    <rPh sb="3" eb="5">
      <t>ジギョウ</t>
    </rPh>
    <rPh sb="5" eb="7">
      <t>ジッシ</t>
    </rPh>
    <rPh sb="7" eb="9">
      <t>シュタイ</t>
    </rPh>
    <rPh sb="10" eb="12">
      <t>ガイヨウ</t>
    </rPh>
    <phoneticPr fontId="3"/>
  </si>
  <si>
    <t>ｓ</t>
    <phoneticPr fontId="3"/>
  </si>
  <si>
    <t>令和　年度（　　　　　年度）「食のみやこ熊本県」創造コンソーシアム推進事業に係る実施状況報告書</t>
    <rPh sb="0" eb="2">
      <t>レイワ</t>
    </rPh>
    <rPh sb="3" eb="5">
      <t>ネンド</t>
    </rPh>
    <rPh sb="11" eb="13">
      <t>ネンド</t>
    </rPh>
    <rPh sb="38" eb="39">
      <t>カカ</t>
    </rPh>
    <rPh sb="40" eb="44">
      <t>ジッシジョウキョウ</t>
    </rPh>
    <rPh sb="44" eb="47">
      <t>ホウコクショ</t>
    </rPh>
    <phoneticPr fontId="3"/>
  </si>
  <si>
    <t>　令和　年度（　　　　　年度）「食のみやこ熊本県」創造コンソーシアム推進事業の実施状況について、「食のみやこ熊本県」創造コンソーシアム推進事業実施要領第19条の規定により、下記のとおり報告します。</t>
    <rPh sb="39" eb="41">
      <t>ジッシ</t>
    </rPh>
    <rPh sb="41" eb="43">
      <t>ジョウキョウ</t>
    </rPh>
    <rPh sb="80" eb="82">
      <t>キテイ</t>
    </rPh>
    <phoneticPr fontId="3"/>
  </si>
  <si>
    <t>令和　年度（　　　　　年度）「食のみやこ熊本県」創造コンソーシアム推進事業費補助金に係る補助事業遅延等報告書</t>
    <rPh sb="0" eb="2">
      <t>レイワ</t>
    </rPh>
    <rPh sb="3" eb="5">
      <t>ネンド</t>
    </rPh>
    <rPh sb="11" eb="13">
      <t>ネンド</t>
    </rPh>
    <rPh sb="37" eb="38">
      <t>ヒ</t>
    </rPh>
    <rPh sb="38" eb="41">
      <t>ホジョキン</t>
    </rPh>
    <rPh sb="42" eb="43">
      <t>カカ</t>
    </rPh>
    <rPh sb="44" eb="46">
      <t>ホジョ</t>
    </rPh>
    <rPh sb="46" eb="48">
      <t>ジギョウ</t>
    </rPh>
    <rPh sb="48" eb="50">
      <t>チエン</t>
    </rPh>
    <rPh sb="50" eb="51">
      <t>ナド</t>
    </rPh>
    <rPh sb="51" eb="54">
      <t>ホウコクショ</t>
    </rPh>
    <phoneticPr fontId="3"/>
  </si>
  <si>
    <t>　令和  年（　　　　年）  月   日付け　　第   号で交付決定通知があった令和　年度（　　　　　年度）「食のみやこ熊本県」創造コンソーシアム推進事業費補助金補助金の遅延等について、熊本県補助金等交付規則第５条第１項第２号の規定により、下記のとおり報告します。</t>
    <phoneticPr fontId="3"/>
  </si>
  <si>
    <t>令和　年度（　　　年度）「食のみやこ熊本県」創造コンソーシアム推進事業</t>
    <rPh sb="0" eb="2">
      <t>レイワ</t>
    </rPh>
    <rPh sb="3" eb="5">
      <t>ネンド</t>
    </rPh>
    <rPh sb="9" eb="11">
      <t>ネンド</t>
    </rPh>
    <rPh sb="13" eb="14">
      <t>ショク</t>
    </rPh>
    <rPh sb="22" eb="24">
      <t>ソウゾウ</t>
    </rPh>
    <rPh sb="31" eb="33">
      <t>スイシン</t>
    </rPh>
    <rPh sb="33" eb="35">
      <t>ジギョウ</t>
    </rPh>
    <phoneticPr fontId="3"/>
  </si>
  <si>
    <t>令和　年度（　　　　　年度）「食のみやこ熊本県」創造コンソーシアム推進事業費補助金に係る補助事業の中止（廃止）承認申請書</t>
    <rPh sb="0" eb="2">
      <t>レイワ</t>
    </rPh>
    <rPh sb="3" eb="5">
      <t>ネンド</t>
    </rPh>
    <rPh sb="11" eb="13">
      <t>ネンド</t>
    </rPh>
    <rPh sb="37" eb="38">
      <t>ヒ</t>
    </rPh>
    <rPh sb="38" eb="41">
      <t>ホジョキン</t>
    </rPh>
    <rPh sb="42" eb="43">
      <t>カカ</t>
    </rPh>
    <rPh sb="44" eb="48">
      <t>ホジョジギョウ</t>
    </rPh>
    <rPh sb="49" eb="51">
      <t>チュウシ</t>
    </rPh>
    <rPh sb="52" eb="54">
      <t>ハイシ</t>
    </rPh>
    <rPh sb="55" eb="57">
      <t>ショウニン</t>
    </rPh>
    <rPh sb="57" eb="60">
      <t>シンセイショ</t>
    </rPh>
    <phoneticPr fontId="3"/>
  </si>
  <si>
    <t>　令和　年（　　　　年）  月   日付け　　第   号で交付決定通知があった令和　年度（　　　　　年度）「食のみやこ熊本県」創造コンソーシアム推進事業費補助金に係る補助事業を下記のとおり中止（廃止）したいので、熊本県補助金等交付規則第５条第１項第１号の規定に基づき、承認を申請します。</t>
    <phoneticPr fontId="3"/>
  </si>
  <si>
    <t>補助金名：「食のみやこ熊本県」創造コンソーシアム推進事業費補助金</t>
    <rPh sb="6" eb="7">
      <t>ショク</t>
    </rPh>
    <rPh sb="15" eb="17">
      <t>ソウゾウ</t>
    </rPh>
    <rPh sb="24" eb="26">
      <t>スイシン</t>
    </rPh>
    <rPh sb="26" eb="28">
      <t>ジギョウ</t>
    </rPh>
    <rPh sb="28" eb="29">
      <t>ヒ</t>
    </rPh>
    <rPh sb="29" eb="32">
      <t>ホジョキン</t>
    </rPh>
    <phoneticPr fontId="39"/>
  </si>
  <si>
    <t>「食のみやこ熊本県」創造コンソーシアム推進事業費補助金概算払(前金払)請求明細書</t>
    <rPh sb="1" eb="2">
      <t>ショク</t>
    </rPh>
    <rPh sb="10" eb="12">
      <t>ソウゾウ</t>
    </rPh>
    <rPh sb="19" eb="21">
      <t>スイシン</t>
    </rPh>
    <rPh sb="21" eb="23">
      <t>ジギョウ</t>
    </rPh>
    <rPh sb="23" eb="24">
      <t>ヒ</t>
    </rPh>
    <rPh sb="24" eb="27">
      <t>ホジョキン</t>
    </rPh>
    <rPh sb="27" eb="30">
      <t>ガイサンハラ</t>
    </rPh>
    <rPh sb="31" eb="33">
      <t>マエキン</t>
    </rPh>
    <rPh sb="33" eb="34">
      <t>ハラ</t>
    </rPh>
    <rPh sb="35" eb="40">
      <t>セイキュウメイサイショ</t>
    </rPh>
    <phoneticPr fontId="3"/>
  </si>
  <si>
    <t>令和○年度（20××年度）「食のみやこ熊本県」創造コンソーシアム推進事業</t>
    <rPh sb="0" eb="1">
      <t>レイ</t>
    </rPh>
    <rPh sb="1" eb="2">
      <t>ワ</t>
    </rPh>
    <rPh sb="3" eb="5">
      <t>ネンド</t>
    </rPh>
    <rPh sb="10" eb="12">
      <t>ネンド</t>
    </rPh>
    <rPh sb="14" eb="15">
      <t>ショク</t>
    </rPh>
    <rPh sb="23" eb="25">
      <t>ソウゾウ</t>
    </rPh>
    <rPh sb="32" eb="34">
      <t>スイシン</t>
    </rPh>
    <rPh sb="34" eb="35">
      <t>ゴト</t>
    </rPh>
    <rPh sb="35" eb="36">
      <t>ギョウ</t>
    </rPh>
    <phoneticPr fontId="38"/>
  </si>
  <si>
    <t>※メニュー１～２から該当するものを記載</t>
    <rPh sb="10" eb="12">
      <t>ガイトウ</t>
    </rPh>
    <rPh sb="17" eb="19">
      <t>キサイ</t>
    </rPh>
    <phoneticPr fontId="38"/>
  </si>
  <si>
    <t>　　　令和○年度（20××年度）「食のみやこ熊本県」創造コンソーシアム推進事
　　　業費補助金交付決定前着手承認について（申請）</t>
    <rPh sb="3" eb="5">
      <t>レイワ</t>
    </rPh>
    <rPh sb="6" eb="7">
      <t>ネン</t>
    </rPh>
    <rPh sb="7" eb="8">
      <t>ド</t>
    </rPh>
    <rPh sb="13" eb="15">
      <t>ネンド</t>
    </rPh>
    <rPh sb="17" eb="18">
      <t>ショク</t>
    </rPh>
    <rPh sb="22" eb="24">
      <t>クマモト</t>
    </rPh>
    <rPh sb="24" eb="25">
      <t>ケン</t>
    </rPh>
    <rPh sb="26" eb="28">
      <t>ソウゾウ</t>
    </rPh>
    <rPh sb="35" eb="37">
      <t>スイシン</t>
    </rPh>
    <rPh sb="37" eb="38">
      <t>ゴト</t>
    </rPh>
    <rPh sb="42" eb="43">
      <t>ギョウ</t>
    </rPh>
    <rPh sb="43" eb="44">
      <t>ヒ</t>
    </rPh>
    <rPh sb="44" eb="47">
      <t>ホジョキン</t>
    </rPh>
    <rPh sb="47" eb="49">
      <t>コウフ</t>
    </rPh>
    <rPh sb="49" eb="50">
      <t>ケッ</t>
    </rPh>
    <rPh sb="50" eb="51">
      <t>サダム</t>
    </rPh>
    <rPh sb="51" eb="52">
      <t>マエ</t>
    </rPh>
    <rPh sb="52" eb="54">
      <t>チャクシュ</t>
    </rPh>
    <rPh sb="54" eb="56">
      <t>ショウニン</t>
    </rPh>
    <rPh sb="61" eb="63">
      <t>シンセイ</t>
    </rPh>
    <phoneticPr fontId="38"/>
  </si>
  <si>
    <t>　令和○年度（20××年度）の「食のみやこ熊本県」創造コンソーシアム推進事業実施計画に基づく別添事業について、下記条件を了承のうえ、補助金交付決定前に着手したいので、熊本県農林水産業振興補助金等交付要項第９条第１項及び「食のみやこ熊本県」創造コンソーシアム推進事業実施要領第１２条の規定に基づき、申請します。</t>
    <rPh sb="38" eb="40">
      <t>ジッシ</t>
    </rPh>
    <rPh sb="40" eb="42">
      <t>ケイカク</t>
    </rPh>
    <rPh sb="43" eb="44">
      <t>モト</t>
    </rPh>
    <rPh sb="46" eb="48">
      <t>ベッテン</t>
    </rPh>
    <rPh sb="48" eb="50">
      <t>ジギョウ</t>
    </rPh>
    <rPh sb="55" eb="57">
      <t>カキ</t>
    </rPh>
    <rPh sb="57" eb="59">
      <t>ジョウケン</t>
    </rPh>
    <rPh sb="60" eb="62">
      <t>リョウショウ</t>
    </rPh>
    <rPh sb="66" eb="69">
      <t>ホジョキン</t>
    </rPh>
    <rPh sb="69" eb="71">
      <t>コウフ</t>
    </rPh>
    <rPh sb="71" eb="73">
      <t>ケッテイ</t>
    </rPh>
    <rPh sb="73" eb="74">
      <t>マエ</t>
    </rPh>
    <rPh sb="75" eb="77">
      <t>チャクシュ</t>
    </rPh>
    <rPh sb="83" eb="86">
      <t>クマモトケン</t>
    </rPh>
    <rPh sb="86" eb="88">
      <t>ノウリン</t>
    </rPh>
    <rPh sb="88" eb="91">
      <t>スイサンギョウ</t>
    </rPh>
    <rPh sb="91" eb="93">
      <t>シンコウ</t>
    </rPh>
    <rPh sb="93" eb="96">
      <t>ホジョキン</t>
    </rPh>
    <rPh sb="96" eb="97">
      <t>トウ</t>
    </rPh>
    <rPh sb="97" eb="99">
      <t>コウフ</t>
    </rPh>
    <rPh sb="99" eb="101">
      <t>ヨウコウ</t>
    </rPh>
    <rPh sb="101" eb="102">
      <t>ダイ</t>
    </rPh>
    <rPh sb="103" eb="104">
      <t>ジョウ</t>
    </rPh>
    <rPh sb="104" eb="105">
      <t>ダイ</t>
    </rPh>
    <rPh sb="106" eb="107">
      <t>コウ</t>
    </rPh>
    <rPh sb="107" eb="108">
      <t>オヨ</t>
    </rPh>
    <rPh sb="136" eb="137">
      <t>ダイ</t>
    </rPh>
    <rPh sb="139" eb="140">
      <t>ジョウ</t>
    </rPh>
    <rPh sb="141" eb="143">
      <t>キテイ</t>
    </rPh>
    <rPh sb="144" eb="145">
      <t>モト</t>
    </rPh>
    <rPh sb="148" eb="150">
      <t>シンセイ</t>
    </rPh>
    <phoneticPr fontId="38"/>
  </si>
  <si>
    <t>積算根拠
（※1申請段階での想定）
（※2　実績報告時は取組実績の概要を記入）</t>
    <rPh sb="0" eb="4">
      <t>セキサンコンキョ</t>
    </rPh>
    <rPh sb="8" eb="10">
      <t>シンセイ</t>
    </rPh>
    <rPh sb="10" eb="12">
      <t>ダンカイ</t>
    </rPh>
    <rPh sb="14" eb="16">
      <t>ソウテイ</t>
    </rPh>
    <rPh sb="22" eb="24">
      <t>ジッセキ</t>
    </rPh>
    <rPh sb="24" eb="27">
      <t>ホウコクジ</t>
    </rPh>
    <rPh sb="28" eb="30">
      <t>トリクミ</t>
    </rPh>
    <rPh sb="30" eb="32">
      <t>ジッセキ</t>
    </rPh>
    <rPh sb="33" eb="35">
      <t>ガイヨウ</t>
    </rPh>
    <rPh sb="36" eb="38">
      <t>キニュウ</t>
    </rPh>
    <phoneticPr fontId="3"/>
  </si>
  <si>
    <t>「食のみやこ熊本県」創造コンソーシアム推進事業</t>
    <rPh sb="1" eb="2">
      <t>ショク</t>
    </rPh>
    <rPh sb="6" eb="8">
      <t>クマモト</t>
    </rPh>
    <rPh sb="8" eb="9">
      <t>ケン</t>
    </rPh>
    <rPh sb="10" eb="12">
      <t>ソウゾウ</t>
    </rPh>
    <rPh sb="21" eb="23">
      <t>ジギョウ</t>
    </rPh>
    <phoneticPr fontId="3"/>
  </si>
  <si>
    <t>第３　事業計画の内容</t>
    <rPh sb="0" eb="1">
      <t>ダイ</t>
    </rPh>
    <rPh sb="3" eb="5">
      <t>ジギョウ</t>
    </rPh>
    <rPh sb="5" eb="7">
      <t>ケイカク</t>
    </rPh>
    <rPh sb="8" eb="10">
      <t>ナイヨウ</t>
    </rPh>
    <phoneticPr fontId="3"/>
  </si>
  <si>
    <t>第４　成果目標</t>
    <rPh sb="0" eb="1">
      <t>ダイ</t>
    </rPh>
    <rPh sb="3" eb="5">
      <t>セイカ</t>
    </rPh>
    <rPh sb="5" eb="7">
      <t>モクヒョウ</t>
    </rPh>
    <phoneticPr fontId="3"/>
  </si>
  <si>
    <t>第５　添付書類　（添付書類名を記載すること。）</t>
    <rPh sb="0" eb="1">
      <t>ダイ</t>
    </rPh>
    <rPh sb="3" eb="5">
      <t>テンプ</t>
    </rPh>
    <rPh sb="5" eb="7">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</si>
</sst>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quot;）&quot;"/>
    <numFmt numFmtId="177" formatCode="&quot;(&quot;#,##0&quot;)&quot;"/>
    <numFmt numFmtId="178" formatCode="&quot;(&quot;0.00%&quot;)&quot;"/>
    <numFmt numFmtId="179" formatCode="[$-411]ggge&quot;年&quot;m&quot;月&quot;d&quot;日&quot;;@"/>
    <numFmt numFmtId="180" formatCode="&quot;(&quot;[$-411]ggge&quot;年&quot;m&quot;月&quot;d&quot;日&quot;&quot;)&quot;;@"/>
    <numFmt numFmtId="181" formatCode="#,##0&quot;㎡&quot;"/>
    <numFmt numFmtId="182" formatCode="[$-411]ge\.m\.d;@"/>
    <numFmt numFmtId="183" formatCode="&quot;(&quot;0.0%&quot;)&quot;"/>
    <numFmt numFmtId="184" formatCode="0.0%"/>
    <numFmt numFmtId="185" formatCode="#,##0_ "/>
  </numFmts>
  <fonts count="56">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0"/>
      <color theme="1"/>
      <name val="ＭＳ ゴシック"/>
      <family val="3"/>
      <charset val="128"/>
    </font>
    <font>
      <sz val="11"/>
      <color theme="1"/>
      <name val="ＭＳ 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11"/>
      <color theme="1"/>
      <name val="ＭＳ 明朝"/>
      <family val="1"/>
      <charset val="128"/>
    </font>
    <font>
      <sz val="14"/>
      <color theme="1"/>
      <name val="ＭＳ ゴシック"/>
      <family val="3"/>
      <charset val="128"/>
    </font>
    <font>
      <sz val="8"/>
      <color theme="1"/>
      <name val="ＭＳ ゴシック"/>
      <family val="3"/>
      <charset val="128"/>
    </font>
    <font>
      <sz val="9"/>
      <color theme="1"/>
      <name val="ＭＳ ゴシック"/>
      <family val="3"/>
      <charset val="128"/>
    </font>
    <font>
      <sz val="9"/>
      <name val="ＭＳ ゴシック"/>
      <family val="3"/>
      <charset val="128"/>
    </font>
    <font>
      <sz val="9"/>
      <color theme="0" tint="-0.14999847407452621"/>
      <name val="ＭＳ ゴシック"/>
      <family val="3"/>
      <charset val="128"/>
    </font>
    <font>
      <sz val="9"/>
      <color theme="0" tint="-4.9989318521683403E-2"/>
      <name val="ＭＳ ゴシック"/>
      <family val="3"/>
      <charset val="128"/>
    </font>
    <font>
      <sz val="11"/>
      <name val="ＭＳ 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
      <sz val="10"/>
      <color theme="0" tint="-4.9989318521683403E-2"/>
      <name val="ＭＳ ゴシック"/>
      <family val="3"/>
      <charset val="128"/>
    </font>
    <font>
      <sz val="8"/>
      <color theme="0" tint="-4.9989318521683403E-2"/>
      <name val="ＭＳ ゴシック"/>
      <family val="3"/>
      <charset val="128"/>
    </font>
    <font>
      <sz val="6"/>
      <name val="ＭＳ ゴシック"/>
      <family val="3"/>
      <charset val="128"/>
    </font>
    <font>
      <sz val="6"/>
      <name val="ＭＳ Ｐゴシック"/>
      <family val="3"/>
      <charset val="128"/>
    </font>
    <font>
      <sz val="18"/>
      <color theme="1"/>
      <name val="ＭＳ 明朝"/>
      <family val="1"/>
      <charset val="128"/>
    </font>
    <font>
      <sz val="6"/>
      <name val="ＭＳ Ｐゴシック"/>
      <family val="2"/>
      <charset val="128"/>
      <scheme val="minor"/>
    </font>
    <font>
      <sz val="11"/>
      <color rgb="FFFF0000"/>
      <name val="ＭＳ 明朝"/>
      <family val="1"/>
      <charset val="128"/>
    </font>
    <font>
      <sz val="9"/>
      <color rgb="FFFF0000"/>
      <name val="ＭＳ 明朝"/>
      <family val="1"/>
      <charset val="128"/>
    </font>
    <font>
      <sz val="11"/>
      <name val="ＭＳ Ｐゴシック"/>
      <family val="2"/>
      <charset val="128"/>
      <scheme val="minor"/>
    </font>
    <font>
      <sz val="18"/>
      <name val="ＭＳ 明朝"/>
      <family val="1"/>
      <charset val="128"/>
    </font>
    <font>
      <sz val="9"/>
      <name val="ＭＳ 明朝"/>
      <family val="1"/>
      <charset val="128"/>
    </font>
    <font>
      <sz val="11"/>
      <color theme="0" tint="-0.14999847407452621"/>
      <name val="ＭＳ ゴシック"/>
      <family val="3"/>
      <charset val="128"/>
    </font>
    <font>
      <sz val="12"/>
      <name val="ＭＳ ゴシック"/>
      <family val="3"/>
      <charset val="128"/>
    </font>
    <font>
      <sz val="12"/>
      <name val="ＭＳ 明朝"/>
      <family val="1"/>
      <charset val="128"/>
    </font>
    <font>
      <sz val="10"/>
      <name val="ＭＳ 明朝"/>
      <family val="1"/>
      <charset val="128"/>
    </font>
    <font>
      <sz val="11"/>
      <color rgb="FF000000"/>
      <name val="ＭＳ 明朝"/>
      <family val="1"/>
      <charset val="128"/>
    </font>
    <font>
      <strike/>
      <sz val="11"/>
      <color rgb="FFFF0000"/>
      <name val="ＭＳ 明朝"/>
      <family val="1"/>
      <charset val="128"/>
    </font>
    <font>
      <u/>
      <sz val="11"/>
      <color rgb="FFFF0000"/>
      <name val="ＭＳ ゴシック"/>
      <family val="3"/>
      <charset val="128"/>
    </font>
    <font>
      <sz val="8"/>
      <name val="ＭＳ ゴシック"/>
      <family val="3"/>
      <charset val="128"/>
    </font>
    <font>
      <sz val="18"/>
      <name val="ＭＳ ゴシック"/>
      <family val="3"/>
      <charset val="128"/>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626667073580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s>
  <cellStyleXfs count="47">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0" borderId="0" applyNumberFormat="0" applyFill="0" applyBorder="0" applyAlignment="0" applyProtection="0">
      <alignment vertical="center"/>
    </xf>
    <xf numFmtId="0" fontId="21" fillId="30" borderId="20" applyNumberFormat="0" applyAlignment="0" applyProtection="0">
      <alignment vertical="center"/>
    </xf>
    <xf numFmtId="0" fontId="22" fillId="31" borderId="0" applyNumberFormat="0" applyBorder="0" applyAlignment="0" applyProtection="0">
      <alignment vertical="center"/>
    </xf>
    <xf numFmtId="0" fontId="2" fillId="5" borderId="21" applyNumberFormat="0" applyFont="0" applyAlignment="0" applyProtection="0">
      <alignment vertical="center"/>
    </xf>
    <xf numFmtId="0" fontId="23" fillId="0" borderId="19" applyNumberFormat="0" applyFill="0" applyAlignment="0" applyProtection="0">
      <alignment vertical="center"/>
    </xf>
    <xf numFmtId="0" fontId="24" fillId="32" borderId="0" applyNumberFormat="0" applyBorder="0" applyAlignment="0" applyProtection="0">
      <alignment vertical="center"/>
    </xf>
    <xf numFmtId="0" fontId="25" fillId="33" borderId="17" applyNumberFormat="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23"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0" borderId="22" applyNumberFormat="0" applyFill="0" applyAlignment="0" applyProtection="0">
      <alignment vertical="center"/>
    </xf>
    <xf numFmtId="0" fontId="31" fillId="33" borderId="18" applyNumberFormat="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34" borderId="0" applyNumberFormat="0" applyBorder="0" applyAlignment="0" applyProtection="0">
      <alignment vertical="center"/>
    </xf>
    <xf numFmtId="0" fontId="1" fillId="0" borderId="0">
      <alignment vertical="center"/>
    </xf>
    <xf numFmtId="0" fontId="35" fillId="0" borderId="0">
      <alignment vertical="center"/>
    </xf>
    <xf numFmtId="38" fontId="35" fillId="0" borderId="0" applyFont="0" applyFill="0" applyBorder="0" applyAlignment="0" applyProtection="0">
      <alignment vertical="center"/>
    </xf>
  </cellStyleXfs>
  <cellXfs count="544">
    <xf numFmtId="0" fontId="0" fillId="0" borderId="0" xfId="0">
      <alignment vertical="center"/>
    </xf>
    <xf numFmtId="0" fontId="5" fillId="2" borderId="0" xfId="0" applyFont="1" applyFill="1">
      <alignment vertical="center"/>
    </xf>
    <xf numFmtId="0" fontId="5" fillId="0" borderId="0" xfId="0" applyFont="1">
      <alignment vertical="center"/>
    </xf>
    <xf numFmtId="0" fontId="5" fillId="2" borderId="1"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38" fontId="6" fillId="2" borderId="0" xfId="2" applyFont="1" applyFill="1" applyBorder="1" applyAlignment="1">
      <alignment horizontal="left" vertical="center"/>
    </xf>
    <xf numFmtId="0" fontId="5" fillId="2" borderId="5" xfId="0" applyFont="1" applyFill="1" applyBorder="1">
      <alignment vertical="center"/>
    </xf>
    <xf numFmtId="0" fontId="8" fillId="2" borderId="0" xfId="0" applyFont="1" applyFill="1">
      <alignment vertical="center"/>
    </xf>
    <xf numFmtId="0" fontId="5" fillId="2" borderId="7" xfId="0" applyFont="1" applyFill="1" applyBorder="1">
      <alignment vertical="center"/>
    </xf>
    <xf numFmtId="38" fontId="5" fillId="2" borderId="0" xfId="2" applyFont="1" applyFill="1">
      <alignment vertical="center"/>
    </xf>
    <xf numFmtId="38" fontId="5" fillId="2" borderId="4" xfId="2" applyFont="1" applyFill="1" applyBorder="1">
      <alignment vertical="center"/>
    </xf>
    <xf numFmtId="38" fontId="5" fillId="2" borderId="0" xfId="2" applyFont="1" applyFill="1" applyBorder="1">
      <alignment vertical="center"/>
    </xf>
    <xf numFmtId="38" fontId="5" fillId="2" borderId="5" xfId="2" applyFont="1" applyFill="1" applyBorder="1">
      <alignment vertical="center"/>
    </xf>
    <xf numFmtId="38" fontId="5" fillId="0" borderId="0" xfId="2" applyFont="1" applyFill="1">
      <alignment vertical="center"/>
    </xf>
    <xf numFmtId="38" fontId="8" fillId="2" borderId="0" xfId="2" applyFont="1" applyFill="1" applyBorder="1" applyAlignment="1">
      <alignment vertical="center"/>
    </xf>
    <xf numFmtId="38" fontId="8" fillId="2" borderId="7" xfId="2" applyFont="1" applyFill="1" applyBorder="1" applyAlignment="1">
      <alignment vertical="center"/>
    </xf>
    <xf numFmtId="0" fontId="5" fillId="2" borderId="6" xfId="0" applyFont="1" applyFill="1" applyBorder="1">
      <alignment vertical="center"/>
    </xf>
    <xf numFmtId="0" fontId="5" fillId="2" borderId="8" xfId="0" applyFont="1" applyFill="1" applyBorder="1">
      <alignment vertical="center"/>
    </xf>
    <xf numFmtId="9" fontId="5" fillId="2" borderId="0" xfId="1" applyFont="1" applyFill="1" applyBorder="1">
      <alignment vertical="center"/>
    </xf>
    <xf numFmtId="9" fontId="5" fillId="0" borderId="0" xfId="1" applyFont="1" applyFill="1" applyBorder="1">
      <alignment vertical="center"/>
    </xf>
    <xf numFmtId="9" fontId="5" fillId="0" borderId="0" xfId="1" applyFont="1" applyFill="1">
      <alignment vertical="center"/>
    </xf>
    <xf numFmtId="38" fontId="5" fillId="0" borderId="0" xfId="2" applyFont="1" applyFill="1" applyBorder="1">
      <alignment vertical="center"/>
    </xf>
    <xf numFmtId="38" fontId="5" fillId="2" borderId="0" xfId="2" applyFont="1" applyFill="1" applyBorder="1" applyAlignment="1">
      <alignment horizontal="center" vertical="center"/>
    </xf>
    <xf numFmtId="38" fontId="5" fillId="2" borderId="0" xfId="2" applyFont="1" applyFill="1" applyBorder="1" applyAlignment="1">
      <alignment vertical="center"/>
    </xf>
    <xf numFmtId="38" fontId="4" fillId="0" borderId="0" xfId="2" applyFont="1" applyFill="1">
      <alignment vertical="center"/>
    </xf>
    <xf numFmtId="38" fontId="5" fillId="2" borderId="0" xfId="2" applyFont="1" applyFill="1" applyBorder="1" applyAlignment="1">
      <alignment vertical="top" wrapText="1"/>
    </xf>
    <xf numFmtId="38" fontId="5" fillId="2" borderId="0" xfId="2" applyFont="1" applyFill="1" applyBorder="1" applyAlignment="1">
      <alignment vertical="center" wrapText="1"/>
    </xf>
    <xf numFmtId="0" fontId="5" fillId="2" borderId="0" xfId="0" applyFont="1" applyFill="1" applyAlignment="1">
      <alignment horizontal="left" vertical="center"/>
    </xf>
    <xf numFmtId="0" fontId="5" fillId="2" borderId="0" xfId="0" applyFont="1" applyFill="1" applyAlignment="1">
      <alignment vertical="top"/>
    </xf>
    <xf numFmtId="0" fontId="4" fillId="2" borderId="0" xfId="0" applyFont="1" applyFill="1">
      <alignment vertical="center"/>
    </xf>
    <xf numFmtId="0" fontId="4" fillId="0" borderId="0" xfId="0" applyFont="1" applyAlignment="1">
      <alignment horizontal="left" vertical="top"/>
    </xf>
    <xf numFmtId="0" fontId="16" fillId="0" borderId="0" xfId="0" applyFont="1">
      <alignment vertical="center"/>
    </xf>
    <xf numFmtId="0" fontId="12" fillId="2" borderId="12" xfId="0" applyFont="1" applyFill="1" applyBorder="1">
      <alignment vertical="center"/>
    </xf>
    <xf numFmtId="0" fontId="12" fillId="2" borderId="9" xfId="0" applyFont="1" applyFill="1" applyBorder="1">
      <alignment vertical="center"/>
    </xf>
    <xf numFmtId="0" fontId="1" fillId="0" borderId="0" xfId="44">
      <alignment vertical="center"/>
    </xf>
    <xf numFmtId="0" fontId="9" fillId="0" borderId="0" xfId="44" applyFont="1">
      <alignment vertical="center"/>
    </xf>
    <xf numFmtId="0" fontId="35" fillId="0" borderId="0" xfId="45">
      <alignment vertical="center"/>
    </xf>
    <xf numFmtId="0" fontId="9" fillId="0" borderId="11" xfId="44" applyFont="1" applyBorder="1">
      <alignment vertical="center"/>
    </xf>
    <xf numFmtId="0" fontId="42" fillId="0" borderId="9" xfId="44" applyFont="1" applyBorder="1" applyAlignment="1">
      <alignment horizontal="right" vertical="center"/>
    </xf>
    <xf numFmtId="0" fontId="9" fillId="0" borderId="12" xfId="44" applyFont="1" applyBorder="1">
      <alignment vertical="center"/>
    </xf>
    <xf numFmtId="0" fontId="0" fillId="0" borderId="0" xfId="45" applyFont="1">
      <alignment vertical="center"/>
    </xf>
    <xf numFmtId="0" fontId="9" fillId="0" borderId="10" xfId="44" applyFont="1" applyBorder="1" applyAlignment="1">
      <alignment horizontal="center" vertical="center" wrapText="1"/>
    </xf>
    <xf numFmtId="0" fontId="0" fillId="0" borderId="0" xfId="45" applyFont="1" applyAlignment="1">
      <alignment vertical="center" wrapText="1"/>
    </xf>
    <xf numFmtId="38" fontId="43" fillId="0" borderId="0" xfId="44" applyNumberFormat="1" applyFont="1" applyAlignment="1">
      <alignment vertical="top" wrapText="1"/>
    </xf>
    <xf numFmtId="181" fontId="42" fillId="0" borderId="10" xfId="44" applyNumberFormat="1" applyFont="1" applyBorder="1" applyAlignment="1">
      <alignment vertical="center" wrapText="1"/>
    </xf>
    <xf numFmtId="57" fontId="42" fillId="0" borderId="10" xfId="44" applyNumberFormat="1" applyFont="1" applyBorder="1" applyAlignment="1">
      <alignment horizontal="center" vertical="center" wrapText="1"/>
    </xf>
    <xf numFmtId="38" fontId="42" fillId="0" borderId="10" xfId="44" applyNumberFormat="1" applyFont="1" applyBorder="1" applyAlignment="1">
      <alignment horizontal="right" vertical="center" wrapText="1"/>
    </xf>
    <xf numFmtId="38" fontId="42" fillId="0" borderId="10" xfId="46" applyFont="1" applyBorder="1" applyAlignment="1">
      <alignment vertical="center" wrapText="1"/>
    </xf>
    <xf numFmtId="38" fontId="42" fillId="0" borderId="10" xfId="44" applyNumberFormat="1" applyFont="1" applyBorder="1" applyAlignment="1">
      <alignment vertical="center" wrapText="1"/>
    </xf>
    <xf numFmtId="0" fontId="42" fillId="0" borderId="10" xfId="44" applyFont="1" applyBorder="1" applyAlignment="1">
      <alignment horizontal="center" vertical="center" wrapText="1"/>
    </xf>
    <xf numFmtId="182" fontId="42" fillId="0" borderId="10" xfId="45" applyNumberFormat="1" applyFont="1" applyBorder="1" applyAlignment="1">
      <alignment horizontal="center" vertical="center"/>
    </xf>
    <xf numFmtId="0" fontId="9" fillId="0" borderId="13" xfId="44" applyFont="1" applyBorder="1" applyAlignment="1">
      <alignment horizontal="center" vertical="center"/>
    </xf>
    <xf numFmtId="181" fontId="42" fillId="0" borderId="13" xfId="44" applyNumberFormat="1" applyFont="1" applyBorder="1" applyAlignment="1">
      <alignment vertical="center" wrapText="1"/>
    </xf>
    <xf numFmtId="38" fontId="43" fillId="0" borderId="10" xfId="44" applyNumberFormat="1" applyFont="1" applyBorder="1" applyAlignment="1">
      <alignment vertical="top" wrapText="1"/>
    </xf>
    <xf numFmtId="0" fontId="9" fillId="0" borderId="10" xfId="44" applyFont="1" applyBorder="1">
      <alignment vertical="center"/>
    </xf>
    <xf numFmtId="57" fontId="9" fillId="0" borderId="10" xfId="44" applyNumberFormat="1" applyFont="1" applyBorder="1" applyAlignment="1">
      <alignment horizontal="center" vertical="center" wrapText="1"/>
    </xf>
    <xf numFmtId="38" fontId="9" fillId="0" borderId="13" xfId="46" applyFont="1" applyBorder="1" applyAlignment="1">
      <alignment horizontal="right" vertical="center" wrapText="1"/>
    </xf>
    <xf numFmtId="38" fontId="9" fillId="0" borderId="10" xfId="46" applyFont="1" applyBorder="1" applyAlignment="1">
      <alignment vertical="center" wrapText="1"/>
    </xf>
    <xf numFmtId="0" fontId="9" fillId="0" borderId="10" xfId="44" applyFont="1" applyBorder="1" applyAlignment="1">
      <alignment vertical="center" wrapText="1"/>
    </xf>
    <xf numFmtId="0" fontId="9" fillId="0" borderId="10" xfId="44" applyFont="1" applyBorder="1" applyAlignment="1">
      <alignment horizontal="center" vertical="center"/>
    </xf>
    <xf numFmtId="0" fontId="9" fillId="0" borderId="31" xfId="44" applyFont="1" applyBorder="1">
      <alignment vertical="center"/>
    </xf>
    <xf numFmtId="38" fontId="9" fillId="0" borderId="10" xfId="44" applyNumberFormat="1" applyFont="1" applyBorder="1">
      <alignment vertical="center"/>
    </xf>
    <xf numFmtId="0" fontId="44" fillId="0" borderId="0" xfId="44" applyFont="1">
      <alignment vertical="center"/>
    </xf>
    <xf numFmtId="0" fontId="2" fillId="0" borderId="0" xfId="44" applyFont="1">
      <alignment vertical="center"/>
    </xf>
    <xf numFmtId="0" fontId="2" fillId="0" borderId="11" xfId="44" applyFont="1" applyBorder="1">
      <alignment vertical="center"/>
    </xf>
    <xf numFmtId="0" fontId="2" fillId="0" borderId="9" xfId="44" applyFont="1" applyBorder="1" applyAlignment="1">
      <alignment horizontal="right" vertical="center"/>
    </xf>
    <xf numFmtId="0" fontId="2" fillId="0" borderId="12" xfId="44" applyFont="1" applyBorder="1">
      <alignment vertical="center"/>
    </xf>
    <xf numFmtId="0" fontId="2" fillId="0" borderId="0" xfId="45" applyFont="1">
      <alignment vertical="center"/>
    </xf>
    <xf numFmtId="0" fontId="2" fillId="0" borderId="10" xfId="44" applyFont="1" applyBorder="1" applyAlignment="1">
      <alignment horizontal="center" vertical="center" wrapText="1"/>
    </xf>
    <xf numFmtId="0" fontId="2" fillId="0" borderId="0" xfId="45" applyFont="1" applyAlignment="1">
      <alignment vertical="center" wrapText="1"/>
    </xf>
    <xf numFmtId="38" fontId="46" fillId="0" borderId="0" xfId="44" applyNumberFormat="1" applyFont="1" applyAlignment="1">
      <alignment vertical="top" wrapText="1"/>
    </xf>
    <xf numFmtId="57" fontId="2" fillId="0" borderId="10" xfId="44" applyNumberFormat="1" applyFont="1" applyBorder="1" applyAlignment="1">
      <alignment horizontal="center" vertical="center" wrapText="1"/>
    </xf>
    <xf numFmtId="38" fontId="2" fillId="0" borderId="10" xfId="44" applyNumberFormat="1" applyFont="1" applyBorder="1" applyAlignment="1">
      <alignment horizontal="right" vertical="center" wrapText="1"/>
    </xf>
    <xf numFmtId="38" fontId="2" fillId="0" borderId="10" xfId="46" applyFont="1" applyBorder="1" applyAlignment="1">
      <alignment vertical="center" wrapText="1"/>
    </xf>
    <xf numFmtId="38" fontId="2" fillId="0" borderId="10" xfId="44" applyNumberFormat="1" applyFont="1" applyBorder="1" applyAlignment="1">
      <alignment vertical="center" wrapText="1"/>
    </xf>
    <xf numFmtId="182" fontId="2" fillId="0" borderId="10" xfId="45" applyNumberFormat="1" applyFont="1" applyBorder="1" applyAlignment="1">
      <alignment horizontal="center" vertical="center"/>
    </xf>
    <xf numFmtId="0" fontId="2" fillId="0" borderId="13" xfId="44" applyFont="1" applyBorder="1" applyAlignment="1">
      <alignment horizontal="center" vertical="center"/>
    </xf>
    <xf numFmtId="38" fontId="46" fillId="0" borderId="10" xfId="44" applyNumberFormat="1" applyFont="1" applyBorder="1" applyAlignment="1">
      <alignment vertical="top" wrapText="1"/>
    </xf>
    <xf numFmtId="0" fontId="2" fillId="0" borderId="10" xfId="44" applyFont="1" applyBorder="1">
      <alignment vertical="center"/>
    </xf>
    <xf numFmtId="38" fontId="2" fillId="0" borderId="13" xfId="46" applyFont="1" applyBorder="1" applyAlignment="1">
      <alignment horizontal="right" vertical="center" wrapText="1"/>
    </xf>
    <xf numFmtId="0" fontId="2" fillId="0" borderId="10" xfId="44" applyFont="1" applyBorder="1" applyAlignment="1">
      <alignment vertical="center" wrapText="1"/>
    </xf>
    <xf numFmtId="0" fontId="2" fillId="0" borderId="10" xfId="44" applyFont="1" applyBorder="1" applyAlignment="1">
      <alignment horizontal="center" vertical="center"/>
    </xf>
    <xf numFmtId="0" fontId="2" fillId="0" borderId="31" xfId="44" applyFont="1" applyBorder="1">
      <alignment vertical="center"/>
    </xf>
    <xf numFmtId="38" fontId="2" fillId="0" borderId="10" xfId="44" applyNumberFormat="1" applyFont="1" applyBorder="1">
      <alignment vertical="center"/>
    </xf>
    <xf numFmtId="181" fontId="2" fillId="0" borderId="12" xfId="44" applyNumberFormat="1" applyFont="1" applyBorder="1" applyAlignment="1">
      <alignment vertical="center" wrapText="1"/>
    </xf>
    <xf numFmtId="181" fontId="2" fillId="0" borderId="8" xfId="44" applyNumberFormat="1" applyFont="1" applyBorder="1" applyAlignment="1">
      <alignment vertical="center" wrapText="1"/>
    </xf>
    <xf numFmtId="0" fontId="2" fillId="0" borderId="10" xfId="44" applyFont="1" applyBorder="1" applyAlignment="1">
      <alignment vertical="top" wrapText="1" shrinkToFit="1"/>
    </xf>
    <xf numFmtId="38" fontId="2" fillId="0" borderId="10" xfId="44" applyNumberFormat="1" applyFont="1" applyBorder="1" applyAlignment="1">
      <alignment vertical="top" wrapText="1"/>
    </xf>
    <xf numFmtId="0" fontId="0" fillId="0" borderId="10" xfId="44" applyFont="1" applyBorder="1" applyAlignment="1">
      <alignment horizontal="center" vertical="center" wrapText="1"/>
    </xf>
    <xf numFmtId="176" fontId="5" fillId="2" borderId="1" xfId="0" applyNumberFormat="1" applyFont="1" applyFill="1" applyBorder="1">
      <alignment vertical="center"/>
    </xf>
    <xf numFmtId="176" fontId="5" fillId="2" borderId="2" xfId="0" applyNumberFormat="1" applyFont="1" applyFill="1" applyBorder="1">
      <alignment vertical="center"/>
    </xf>
    <xf numFmtId="176" fontId="5" fillId="2" borderId="3" xfId="0" applyNumberFormat="1" applyFont="1" applyFill="1" applyBorder="1">
      <alignment vertical="center"/>
    </xf>
    <xf numFmtId="0" fontId="48" fillId="0" borderId="0" xfId="0" applyFont="1">
      <alignment vertical="center"/>
    </xf>
    <xf numFmtId="0" fontId="0" fillId="0" borderId="0" xfId="44" applyFont="1">
      <alignment vertical="center"/>
    </xf>
    <xf numFmtId="0" fontId="48" fillId="0" borderId="0" xfId="0" applyFont="1" applyAlignment="1">
      <alignment horizontal="right" vertical="center"/>
    </xf>
    <xf numFmtId="0" fontId="48" fillId="0" borderId="0" xfId="0" applyFont="1" applyAlignment="1">
      <alignment vertical="top" wrapText="1"/>
    </xf>
    <xf numFmtId="0" fontId="48" fillId="0" borderId="0" xfId="0" applyFont="1" applyAlignment="1">
      <alignment vertical="top"/>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horizontal="right" vertical="center"/>
    </xf>
    <xf numFmtId="0" fontId="5" fillId="3" borderId="0" xfId="0" applyFont="1" applyFill="1" applyAlignment="1">
      <alignment horizontal="center" vertical="center"/>
    </xf>
    <xf numFmtId="0" fontId="49" fillId="0" borderId="0" xfId="0" applyFont="1">
      <alignment vertical="center"/>
    </xf>
    <xf numFmtId="0" fontId="49" fillId="0" borderId="5" xfId="0" applyFont="1" applyBorder="1">
      <alignment vertical="center"/>
    </xf>
    <xf numFmtId="0" fontId="49" fillId="0" borderId="7" xfId="0" applyFont="1" applyBorder="1">
      <alignment vertical="center"/>
    </xf>
    <xf numFmtId="0" fontId="49" fillId="0" borderId="8" xfId="0" applyFont="1" applyBorder="1">
      <alignment vertical="center"/>
    </xf>
    <xf numFmtId="0" fontId="50" fillId="0" borderId="8" xfId="0" applyFont="1" applyBorder="1">
      <alignment vertical="center"/>
    </xf>
    <xf numFmtId="0" fontId="50" fillId="0" borderId="13" xfId="0" applyFont="1" applyBorder="1">
      <alignment vertical="center"/>
    </xf>
    <xf numFmtId="0" fontId="49" fillId="0" borderId="30" xfId="0" applyFont="1" applyBorder="1">
      <alignment vertical="center"/>
    </xf>
    <xf numFmtId="0" fontId="49" fillId="0" borderId="13" xfId="0" applyFont="1" applyBorder="1">
      <alignment vertical="center"/>
    </xf>
    <xf numFmtId="0" fontId="50" fillId="0" borderId="13" xfId="0" applyFont="1" applyBorder="1" applyAlignment="1">
      <alignment vertical="center" wrapText="1"/>
    </xf>
    <xf numFmtId="0" fontId="50" fillId="0" borderId="8" xfId="0" applyFont="1" applyBorder="1" applyAlignment="1">
      <alignment horizontal="center" vertical="center" wrapText="1"/>
    </xf>
    <xf numFmtId="0" fontId="50" fillId="0" borderId="33" xfId="0" applyFont="1" applyBorder="1" applyAlignment="1">
      <alignment horizontal="center" vertical="center" wrapText="1"/>
    </xf>
    <xf numFmtId="0" fontId="49" fillId="0" borderId="34" xfId="0" applyFont="1" applyBorder="1">
      <alignment vertical="center"/>
    </xf>
    <xf numFmtId="0" fontId="49" fillId="0" borderId="35" xfId="0" applyFont="1" applyBorder="1">
      <alignment vertical="center"/>
    </xf>
    <xf numFmtId="0" fontId="50" fillId="0" borderId="14" xfId="0" applyFont="1" applyBorder="1" applyAlignment="1">
      <alignment horizontal="center" vertical="center"/>
    </xf>
    <xf numFmtId="0" fontId="50" fillId="0" borderId="14" xfId="0" applyFont="1" applyBorder="1" applyAlignment="1">
      <alignment horizontal="center" vertical="center" wrapText="1"/>
    </xf>
    <xf numFmtId="0" fontId="50" fillId="0" borderId="3" xfId="0" applyFont="1" applyBorder="1" applyAlignment="1">
      <alignment horizontal="center" vertical="center"/>
    </xf>
    <xf numFmtId="0" fontId="49" fillId="0" borderId="0" xfId="0" quotePrefix="1" applyFont="1">
      <alignment vertical="center"/>
    </xf>
    <xf numFmtId="0" fontId="13" fillId="0" borderId="0" xfId="0" applyFont="1">
      <alignment vertical="center"/>
    </xf>
    <xf numFmtId="0" fontId="0" fillId="0" borderId="0" xfId="0" applyAlignment="1">
      <alignment horizontal="right" vertical="center"/>
    </xf>
    <xf numFmtId="0" fontId="0" fillId="0" borderId="4" xfId="0" applyBorder="1">
      <alignment vertical="center"/>
    </xf>
    <xf numFmtId="0" fontId="0" fillId="0" borderId="0" xfId="0" applyAlignment="1">
      <alignment vertical="center" wrapText="1"/>
    </xf>
    <xf numFmtId="0" fontId="0" fillId="0" borderId="0" xfId="0" applyAlignment="1">
      <alignment vertical="top" wrapText="1"/>
    </xf>
    <xf numFmtId="0" fontId="51" fillId="0" borderId="0" xfId="0" applyFont="1" applyAlignment="1">
      <alignment vertical="top" wrapText="1"/>
    </xf>
    <xf numFmtId="0" fontId="51" fillId="0" borderId="0" xfId="0" applyFont="1" applyAlignment="1">
      <alignment vertical="top"/>
    </xf>
    <xf numFmtId="0" fontId="4" fillId="2" borderId="0" xfId="0" applyFont="1" applyFill="1" applyAlignment="1">
      <alignment vertical="top" wrapText="1"/>
    </xf>
    <xf numFmtId="9" fontId="16" fillId="2" borderId="0" xfId="1" applyFont="1" applyFill="1" applyBorder="1">
      <alignment vertical="center"/>
    </xf>
    <xf numFmtId="0" fontId="52" fillId="0" borderId="4" xfId="0" applyFont="1" applyBorder="1">
      <alignment vertical="center"/>
    </xf>
    <xf numFmtId="183" fontId="16" fillId="0" borderId="2" xfId="1" applyNumberFormat="1" applyFont="1" applyFill="1" applyBorder="1" applyAlignment="1">
      <alignment horizontal="right"/>
    </xf>
    <xf numFmtId="184" fontId="16" fillId="0" borderId="7" xfId="1" applyNumberFormat="1" applyFont="1" applyFill="1" applyBorder="1" applyAlignment="1">
      <alignment horizontal="right" vertical="top"/>
    </xf>
    <xf numFmtId="183" fontId="16" fillId="0" borderId="3" xfId="1" applyNumberFormat="1" applyFont="1" applyFill="1" applyBorder="1" applyAlignment="1">
      <alignment horizontal="right"/>
    </xf>
    <xf numFmtId="184" fontId="16" fillId="0" borderId="8" xfId="1" applyNumberFormat="1" applyFont="1" applyFill="1" applyBorder="1" applyAlignment="1">
      <alignment horizontal="right" vertical="top"/>
    </xf>
    <xf numFmtId="0" fontId="13" fillId="2" borderId="9" xfId="0" applyFont="1" applyFill="1" applyBorder="1">
      <alignment vertical="center"/>
    </xf>
    <xf numFmtId="0" fontId="13" fillId="2" borderId="12" xfId="0" applyFont="1" applyFill="1" applyBorder="1">
      <alignment vertical="center"/>
    </xf>
    <xf numFmtId="0" fontId="17" fillId="0" borderId="0" xfId="0" applyFont="1" applyAlignment="1">
      <alignment horizontal="center" vertical="center"/>
    </xf>
    <xf numFmtId="179" fontId="13" fillId="0" borderId="8" xfId="0" applyNumberFormat="1" applyFont="1" applyBorder="1" applyAlignment="1">
      <alignment horizontal="center" vertical="top"/>
    </xf>
    <xf numFmtId="179" fontId="13" fillId="0" borderId="4" xfId="0" applyNumberFormat="1" applyFont="1" applyBorder="1" applyAlignment="1">
      <alignment horizontal="center" vertical="top"/>
    </xf>
    <xf numFmtId="179" fontId="13" fillId="0" borderId="0" xfId="0" applyNumberFormat="1" applyFont="1" applyAlignment="1">
      <alignment horizontal="center" vertical="top"/>
    </xf>
    <xf numFmtId="179" fontId="13" fillId="0" borderId="3" xfId="0" applyNumberFormat="1" applyFont="1" applyBorder="1" applyAlignment="1">
      <alignment horizontal="center" vertical="top"/>
    </xf>
    <xf numFmtId="179" fontId="13" fillId="0" borderId="5" xfId="0" applyNumberFormat="1" applyFont="1" applyBorder="1" applyAlignment="1">
      <alignment horizontal="center" vertical="top"/>
    </xf>
    <xf numFmtId="0" fontId="16" fillId="2" borderId="0" xfId="0" applyFont="1" applyFill="1">
      <alignment vertical="center"/>
    </xf>
    <xf numFmtId="0" fontId="16" fillId="0" borderId="0" xfId="45" applyFont="1">
      <alignment vertical="center"/>
    </xf>
    <xf numFmtId="183" fontId="47" fillId="0" borderId="2" xfId="1" applyNumberFormat="1" applyFont="1" applyFill="1" applyBorder="1" applyAlignment="1">
      <alignment horizontal="right"/>
    </xf>
    <xf numFmtId="184" fontId="5" fillId="0" borderId="7" xfId="1" applyNumberFormat="1" applyFont="1" applyFill="1" applyBorder="1" applyAlignment="1">
      <alignment horizontal="right" vertical="top"/>
    </xf>
    <xf numFmtId="10" fontId="17" fillId="0" borderId="6" xfId="1" applyNumberFormat="1" applyFont="1" applyBorder="1" applyAlignment="1">
      <alignment horizontal="right" vertical="top"/>
    </xf>
    <xf numFmtId="10" fontId="17" fillId="0" borderId="7" xfId="1" applyNumberFormat="1" applyFont="1" applyBorder="1" applyAlignment="1">
      <alignment horizontal="right" vertical="top"/>
    </xf>
    <xf numFmtId="10" fontId="17" fillId="0" borderId="8" xfId="1" applyNumberFormat="1" applyFont="1" applyBorder="1" applyAlignment="1">
      <alignment horizontal="right" vertical="top"/>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176" fontId="14" fillId="2" borderId="0" xfId="2" applyNumberFormat="1" applyFont="1" applyFill="1" applyBorder="1" applyAlignment="1">
      <alignment horizontal="right" wrapText="1"/>
    </xf>
    <xf numFmtId="176" fontId="14" fillId="2" borderId="5" xfId="2" applyNumberFormat="1" applyFont="1" applyFill="1" applyBorder="1" applyAlignment="1">
      <alignment horizontal="right" wrapText="1"/>
    </xf>
    <xf numFmtId="176" fontId="14" fillId="2" borderId="4" xfId="2" applyNumberFormat="1" applyFont="1" applyFill="1" applyBorder="1" applyAlignment="1">
      <alignment horizontal="right" wrapText="1"/>
    </xf>
    <xf numFmtId="176" fontId="14" fillId="2" borderId="2" xfId="2" applyNumberFormat="1" applyFont="1" applyFill="1" applyBorder="1" applyAlignment="1">
      <alignment horizontal="right" wrapText="1"/>
    </xf>
    <xf numFmtId="176" fontId="14" fillId="2" borderId="3" xfId="2" applyNumberFormat="1" applyFont="1" applyFill="1" applyBorder="1" applyAlignment="1">
      <alignment horizontal="right" wrapText="1"/>
    </xf>
    <xf numFmtId="176" fontId="14" fillId="2" borderId="1" xfId="2" applyNumberFormat="1" applyFont="1" applyFill="1" applyBorder="1" applyAlignment="1">
      <alignment horizontal="right"/>
    </xf>
    <xf numFmtId="176" fontId="14" fillId="2" borderId="2" xfId="2" applyNumberFormat="1" applyFont="1" applyFill="1" applyBorder="1" applyAlignment="1">
      <alignment horizontal="right"/>
    </xf>
    <xf numFmtId="176" fontId="14" fillId="2" borderId="3" xfId="2" applyNumberFormat="1" applyFont="1" applyFill="1" applyBorder="1" applyAlignment="1">
      <alignment horizontal="right"/>
    </xf>
    <xf numFmtId="176" fontId="5" fillId="2" borderId="1" xfId="0" applyNumberFormat="1" applyFont="1" applyFill="1" applyBorder="1" applyAlignment="1">
      <alignment horizontal="left" vertical="center"/>
    </xf>
    <xf numFmtId="176" fontId="5" fillId="2" borderId="2" xfId="0" applyNumberFormat="1" applyFont="1" applyFill="1" applyBorder="1" applyAlignment="1">
      <alignment horizontal="left" vertical="center"/>
    </xf>
    <xf numFmtId="176" fontId="5" fillId="2" borderId="3" xfId="0" applyNumberFormat="1" applyFont="1" applyFill="1" applyBorder="1" applyAlignment="1">
      <alignment horizontal="left" vertical="center"/>
    </xf>
    <xf numFmtId="38" fontId="12" fillId="2" borderId="7" xfId="2" applyFont="1" applyFill="1" applyBorder="1" applyAlignment="1">
      <alignment horizontal="right" vertical="top" wrapText="1"/>
    </xf>
    <xf numFmtId="38" fontId="12" fillId="2" borderId="8" xfId="2" applyFont="1" applyFill="1" applyBorder="1" applyAlignment="1">
      <alignment horizontal="right" vertical="top" wrapText="1"/>
    </xf>
    <xf numFmtId="38" fontId="12" fillId="2" borderId="6" xfId="2" applyFont="1" applyFill="1" applyBorder="1" applyAlignment="1">
      <alignment horizontal="right" vertical="top" wrapText="1"/>
    </xf>
    <xf numFmtId="38" fontId="12" fillId="2" borderId="6" xfId="2" applyFont="1" applyFill="1" applyBorder="1" applyAlignment="1">
      <alignment horizontal="right" vertical="top"/>
    </xf>
    <xf numFmtId="38" fontId="12" fillId="2" borderId="7" xfId="2" applyFont="1" applyFill="1" applyBorder="1" applyAlignment="1">
      <alignment horizontal="right" vertical="top"/>
    </xf>
    <xf numFmtId="38" fontId="12" fillId="2" borderId="8" xfId="2" applyFont="1" applyFill="1" applyBorder="1" applyAlignment="1">
      <alignment horizontal="right"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177" fontId="54" fillId="0" borderId="1" xfId="0" applyNumberFormat="1" applyFont="1" applyBorder="1" applyAlignment="1">
      <alignment horizontal="right"/>
    </xf>
    <xf numFmtId="177" fontId="54" fillId="0" borderId="2" xfId="0" applyNumberFormat="1" applyFont="1" applyBorder="1" applyAlignment="1">
      <alignment horizontal="right"/>
    </xf>
    <xf numFmtId="177" fontId="54" fillId="0" borderId="3" xfId="0" applyNumberFormat="1" applyFont="1" applyBorder="1" applyAlignment="1">
      <alignment horizontal="right"/>
    </xf>
    <xf numFmtId="178" fontId="17" fillId="0" borderId="1" xfId="1" applyNumberFormat="1" applyFont="1" applyBorder="1" applyAlignment="1">
      <alignment horizontal="right"/>
    </xf>
    <xf numFmtId="178" fontId="17" fillId="0" borderId="2" xfId="1" applyNumberFormat="1" applyFont="1" applyBorder="1" applyAlignment="1">
      <alignment horizontal="right"/>
    </xf>
    <xf numFmtId="178" fontId="17" fillId="0" borderId="3" xfId="1" applyNumberFormat="1" applyFont="1" applyBorder="1" applyAlignment="1">
      <alignment horizontal="right"/>
    </xf>
    <xf numFmtId="180" fontId="13" fillId="0" borderId="1" xfId="0" applyNumberFormat="1" applyFont="1" applyBorder="1" applyAlignment="1">
      <alignment horizontal="center"/>
    </xf>
    <xf numFmtId="180" fontId="13" fillId="0" borderId="2" xfId="0" applyNumberFormat="1" applyFont="1" applyBorder="1" applyAlignment="1">
      <alignment horizontal="center"/>
    </xf>
    <xf numFmtId="180" fontId="13" fillId="0" borderId="3" xfId="0" applyNumberFormat="1" applyFont="1" applyBorder="1" applyAlignment="1">
      <alignment horizont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38" fontId="54" fillId="0" borderId="6" xfId="0" applyNumberFormat="1" applyFont="1" applyBorder="1" applyAlignment="1">
      <alignment horizontal="right" vertical="top"/>
    </xf>
    <xf numFmtId="0" fontId="54" fillId="0" borderId="7" xfId="0" applyFont="1" applyBorder="1" applyAlignment="1">
      <alignment horizontal="right" vertical="top"/>
    </xf>
    <xf numFmtId="0" fontId="54" fillId="0" borderId="8" xfId="0" applyFont="1" applyBorder="1" applyAlignment="1">
      <alignment horizontal="right" vertical="top"/>
    </xf>
    <xf numFmtId="38" fontId="54" fillId="0" borderId="6" xfId="2" applyFont="1" applyBorder="1" applyAlignment="1">
      <alignment horizontal="right" vertical="top"/>
    </xf>
    <xf numFmtId="38" fontId="54" fillId="0" borderId="7" xfId="2" applyFont="1" applyBorder="1" applyAlignment="1">
      <alignment horizontal="right" vertical="top"/>
    </xf>
    <xf numFmtId="38" fontId="54" fillId="0" borderId="8" xfId="2" applyFont="1" applyBorder="1" applyAlignment="1">
      <alignment horizontal="right" vertical="top"/>
    </xf>
    <xf numFmtId="0" fontId="17" fillId="0" borderId="0" xfId="0" applyFont="1" applyAlignment="1">
      <alignment horizontal="center" vertical="center"/>
    </xf>
    <xf numFmtId="179" fontId="13" fillId="0" borderId="6" xfId="0" applyNumberFormat="1" applyFont="1" applyBorder="1" applyAlignment="1">
      <alignment horizontal="center" vertical="top"/>
    </xf>
    <xf numFmtId="179" fontId="13" fillId="0" borderId="7" xfId="0" applyNumberFormat="1" applyFont="1" applyBorder="1" applyAlignment="1">
      <alignment horizontal="center" vertical="top"/>
    </xf>
    <xf numFmtId="179" fontId="13" fillId="0" borderId="8" xfId="0" applyNumberFormat="1" applyFont="1" applyBorder="1" applyAlignment="1">
      <alignment horizontal="center" vertical="top"/>
    </xf>
    <xf numFmtId="0" fontId="5" fillId="2" borderId="0" xfId="0" applyFont="1" applyFill="1" applyAlignment="1">
      <alignment horizontal="left" vertical="center" wrapText="1"/>
    </xf>
    <xf numFmtId="38" fontId="5" fillId="2" borderId="10" xfId="2" applyFont="1" applyFill="1" applyBorder="1" applyAlignment="1">
      <alignment horizontal="center" vertical="center"/>
    </xf>
    <xf numFmtId="0" fontId="5" fillId="0" borderId="10"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2" fillId="0" borderId="10" xfId="0" applyFont="1" applyBorder="1" applyAlignment="1">
      <alignment horizontal="center" vertical="center" wrapText="1"/>
    </xf>
    <xf numFmtId="0" fontId="5" fillId="3" borderId="10" xfId="0" applyFont="1" applyFill="1" applyBorder="1" applyAlignment="1">
      <alignment horizontal="center" vertical="center"/>
    </xf>
    <xf numFmtId="0" fontId="5" fillId="2" borderId="1"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xf>
    <xf numFmtId="0" fontId="4" fillId="2" borderId="2" xfId="0" applyFont="1" applyFill="1" applyBorder="1" applyAlignment="1">
      <alignment horizontal="left" vertical="top" wrapText="1"/>
    </xf>
    <xf numFmtId="38" fontId="13" fillId="2" borderId="6" xfId="2" applyFont="1" applyFill="1" applyBorder="1" applyAlignment="1">
      <alignment horizontal="right" vertical="top" wrapText="1"/>
    </xf>
    <xf numFmtId="38" fontId="13" fillId="2" borderId="7" xfId="2" applyFont="1" applyFill="1" applyBorder="1" applyAlignment="1">
      <alignment horizontal="right" vertical="top" wrapText="1"/>
    </xf>
    <xf numFmtId="38" fontId="13" fillId="2" borderId="8" xfId="2" applyFont="1" applyFill="1" applyBorder="1" applyAlignment="1">
      <alignment horizontal="righ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37" fillId="0" borderId="1" xfId="0" applyNumberFormat="1" applyFont="1" applyBorder="1" applyAlignment="1">
      <alignment horizontal="right"/>
    </xf>
    <xf numFmtId="177" fontId="37" fillId="0" borderId="2" xfId="0" applyNumberFormat="1" applyFont="1" applyBorder="1" applyAlignment="1">
      <alignment horizontal="right"/>
    </xf>
    <xf numFmtId="177" fontId="37" fillId="0" borderId="3" xfId="0" applyNumberFormat="1" applyFont="1" applyBorder="1" applyAlignment="1">
      <alignment horizontal="right"/>
    </xf>
    <xf numFmtId="178" fontId="36" fillId="0" borderId="1" xfId="1" applyNumberFormat="1" applyFont="1" applyBorder="1" applyAlignment="1">
      <alignment horizontal="right"/>
    </xf>
    <xf numFmtId="178" fontId="36" fillId="0" borderId="2" xfId="1" applyNumberFormat="1" applyFont="1" applyBorder="1" applyAlignment="1">
      <alignment horizontal="right"/>
    </xf>
    <xf numFmtId="178" fontId="36" fillId="0" borderId="3" xfId="1" applyNumberFormat="1" applyFont="1" applyBorder="1" applyAlignment="1">
      <alignment horizontal="right"/>
    </xf>
    <xf numFmtId="180" fontId="15" fillId="0" borderId="1" xfId="0" applyNumberFormat="1" applyFont="1" applyBorder="1" applyAlignment="1">
      <alignment horizontal="center"/>
    </xf>
    <xf numFmtId="180" fontId="15" fillId="0" borderId="2" xfId="0" applyNumberFormat="1" applyFont="1" applyBorder="1" applyAlignment="1">
      <alignment horizontal="center"/>
    </xf>
    <xf numFmtId="180" fontId="15" fillId="0" borderId="3" xfId="0" applyNumberFormat="1" applyFont="1" applyBorder="1" applyAlignment="1">
      <alignment horizont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38" fontId="11" fillId="0" borderId="6" xfId="0" applyNumberFormat="1" applyFont="1" applyBorder="1" applyAlignment="1">
      <alignment horizontal="right" vertical="top"/>
    </xf>
    <xf numFmtId="0" fontId="11" fillId="0" borderId="7" xfId="0" applyFont="1" applyBorder="1" applyAlignment="1">
      <alignment horizontal="right" vertical="top"/>
    </xf>
    <xf numFmtId="0" fontId="11" fillId="0" borderId="8" xfId="0" applyFont="1" applyBorder="1" applyAlignment="1">
      <alignment horizontal="right" vertical="top"/>
    </xf>
    <xf numFmtId="38" fontId="11" fillId="0" borderId="6" xfId="2" applyFont="1" applyBorder="1" applyAlignment="1">
      <alignment horizontal="right" vertical="top"/>
    </xf>
    <xf numFmtId="38" fontId="11" fillId="0" borderId="7" xfId="2" applyFont="1" applyBorder="1" applyAlignment="1">
      <alignment horizontal="right" vertical="top"/>
    </xf>
    <xf numFmtId="38" fontId="11" fillId="0" borderId="8" xfId="2" applyFont="1" applyBorder="1" applyAlignment="1">
      <alignment horizontal="right" vertical="top"/>
    </xf>
    <xf numFmtId="10" fontId="4" fillId="0" borderId="6" xfId="1" applyNumberFormat="1" applyFont="1" applyBorder="1" applyAlignment="1">
      <alignment horizontal="right" vertical="top"/>
    </xf>
    <xf numFmtId="10" fontId="4" fillId="0" borderId="7" xfId="1" applyNumberFormat="1" applyFont="1" applyBorder="1" applyAlignment="1">
      <alignment horizontal="right" vertical="top"/>
    </xf>
    <xf numFmtId="10" fontId="4" fillId="0" borderId="8" xfId="1" applyNumberFormat="1" applyFont="1" applyBorder="1" applyAlignment="1">
      <alignment horizontal="right" vertical="top"/>
    </xf>
    <xf numFmtId="179" fontId="12" fillId="0" borderId="6" xfId="0" applyNumberFormat="1" applyFont="1" applyBorder="1" applyAlignment="1">
      <alignment horizontal="center" vertical="top"/>
    </xf>
    <xf numFmtId="179" fontId="12" fillId="0" borderId="7" xfId="0" applyNumberFormat="1" applyFont="1" applyBorder="1" applyAlignment="1">
      <alignment horizontal="center" vertical="top"/>
    </xf>
    <xf numFmtId="179" fontId="12" fillId="0" borderId="8" xfId="0" applyNumberFormat="1" applyFont="1" applyBorder="1" applyAlignment="1">
      <alignment horizontal="center" vertical="top"/>
    </xf>
    <xf numFmtId="180" fontId="15" fillId="0" borderId="4" xfId="0" applyNumberFormat="1" applyFont="1" applyBorder="1" applyAlignment="1">
      <alignment horizontal="center"/>
    </xf>
    <xf numFmtId="180" fontId="15" fillId="0" borderId="0" xfId="0" applyNumberFormat="1" applyFont="1" applyAlignment="1">
      <alignment horizontal="center"/>
    </xf>
    <xf numFmtId="180" fontId="15" fillId="0" borderId="5" xfId="0" applyNumberFormat="1" applyFont="1" applyBorder="1" applyAlignment="1">
      <alignment horizontal="center"/>
    </xf>
    <xf numFmtId="180" fontId="15" fillId="0" borderId="6" xfId="0" applyNumberFormat="1" applyFont="1" applyBorder="1" applyAlignment="1">
      <alignment horizontal="center"/>
    </xf>
    <xf numFmtId="180" fontId="15" fillId="0" borderId="7" xfId="0" applyNumberFormat="1" applyFont="1" applyBorder="1" applyAlignment="1">
      <alignment horizontal="center"/>
    </xf>
    <xf numFmtId="180" fontId="15" fillId="0" borderId="8" xfId="0" applyNumberFormat="1" applyFont="1" applyBorder="1" applyAlignment="1">
      <alignment horizont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176" fontId="5" fillId="2" borderId="1"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176" fontId="5" fillId="2" borderId="7" xfId="0" applyNumberFormat="1" applyFont="1" applyFill="1" applyBorder="1" applyAlignment="1">
      <alignment horizontal="center" vertical="center"/>
    </xf>
    <xf numFmtId="176" fontId="5" fillId="2" borderId="8" xfId="0" applyNumberFormat="1" applyFont="1" applyFill="1" applyBorder="1" applyAlignment="1">
      <alignment horizontal="center" vertical="center"/>
    </xf>
    <xf numFmtId="0" fontId="5" fillId="2" borderId="0" xfId="0" applyFont="1" applyFill="1" applyAlignment="1">
      <alignment horizontal="left" vertical="center"/>
    </xf>
    <xf numFmtId="0" fontId="16" fillId="0" borderId="0" xfId="0" applyFont="1" applyAlignment="1">
      <alignment horizontal="left" vertical="center" wrapText="1"/>
    </xf>
    <xf numFmtId="38" fontId="5" fillId="2" borderId="1" xfId="2" applyFont="1" applyFill="1" applyBorder="1" applyAlignment="1">
      <alignment horizontal="center" vertical="center" wrapText="1"/>
    </xf>
    <xf numFmtId="38" fontId="5" fillId="2" borderId="2" xfId="2" applyFont="1" applyFill="1" applyBorder="1" applyAlignment="1">
      <alignment horizontal="center" vertical="center" wrapText="1"/>
    </xf>
    <xf numFmtId="38" fontId="5" fillId="2" borderId="3" xfId="2" applyFont="1" applyFill="1" applyBorder="1" applyAlignment="1">
      <alignment horizontal="center" vertical="center" wrapText="1"/>
    </xf>
    <xf numFmtId="38" fontId="5" fillId="2" borderId="6" xfId="2" applyFont="1" applyFill="1" applyBorder="1" applyAlignment="1">
      <alignment horizontal="center" vertical="center" wrapText="1"/>
    </xf>
    <xf numFmtId="38" fontId="5" fillId="2" borderId="7" xfId="2" applyFont="1" applyFill="1" applyBorder="1" applyAlignment="1">
      <alignment horizontal="center" vertical="center" wrapText="1"/>
    </xf>
    <xf numFmtId="38" fontId="5" fillId="2" borderId="8" xfId="2" applyFont="1" applyFill="1" applyBorder="1" applyAlignment="1">
      <alignment horizontal="center" vertical="center" wrapText="1"/>
    </xf>
    <xf numFmtId="38" fontId="5" fillId="2" borderId="11" xfId="2" applyFont="1" applyFill="1" applyBorder="1" applyAlignment="1">
      <alignment horizontal="center" vertical="center" wrapText="1"/>
    </xf>
    <xf numFmtId="38" fontId="5" fillId="2" borderId="9" xfId="2" applyFont="1" applyFill="1" applyBorder="1" applyAlignment="1">
      <alignment horizontal="center" vertical="center" wrapText="1"/>
    </xf>
    <xf numFmtId="38" fontId="5" fillId="2" borderId="12" xfId="2" applyFont="1" applyFill="1" applyBorder="1" applyAlignment="1">
      <alignment horizontal="center" vertical="center" wrapText="1"/>
    </xf>
    <xf numFmtId="38" fontId="4" fillId="2" borderId="1" xfId="2" applyFont="1" applyFill="1" applyBorder="1" applyAlignment="1">
      <alignment horizontal="center" vertical="center"/>
    </xf>
    <xf numFmtId="38" fontId="4" fillId="2" borderId="2" xfId="2" applyFont="1" applyFill="1" applyBorder="1" applyAlignment="1">
      <alignment horizontal="center" vertical="center"/>
    </xf>
    <xf numFmtId="38" fontId="4" fillId="2" borderId="3" xfId="2" applyFont="1" applyFill="1" applyBorder="1" applyAlignment="1">
      <alignment horizontal="center" vertical="center"/>
    </xf>
    <xf numFmtId="38" fontId="4" fillId="2" borderId="4" xfId="2" applyFont="1" applyFill="1" applyBorder="1" applyAlignment="1">
      <alignment horizontal="center" vertical="center"/>
    </xf>
    <xf numFmtId="38" fontId="4" fillId="2" borderId="0" xfId="2" applyFont="1" applyFill="1" applyBorder="1" applyAlignment="1">
      <alignment horizontal="center" vertical="center"/>
    </xf>
    <xf numFmtId="38" fontId="4" fillId="2" borderId="5" xfId="2" applyFont="1" applyFill="1" applyBorder="1" applyAlignment="1">
      <alignment horizontal="center" vertical="center"/>
    </xf>
    <xf numFmtId="38" fontId="4" fillId="2" borderId="6" xfId="2" applyFont="1" applyFill="1" applyBorder="1" applyAlignment="1">
      <alignment horizontal="center" vertical="center"/>
    </xf>
    <xf numFmtId="38" fontId="4" fillId="2" borderId="7" xfId="2" applyFont="1" applyFill="1" applyBorder="1" applyAlignment="1">
      <alignment horizontal="center" vertical="center"/>
    </xf>
    <xf numFmtId="38" fontId="4" fillId="2" borderId="8" xfId="2" applyFont="1" applyFill="1" applyBorder="1" applyAlignment="1">
      <alignment horizontal="center" vertical="center"/>
    </xf>
    <xf numFmtId="38" fontId="5" fillId="2" borderId="4" xfId="2" applyFont="1" applyFill="1" applyBorder="1" applyAlignment="1">
      <alignment horizontal="center" vertical="center" wrapText="1"/>
    </xf>
    <xf numFmtId="38" fontId="5" fillId="2" borderId="0" xfId="2" applyFont="1" applyFill="1" applyBorder="1" applyAlignment="1">
      <alignment horizontal="center" vertical="center" wrapText="1"/>
    </xf>
    <xf numFmtId="38" fontId="5" fillId="2" borderId="5" xfId="2" applyFont="1" applyFill="1" applyBorder="1" applyAlignment="1">
      <alignment horizontal="center" vertical="center" wrapText="1"/>
    </xf>
    <xf numFmtId="38" fontId="5" fillId="2" borderId="1" xfId="2" applyFont="1" applyFill="1" applyBorder="1" applyAlignment="1">
      <alignment horizontal="left" vertical="top" wrapText="1"/>
    </xf>
    <xf numFmtId="38" fontId="5" fillId="2" borderId="2" xfId="2" applyFont="1" applyFill="1" applyBorder="1" applyAlignment="1">
      <alignment horizontal="left" vertical="top" wrapText="1"/>
    </xf>
    <xf numFmtId="38" fontId="5" fillId="2" borderId="3" xfId="2" applyFont="1" applyFill="1" applyBorder="1" applyAlignment="1">
      <alignment horizontal="left" vertical="top" wrapText="1"/>
    </xf>
    <xf numFmtId="38" fontId="5" fillId="2" borderId="4" xfId="2" applyFont="1" applyFill="1" applyBorder="1" applyAlignment="1">
      <alignment horizontal="left" vertical="top" wrapText="1"/>
    </xf>
    <xf numFmtId="38" fontId="5" fillId="2" borderId="0" xfId="2" applyFont="1" applyFill="1" applyBorder="1" applyAlignment="1">
      <alignment horizontal="left" vertical="top" wrapText="1"/>
    </xf>
    <xf numFmtId="38" fontId="5" fillId="2" borderId="5" xfId="2" applyFont="1" applyFill="1" applyBorder="1" applyAlignment="1">
      <alignment horizontal="left" vertical="top" wrapText="1"/>
    </xf>
    <xf numFmtId="38" fontId="5" fillId="2" borderId="6" xfId="2" applyFont="1" applyFill="1" applyBorder="1" applyAlignment="1">
      <alignment horizontal="left" vertical="top" wrapText="1"/>
    </xf>
    <xf numFmtId="38" fontId="5" fillId="2" borderId="7" xfId="2" applyFont="1" applyFill="1" applyBorder="1" applyAlignment="1">
      <alignment horizontal="left" vertical="top" wrapText="1"/>
    </xf>
    <xf numFmtId="38" fontId="5" fillId="2" borderId="8" xfId="2" applyFont="1" applyFill="1" applyBorder="1" applyAlignment="1">
      <alignment horizontal="left" vertical="top" wrapText="1"/>
    </xf>
    <xf numFmtId="38" fontId="5" fillId="2" borderId="1" xfId="2" applyFont="1" applyFill="1" applyBorder="1" applyAlignment="1">
      <alignment horizontal="center" vertical="top" wrapText="1"/>
    </xf>
    <xf numFmtId="38" fontId="5" fillId="2" borderId="2" xfId="2" applyFont="1" applyFill="1" applyBorder="1" applyAlignment="1">
      <alignment horizontal="center" vertical="top" wrapText="1"/>
    </xf>
    <xf numFmtId="38" fontId="5" fillId="2" borderId="3" xfId="2" applyFont="1" applyFill="1" applyBorder="1" applyAlignment="1">
      <alignment horizontal="center" vertical="top" wrapText="1"/>
    </xf>
    <xf numFmtId="38" fontId="5" fillId="2" borderId="4" xfId="2" applyFont="1" applyFill="1" applyBorder="1" applyAlignment="1">
      <alignment horizontal="center" vertical="top" wrapText="1"/>
    </xf>
    <xf numFmtId="38" fontId="5" fillId="2" borderId="0" xfId="2" applyFont="1" applyFill="1" applyBorder="1" applyAlignment="1">
      <alignment horizontal="center" vertical="top" wrapText="1"/>
    </xf>
    <xf numFmtId="38" fontId="5" fillId="2" borderId="5" xfId="2" applyFont="1" applyFill="1" applyBorder="1" applyAlignment="1">
      <alignment horizontal="center" vertical="top" wrapText="1"/>
    </xf>
    <xf numFmtId="38" fontId="5" fillId="2" borderId="6" xfId="2" applyFont="1" applyFill="1" applyBorder="1" applyAlignment="1">
      <alignment horizontal="center" vertical="top" wrapText="1"/>
    </xf>
    <xf numFmtId="38" fontId="5" fillId="2" borderId="7" xfId="2" applyFont="1" applyFill="1" applyBorder="1" applyAlignment="1">
      <alignment horizontal="center" vertical="top" wrapText="1"/>
    </xf>
    <xf numFmtId="38" fontId="5" fillId="2" borderId="8" xfId="2" applyFont="1" applyFill="1" applyBorder="1" applyAlignment="1">
      <alignment horizontal="center" vertical="top" wrapText="1"/>
    </xf>
    <xf numFmtId="38" fontId="5" fillId="2" borderId="11" xfId="2" applyFont="1" applyFill="1" applyBorder="1" applyAlignment="1">
      <alignment horizontal="center" vertical="center"/>
    </xf>
    <xf numFmtId="38" fontId="5" fillId="2" borderId="9" xfId="2" applyFont="1" applyFill="1" applyBorder="1" applyAlignment="1">
      <alignment horizontal="center" vertical="center"/>
    </xf>
    <xf numFmtId="38" fontId="5" fillId="2" borderId="12" xfId="2" applyFont="1" applyFill="1" applyBorder="1" applyAlignment="1">
      <alignment horizontal="center" vertical="center"/>
    </xf>
    <xf numFmtId="38" fontId="8" fillId="2" borderId="0" xfId="2" applyFont="1" applyFill="1" applyBorder="1" applyAlignment="1">
      <alignment horizontal="left" vertical="center"/>
    </xf>
    <xf numFmtId="38" fontId="8" fillId="2" borderId="7" xfId="2" applyFont="1" applyFill="1" applyBorder="1" applyAlignment="1">
      <alignment horizontal="left" vertical="center"/>
    </xf>
    <xf numFmtId="38" fontId="8" fillId="2" borderId="0" xfId="2" applyFont="1" applyFill="1" applyBorder="1" applyAlignment="1">
      <alignment horizontal="center" vertical="center"/>
    </xf>
    <xf numFmtId="38" fontId="8" fillId="2" borderId="7" xfId="2" applyFont="1" applyFill="1" applyBorder="1" applyAlignment="1">
      <alignment horizontal="center" vertical="center"/>
    </xf>
    <xf numFmtId="38" fontId="10" fillId="2" borderId="7" xfId="2" applyFont="1" applyFill="1" applyBorder="1" applyAlignment="1">
      <alignment horizontal="left" vertical="center" wrapText="1"/>
    </xf>
    <xf numFmtId="38" fontId="10" fillId="2" borderId="7" xfId="2" applyFont="1" applyFill="1" applyBorder="1" applyAlignment="1">
      <alignment horizontal="left" vertical="center"/>
    </xf>
    <xf numFmtId="38" fontId="5" fillId="2" borderId="1" xfId="2" applyFont="1" applyFill="1" applyBorder="1" applyAlignment="1">
      <alignment horizontal="left" vertical="center" wrapText="1"/>
    </xf>
    <xf numFmtId="38" fontId="5" fillId="2" borderId="2" xfId="2" applyFont="1" applyFill="1" applyBorder="1" applyAlignment="1">
      <alignment horizontal="left" vertical="center" wrapText="1"/>
    </xf>
    <xf numFmtId="38" fontId="5" fillId="2" borderId="3" xfId="2" applyFont="1" applyFill="1" applyBorder="1" applyAlignment="1">
      <alignment horizontal="left" vertical="center" wrapText="1"/>
    </xf>
    <xf numFmtId="38" fontId="5" fillId="2" borderId="4" xfId="2" applyFont="1" applyFill="1" applyBorder="1" applyAlignment="1">
      <alignment horizontal="left" vertical="center" wrapText="1"/>
    </xf>
    <xf numFmtId="38" fontId="5" fillId="2" borderId="0" xfId="2" applyFont="1" applyFill="1" applyBorder="1" applyAlignment="1">
      <alignment horizontal="left" vertical="center" wrapText="1"/>
    </xf>
    <xf numFmtId="38" fontId="5" fillId="2" borderId="5" xfId="2" applyFont="1" applyFill="1" applyBorder="1" applyAlignment="1">
      <alignment horizontal="left" vertical="center" wrapText="1"/>
    </xf>
    <xf numFmtId="38" fontId="5" fillId="2" borderId="6" xfId="2" applyFont="1" applyFill="1" applyBorder="1" applyAlignment="1">
      <alignment horizontal="left" vertical="center" wrapText="1"/>
    </xf>
    <xf numFmtId="38" fontId="5" fillId="2" borderId="7" xfId="2" applyFont="1" applyFill="1" applyBorder="1" applyAlignment="1">
      <alignment horizontal="left" vertical="center" wrapText="1"/>
    </xf>
    <xf numFmtId="38" fontId="5" fillId="2" borderId="8" xfId="2" applyFont="1" applyFill="1" applyBorder="1" applyAlignment="1">
      <alignment horizontal="left" vertical="center" wrapText="1"/>
    </xf>
    <xf numFmtId="0" fontId="16" fillId="2" borderId="0" xfId="0" applyFont="1" applyFill="1" applyAlignment="1">
      <alignment horizontal="left"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2" borderId="10" xfId="0" applyFont="1" applyFill="1" applyBorder="1" applyAlignment="1">
      <alignment horizontal="center" vertical="center"/>
    </xf>
    <xf numFmtId="0" fontId="13" fillId="0" borderId="12"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38" fontId="55" fillId="2" borderId="0" xfId="2" applyFont="1" applyFill="1" applyBorder="1" applyAlignment="1">
      <alignment horizontal="center" vertical="center" wrapText="1" shrinkToFit="1"/>
    </xf>
    <xf numFmtId="38" fontId="55" fillId="2" borderId="0" xfId="2" applyFont="1" applyFill="1" applyBorder="1" applyAlignment="1">
      <alignment horizontal="center" vertical="center" shrinkToFit="1"/>
    </xf>
    <xf numFmtId="0" fontId="7" fillId="2" borderId="0" xfId="0" applyFont="1" applyFill="1" applyAlignment="1">
      <alignment horizontal="center" vertical="center"/>
    </xf>
    <xf numFmtId="0" fontId="8" fillId="2" borderId="0" xfId="0" applyFont="1" applyFill="1">
      <alignment vertical="center"/>
    </xf>
    <xf numFmtId="0" fontId="8" fillId="2" borderId="7" xfId="0" applyFont="1" applyFill="1" applyBorder="1">
      <alignment vertical="center"/>
    </xf>
    <xf numFmtId="0" fontId="8" fillId="2" borderId="0" xfId="0" applyFont="1" applyFill="1" applyAlignment="1">
      <alignment horizontal="center" vertical="center"/>
    </xf>
    <xf numFmtId="0" fontId="9" fillId="0" borderId="0" xfId="0" applyFont="1">
      <alignment vertical="center"/>
    </xf>
    <xf numFmtId="0" fontId="9" fillId="0" borderId="7" xfId="0" applyFont="1" applyBorder="1">
      <alignment vertical="center"/>
    </xf>
    <xf numFmtId="0" fontId="5" fillId="3" borderId="0" xfId="0" applyFont="1" applyFill="1" applyAlignment="1">
      <alignment horizontal="center" vertical="center"/>
    </xf>
    <xf numFmtId="0" fontId="8" fillId="2" borderId="7" xfId="0" applyFont="1" applyFill="1" applyBorder="1" applyAlignment="1">
      <alignment horizontal="center" vertical="center"/>
    </xf>
    <xf numFmtId="38" fontId="13" fillId="2" borderId="6" xfId="2" applyFont="1" applyFill="1" applyBorder="1" applyAlignment="1">
      <alignment horizontal="right" vertical="top"/>
    </xf>
    <xf numFmtId="38" fontId="13" fillId="2" borderId="7" xfId="2" applyFont="1" applyFill="1" applyBorder="1" applyAlignment="1">
      <alignment horizontal="right" vertical="top"/>
    </xf>
    <xf numFmtId="38" fontId="13" fillId="2" borderId="8" xfId="2" applyFont="1" applyFill="1" applyBorder="1" applyAlignment="1">
      <alignment horizontal="right" vertical="top"/>
    </xf>
    <xf numFmtId="0" fontId="4" fillId="2" borderId="2"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0" xfId="0" applyFont="1" applyAlignment="1">
      <alignment horizontal="left" vertical="center"/>
    </xf>
    <xf numFmtId="0" fontId="12" fillId="0" borderId="12" xfId="0" applyFont="1" applyBorder="1" applyAlignment="1">
      <alignment horizontal="center" vertical="center"/>
    </xf>
    <xf numFmtId="0" fontId="12" fillId="2" borderId="10" xfId="0" applyFont="1" applyFill="1" applyBorder="1" applyAlignment="1">
      <alignment horizontal="center" vertical="center"/>
    </xf>
    <xf numFmtId="0" fontId="5" fillId="0" borderId="32" xfId="0" applyFont="1" applyBorder="1" applyAlignment="1">
      <alignment horizontal="center" vertical="center"/>
    </xf>
    <xf numFmtId="0" fontId="5" fillId="0" borderId="11" xfId="0" applyFont="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12" xfId="0" applyFont="1" applyBorder="1" applyAlignment="1">
      <alignment horizontal="center"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38" fontId="5" fillId="0" borderId="6" xfId="2" applyFont="1" applyFill="1" applyBorder="1" applyAlignment="1">
      <alignment horizontal="right" vertical="top"/>
    </xf>
    <xf numFmtId="38" fontId="5" fillId="0" borderId="7" xfId="2" applyFont="1" applyFill="1" applyBorder="1" applyAlignment="1">
      <alignment horizontal="right" vertical="top"/>
    </xf>
    <xf numFmtId="38" fontId="5" fillId="0" borderId="8" xfId="2" applyFont="1" applyFill="1" applyBorder="1" applyAlignment="1">
      <alignment horizontal="right" vertical="top"/>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177" fontId="47" fillId="0" borderId="1" xfId="2" applyNumberFormat="1" applyFont="1" applyFill="1" applyBorder="1" applyAlignment="1">
      <alignment horizontal="right"/>
    </xf>
    <xf numFmtId="177" fontId="47" fillId="0" borderId="2" xfId="2" applyNumberFormat="1" applyFont="1" applyFill="1" applyBorder="1" applyAlignment="1">
      <alignment horizontal="right"/>
    </xf>
    <xf numFmtId="177" fontId="47" fillId="0" borderId="3" xfId="2" applyNumberFormat="1" applyFont="1" applyFill="1" applyBorder="1" applyAlignment="1">
      <alignment horizontal="right"/>
    </xf>
    <xf numFmtId="177" fontId="16" fillId="0" borderId="1" xfId="2" applyNumberFormat="1" applyFont="1" applyFill="1" applyBorder="1" applyAlignment="1">
      <alignment horizontal="right"/>
    </xf>
    <xf numFmtId="177" fontId="16" fillId="0" borderId="2" xfId="2" applyNumberFormat="1" applyFont="1" applyFill="1" applyBorder="1" applyAlignment="1">
      <alignment horizontal="right"/>
    </xf>
    <xf numFmtId="177" fontId="16" fillId="0" borderId="3" xfId="2" applyNumberFormat="1" applyFont="1" applyFill="1" applyBorder="1" applyAlignment="1">
      <alignment horizontal="right"/>
    </xf>
    <xf numFmtId="177" fontId="16" fillId="0" borderId="1" xfId="0" applyNumberFormat="1" applyFont="1" applyBorder="1" applyAlignment="1">
      <alignment horizontal="right"/>
    </xf>
    <xf numFmtId="177" fontId="16" fillId="0" borderId="2" xfId="0" applyNumberFormat="1" applyFont="1" applyBorder="1" applyAlignment="1">
      <alignment horizontal="right"/>
    </xf>
    <xf numFmtId="177" fontId="16" fillId="0" borderId="3" xfId="0" applyNumberFormat="1" applyFont="1" applyBorder="1" applyAlignment="1">
      <alignment horizontal="right"/>
    </xf>
    <xf numFmtId="38" fontId="16" fillId="0" borderId="6" xfId="2" applyFont="1" applyFill="1" applyBorder="1" applyAlignment="1">
      <alignment horizontal="right" vertical="top"/>
    </xf>
    <xf numFmtId="38" fontId="16" fillId="0" borderId="7" xfId="2" applyFont="1" applyFill="1" applyBorder="1" applyAlignment="1">
      <alignment horizontal="right" vertical="top"/>
    </xf>
    <xf numFmtId="38" fontId="16" fillId="0" borderId="8" xfId="2" applyFont="1" applyFill="1" applyBorder="1" applyAlignment="1">
      <alignment horizontal="right" vertical="top"/>
    </xf>
    <xf numFmtId="0" fontId="16" fillId="0" borderId="10" xfId="0" applyFont="1" applyBorder="1" applyAlignment="1">
      <alignment horizontal="center" vertical="center"/>
    </xf>
    <xf numFmtId="0" fontId="16"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185" fontId="16" fillId="0" borderId="6" xfId="0" applyNumberFormat="1" applyFont="1" applyBorder="1" applyAlignment="1">
      <alignment horizontal="right" vertical="top"/>
    </xf>
    <xf numFmtId="185" fontId="16" fillId="0" borderId="7" xfId="0" applyNumberFormat="1" applyFont="1" applyBorder="1" applyAlignment="1">
      <alignment horizontal="right" vertical="top"/>
    </xf>
    <xf numFmtId="185" fontId="16" fillId="0" borderId="8" xfId="0" applyNumberFormat="1" applyFont="1" applyBorder="1" applyAlignment="1">
      <alignment horizontal="right" vertical="top"/>
    </xf>
    <xf numFmtId="0" fontId="17" fillId="0" borderId="10" xfId="0" applyFont="1" applyBorder="1" applyAlignment="1">
      <alignment horizontal="center" vertical="center" wrapText="1"/>
    </xf>
    <xf numFmtId="0" fontId="17" fillId="0" borderId="10" xfId="0" applyFont="1" applyBorder="1" applyAlignment="1">
      <alignment horizontal="left"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35" fillId="0" borderId="10" xfId="0" applyFont="1" applyBorder="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51" fillId="0" borderId="0" xfId="0" applyFont="1" applyAlignment="1">
      <alignment horizontal="left" vertical="top"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2" fillId="0" borderId="10" xfId="44" applyFont="1" applyBorder="1" applyAlignment="1">
      <alignment horizontal="center" vertical="center" wrapText="1"/>
    </xf>
    <xf numFmtId="0" fontId="45" fillId="0" borderId="0" xfId="44" applyFont="1" applyAlignment="1">
      <alignment horizontal="center" vertical="center"/>
    </xf>
    <xf numFmtId="0" fontId="2" fillId="0" borderId="11" xfId="44" applyFont="1" applyBorder="1" applyAlignment="1">
      <alignment horizontal="center" vertical="center"/>
    </xf>
    <xf numFmtId="0" fontId="2" fillId="0" borderId="12" xfId="44" applyFont="1" applyBorder="1" applyAlignment="1">
      <alignment horizontal="center" vertical="center"/>
    </xf>
    <xf numFmtId="0" fontId="2" fillId="0" borderId="10" xfId="44" applyFont="1" applyBorder="1" applyAlignment="1">
      <alignment horizontal="left" vertical="center" shrinkToFit="1"/>
    </xf>
    <xf numFmtId="0" fontId="2" fillId="0" borderId="9" xfId="44" applyFont="1" applyBorder="1" applyAlignment="1">
      <alignment horizontal="center" vertical="center"/>
    </xf>
    <xf numFmtId="0" fontId="2" fillId="0" borderId="14" xfId="44" applyFont="1" applyBorder="1" applyAlignment="1">
      <alignment horizontal="center" vertical="center"/>
    </xf>
    <xf numFmtId="0" fontId="2" fillId="0" borderId="30" xfId="44" applyFont="1" applyBorder="1" applyAlignment="1">
      <alignment horizontal="center" vertical="center"/>
    </xf>
    <xf numFmtId="0" fontId="2" fillId="0" borderId="13" xfId="44" applyFont="1" applyBorder="1" applyAlignment="1">
      <alignment horizontal="center" vertical="center"/>
    </xf>
    <xf numFmtId="0" fontId="2" fillId="0" borderId="10" xfId="44" applyFont="1" applyBorder="1" applyAlignment="1">
      <alignment horizontal="center" vertical="center"/>
    </xf>
    <xf numFmtId="0" fontId="0" fillId="0" borderId="10" xfId="44" applyFont="1" applyBorder="1" applyAlignment="1">
      <alignment horizontal="center" vertical="center" wrapText="1"/>
    </xf>
    <xf numFmtId="0" fontId="2" fillId="0" borderId="14" xfId="44" applyFont="1" applyBorder="1" applyAlignment="1">
      <alignment horizontal="center" vertical="center" wrapText="1"/>
    </xf>
    <xf numFmtId="0" fontId="2" fillId="0" borderId="13" xfId="44" applyFont="1" applyBorder="1" applyAlignment="1">
      <alignment horizontal="center" vertical="center" wrapText="1"/>
    </xf>
    <xf numFmtId="0" fontId="40" fillId="0" borderId="0" xfId="44" applyFont="1" applyAlignment="1">
      <alignment horizontal="center" vertical="center"/>
    </xf>
    <xf numFmtId="0" fontId="9" fillId="0" borderId="11" xfId="44" applyFont="1" applyBorder="1" applyAlignment="1">
      <alignment horizontal="center" vertical="center"/>
    </xf>
    <xf numFmtId="0" fontId="9" fillId="0" borderId="12" xfId="44" applyFont="1" applyBorder="1" applyAlignment="1">
      <alignment horizontal="center" vertical="center"/>
    </xf>
    <xf numFmtId="0" fontId="42" fillId="0" borderId="11" xfId="44" applyFont="1" applyBorder="1" applyAlignment="1">
      <alignment horizontal="center" vertical="center"/>
    </xf>
    <xf numFmtId="0" fontId="42" fillId="0" borderId="12" xfId="44" applyFont="1" applyBorder="1" applyAlignment="1">
      <alignment horizontal="center" vertical="center"/>
    </xf>
    <xf numFmtId="0" fontId="9" fillId="0" borderId="10" xfId="44" applyFont="1" applyBorder="1" applyAlignment="1">
      <alignment horizontal="left" vertical="center" shrinkToFit="1"/>
    </xf>
    <xf numFmtId="0" fontId="9" fillId="0" borderId="9" xfId="44" applyFont="1" applyBorder="1" applyAlignment="1">
      <alignment horizontal="center" vertical="center"/>
    </xf>
    <xf numFmtId="0" fontId="9" fillId="0" borderId="14" xfId="44" applyFont="1" applyBorder="1" applyAlignment="1">
      <alignment horizontal="center" vertical="center"/>
    </xf>
    <xf numFmtId="0" fontId="9" fillId="0" borderId="30" xfId="44" applyFont="1" applyBorder="1" applyAlignment="1">
      <alignment horizontal="center" vertical="center"/>
    </xf>
    <xf numFmtId="0" fontId="9" fillId="0" borderId="13" xfId="44" applyFont="1" applyBorder="1" applyAlignment="1">
      <alignment horizontal="center" vertical="center"/>
    </xf>
    <xf numFmtId="0" fontId="9" fillId="0" borderId="10" xfId="44" applyFont="1" applyBorder="1" applyAlignment="1">
      <alignment horizontal="center" vertical="center" wrapText="1"/>
    </xf>
    <xf numFmtId="0" fontId="9" fillId="0" borderId="14" xfId="44" applyFont="1" applyBorder="1" applyAlignment="1">
      <alignment horizontal="center" vertical="center" wrapText="1"/>
    </xf>
    <xf numFmtId="0" fontId="9" fillId="0" borderId="13" xfId="44" applyFont="1" applyBorder="1" applyAlignment="1">
      <alignment horizontal="center" vertical="center" wrapText="1"/>
    </xf>
    <xf numFmtId="0" fontId="42" fillId="0" borderId="14" xfId="44" applyFont="1" applyBorder="1" applyAlignment="1">
      <alignment horizontal="center" vertical="top" wrapText="1" shrinkToFit="1"/>
    </xf>
    <xf numFmtId="0" fontId="42" fillId="0" borderId="30" xfId="44" applyFont="1" applyBorder="1" applyAlignment="1">
      <alignment horizontal="center" vertical="top" wrapText="1" shrinkToFit="1"/>
    </xf>
    <xf numFmtId="0" fontId="42" fillId="0" borderId="14" xfId="44" applyFont="1" applyBorder="1" applyAlignment="1">
      <alignment horizontal="left" vertical="top" wrapText="1" shrinkToFit="1"/>
    </xf>
    <xf numFmtId="0" fontId="9" fillId="0" borderId="30" xfId="44" applyFont="1" applyBorder="1" applyAlignment="1">
      <alignment horizontal="left" vertical="top" wrapText="1" shrinkToFit="1"/>
    </xf>
    <xf numFmtId="38" fontId="42" fillId="0" borderId="14" xfId="44" applyNumberFormat="1" applyFont="1" applyBorder="1" applyAlignment="1">
      <alignment horizontal="center" vertical="top" wrapText="1"/>
    </xf>
    <xf numFmtId="38" fontId="42" fillId="0" borderId="30" xfId="44" applyNumberFormat="1" applyFont="1" applyBorder="1" applyAlignment="1">
      <alignment horizontal="center" vertical="top" wrapText="1"/>
    </xf>
    <xf numFmtId="38" fontId="42" fillId="0" borderId="13" xfId="44" applyNumberFormat="1" applyFont="1" applyBorder="1" applyAlignment="1">
      <alignment horizontal="center" vertical="top" wrapText="1"/>
    </xf>
    <xf numFmtId="38" fontId="42" fillId="0" borderId="14" xfId="44" applyNumberFormat="1" applyFont="1" applyBorder="1" applyAlignment="1">
      <alignment horizontal="center" vertical="center" wrapText="1"/>
    </xf>
    <xf numFmtId="38" fontId="42" fillId="0" borderId="30" xfId="44" applyNumberFormat="1" applyFont="1" applyBorder="1" applyAlignment="1">
      <alignment horizontal="center" vertical="center" wrapText="1"/>
    </xf>
    <xf numFmtId="38" fontId="42" fillId="0" borderId="13" xfId="44" applyNumberFormat="1" applyFont="1" applyBorder="1" applyAlignment="1">
      <alignment horizontal="center" vertical="center" wrapText="1"/>
    </xf>
    <xf numFmtId="0" fontId="9" fillId="0" borderId="10" xfId="44" applyFont="1" applyBorder="1" applyAlignment="1">
      <alignment horizontal="center" vertical="center"/>
    </xf>
    <xf numFmtId="0" fontId="48" fillId="0" borderId="0" xfId="0" applyFont="1" applyAlignment="1">
      <alignment horizontal="left" vertical="center" wrapText="1"/>
    </xf>
    <xf numFmtId="0" fontId="48" fillId="0" borderId="0" xfId="0" applyFont="1" applyAlignment="1">
      <alignment horizontal="left" vertical="top" wrapText="1"/>
    </xf>
    <xf numFmtId="0" fontId="16" fillId="0" borderId="0" xfId="0" applyFont="1" applyAlignment="1">
      <alignment horizontal="left" vertical="top" wrapText="1"/>
    </xf>
    <xf numFmtId="0" fontId="13" fillId="0" borderId="32" xfId="0" applyFont="1" applyBorder="1" applyAlignment="1">
      <alignment horizontal="center" vertical="center"/>
    </xf>
    <xf numFmtId="0" fontId="13" fillId="0" borderId="36"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3" fillId="0" borderId="12" xfId="0" applyFont="1" applyBorder="1" applyAlignment="1">
      <alignment horizontal="left" vertical="center"/>
    </xf>
  </cellXfs>
  <cellStyles count="47">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パーセント" xfId="1" builtinId="5"/>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桁区切り" xfId="2" builtinId="6"/>
    <cellStyle name="桁区切り 2 2 2" xfId="46"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入力 2" xfId="42" xr:uid="{00000000-0005-0000-0000-00002A000000}"/>
    <cellStyle name="標準" xfId="0" builtinId="0"/>
    <cellStyle name="標準 11 4 2 2" xfId="44" xr:uid="{00000000-0005-0000-0000-00002C000000}"/>
    <cellStyle name="標準 2 2 3" xfId="45" xr:uid="{00000000-0005-0000-0000-00002D000000}"/>
    <cellStyle name="良い 2" xfId="43"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57</xdr:col>
      <xdr:colOff>17318</xdr:colOff>
      <xdr:row>115</xdr:row>
      <xdr:rowOff>164522</xdr:rowOff>
    </xdr:from>
    <xdr:ext cx="3870615" cy="2259465"/>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035886" y="26973067"/>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oneCellAnchor>
    <xdr:from>
      <xdr:col>57</xdr:col>
      <xdr:colOff>129887</xdr:colOff>
      <xdr:row>133</xdr:row>
      <xdr:rowOff>17317</xdr:rowOff>
    </xdr:from>
    <xdr:ext cx="3870615" cy="1742785"/>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148455" y="29804590"/>
          <a:ext cx="3870615" cy="174278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記載例において、給排水設備や空調設備、電気工事等を建屋と別欄に記載しているのは、事業完了時に作成してもらう財産管理台帳で同様に建屋と付帯設備を分けて記載することで、付帯設備の処分制限期間を短くすることができるためです。分けて記載できない場合は、「建屋一式」とまとめて記載していただいても構いませんが、その場合、付帯設備の処分制限期間も建屋と同じとなり建屋の構造にもよりますが付帯設備も含めた処分制限期間が</a:t>
          </a:r>
          <a:r>
            <a:rPr kumimoji="1" lang="en-US" altLang="ja-JP" sz="1100">
              <a:solidFill>
                <a:sysClr val="windowText" lastClr="000000"/>
              </a:solidFill>
            </a:rPr>
            <a:t>10</a:t>
          </a:r>
          <a:r>
            <a:rPr kumimoji="1" lang="ja-JP" altLang="en-US" sz="1100">
              <a:solidFill>
                <a:sysClr val="windowText" lastClr="000000"/>
              </a:solidFill>
            </a:rPr>
            <a:t>～</a:t>
          </a:r>
          <a:r>
            <a:rPr kumimoji="1" lang="en-US" altLang="ja-JP" sz="1100">
              <a:solidFill>
                <a:sysClr val="windowText" lastClr="000000"/>
              </a:solidFill>
            </a:rPr>
            <a:t>20</a:t>
          </a:r>
          <a:r>
            <a:rPr kumimoji="1" lang="ja-JP" altLang="en-US" sz="1100">
              <a:solidFill>
                <a:sysClr val="windowText" lastClr="000000"/>
              </a:solidFill>
            </a:rPr>
            <a:t>年超となりますので、予め御了承ください。</a:t>
          </a:r>
        </a:p>
      </xdr:txBody>
    </xdr:sp>
    <xdr:clientData/>
  </xdr:oneCellAnchor>
  <xdr:twoCellAnchor>
    <xdr:from>
      <xdr:col>13</xdr:col>
      <xdr:colOff>93722</xdr:colOff>
      <xdr:row>25</xdr:row>
      <xdr:rowOff>431427</xdr:rowOff>
    </xdr:from>
    <xdr:to>
      <xdr:col>25</xdr:col>
      <xdr:colOff>59086</xdr:colOff>
      <xdr:row>25</xdr:row>
      <xdr:rowOff>699859</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2379722" y="4992221"/>
          <a:ext cx="1982423" cy="26843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57</xdr:col>
      <xdr:colOff>69273</xdr:colOff>
      <xdr:row>98</xdr:row>
      <xdr:rowOff>112568</xdr:rowOff>
    </xdr:from>
    <xdr:ext cx="3870615" cy="2259465"/>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87841" y="17222932"/>
          <a:ext cx="3870615" cy="2259465"/>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ysClr val="windowText" lastClr="000000"/>
              </a:solidFill>
            </a:rPr>
            <a:t>※</a:t>
          </a:r>
          <a:r>
            <a:rPr kumimoji="1" lang="ja-JP" altLang="en-US" sz="1100">
              <a:solidFill>
                <a:sysClr val="windowText" lastClr="000000"/>
              </a:solidFill>
            </a:rPr>
            <a:t>当初の</a:t>
          </a:r>
          <a:r>
            <a:rPr kumimoji="1" lang="ja-JP" altLang="en-US" sz="1100" u="sng">
              <a:solidFill>
                <a:sysClr val="windowText" lastClr="000000"/>
              </a:solidFill>
            </a:rPr>
            <a:t>計画承認申請時、補助金交付申請時</a:t>
          </a:r>
          <a:r>
            <a:rPr kumimoji="1" lang="ja-JP" altLang="en-US" sz="1100">
              <a:solidFill>
                <a:sysClr val="windowText" lastClr="000000"/>
              </a:solidFill>
            </a:rPr>
            <a:t>は上段と下段に同じ金額を入力し、</a:t>
          </a:r>
          <a:r>
            <a:rPr kumimoji="1" lang="ja-JP" altLang="en-US" sz="1100" u="sng">
              <a:solidFill>
                <a:sysClr val="windowText" lastClr="000000"/>
              </a:solidFill>
            </a:rPr>
            <a:t>上段は文字色を白色</a:t>
          </a:r>
          <a:r>
            <a:rPr kumimoji="1" lang="ja-JP" altLang="en-US" sz="1100">
              <a:solidFill>
                <a:sysClr val="windowText" lastClr="000000"/>
              </a:solidFill>
            </a:rPr>
            <a:t>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u="sng">
              <a:solidFill>
                <a:sysClr val="windowText" lastClr="000000"/>
              </a:solidFill>
            </a:rPr>
            <a:t>変更交付申請時</a:t>
          </a:r>
          <a:r>
            <a:rPr kumimoji="1" lang="ja-JP" altLang="en-US" sz="1100">
              <a:solidFill>
                <a:sysClr val="windowText" lastClr="000000"/>
              </a:solidFill>
            </a:rPr>
            <a:t>は、</a:t>
          </a:r>
          <a:r>
            <a:rPr kumimoji="1" lang="ja-JP" altLang="en-US" sz="1100" u="sng">
              <a:solidFill>
                <a:sysClr val="windowText" lastClr="000000"/>
              </a:solidFill>
            </a:rPr>
            <a:t>変更前の金額を上段に括弧書きで、変更後を下段に実数</a:t>
          </a:r>
          <a:r>
            <a:rPr kumimoji="1" lang="ja-JP" altLang="en-US" sz="1100">
              <a:solidFill>
                <a:sysClr val="windowText" lastClr="000000"/>
              </a:solidFill>
            </a:rPr>
            <a:t>で記載し、上段の文字色を黒色にすること。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a:t>
          </a:r>
          <a:r>
            <a:rPr kumimoji="1" lang="ja-JP" altLang="en-US" sz="1100" u="sng">
              <a:solidFill>
                <a:sysClr val="windowText" lastClr="000000"/>
              </a:solidFill>
            </a:rPr>
            <a:t>  実績報告時は</a:t>
          </a:r>
          <a:r>
            <a:rPr kumimoji="1" lang="ja-JP" altLang="en-US" sz="1100">
              <a:solidFill>
                <a:sysClr val="windowText" lastClr="000000"/>
              </a:solidFill>
            </a:rPr>
            <a:t>、</a:t>
          </a:r>
          <a:r>
            <a:rPr kumimoji="1" lang="ja-JP" altLang="en-US" sz="1100" u="sng">
              <a:solidFill>
                <a:sysClr val="windowText" lastClr="000000"/>
              </a:solidFill>
            </a:rPr>
            <a:t>計画時の金額を上段に括弧書き、実績額を下段に実数</a:t>
          </a:r>
          <a:r>
            <a:rPr kumimoji="1" lang="ja-JP" altLang="en-US" sz="1100">
              <a:solidFill>
                <a:sysClr val="windowText" lastClr="000000"/>
              </a:solidFill>
            </a:rPr>
            <a:t>で記載すること。</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　変更交付申請時も実績報告時も、</a:t>
          </a:r>
          <a:r>
            <a:rPr kumimoji="1" lang="ja-JP" altLang="en-US" sz="1100" u="sng">
              <a:solidFill>
                <a:sysClr val="windowText" lastClr="000000"/>
              </a:solidFill>
            </a:rPr>
            <a:t>上段と下段で金額が同じ欄は、上段の文字を白色にすること</a:t>
          </a:r>
          <a:r>
            <a:rPr kumimoji="1" lang="ja-JP" altLang="en-US" sz="1100">
              <a:solidFill>
                <a:sysClr val="windowText" lastClr="000000"/>
              </a:solidFill>
            </a:rPr>
            <a:t>（</a:t>
          </a:r>
          <a:r>
            <a:rPr kumimoji="1" lang="ja-JP" altLang="en-US" sz="1100" u="sng">
              <a:solidFill>
                <a:srgbClr val="FF0000"/>
              </a:solidFill>
            </a:rPr>
            <a:t>小計や合計の計算が狂うので数値を消さず、白色にしたうえで残しておくこと</a:t>
          </a:r>
          <a:r>
            <a:rPr kumimoji="1" lang="ja-JP" altLang="en-US" sz="1100">
              <a:solidFill>
                <a:sysClr val="windowText" lastClr="000000"/>
              </a:solidFill>
            </a:rPr>
            <a:t>）。</a:t>
          </a:r>
        </a:p>
      </xdr:txBody>
    </xdr:sp>
    <xdr:clientData/>
  </xdr:oneCellAnchor>
  <xdr:oneCellAnchor>
    <xdr:from>
      <xdr:col>58</xdr:col>
      <xdr:colOff>147204</xdr:colOff>
      <xdr:row>82</xdr:row>
      <xdr:rowOff>25979</xdr:rowOff>
    </xdr:from>
    <xdr:ext cx="3522824"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338954" y="15404524"/>
          <a:ext cx="352282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飲食施設や観光農園の場合の数量目標は入場人数等、</a:t>
          </a:r>
          <a:endParaRPr kumimoji="1" lang="en-US" altLang="ja-JP" sz="1100"/>
        </a:p>
        <a:p>
          <a:r>
            <a:rPr kumimoji="1" lang="ja-JP" altLang="en-US" sz="1100"/>
            <a:t>事業内容に応じて御検討ください。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72"/>
  <sheetViews>
    <sheetView showGridLines="0" tabSelected="1" view="pageBreakPreview" zoomScale="85" zoomScaleNormal="100" zoomScaleSheetLayoutView="85" workbookViewId="0">
      <selection activeCell="AE19" sqref="AE19:AW20"/>
    </sheetView>
  </sheetViews>
  <sheetFormatPr defaultColWidth="2.25" defaultRowHeight="13.5"/>
  <cols>
    <col min="1" max="1" width="3.5" style="2" bestFit="1" customWidth="1"/>
    <col min="2" max="46" width="2.25" style="2"/>
    <col min="47" max="49" width="2.5" style="2" customWidth="1"/>
    <col min="50" max="16384" width="2.25" style="2"/>
  </cols>
  <sheetData>
    <row r="1" spans="1:56">
      <c r="A1" s="1" t="s">
        <v>238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c r="A2" s="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5"/>
      <c r="BD2" s="1"/>
    </row>
    <row r="3" spans="1:56" ht="14.25" customHeight="1">
      <c r="A3" s="1"/>
      <c r="B3" s="6"/>
      <c r="C3" s="1"/>
      <c r="D3" s="362" t="s">
        <v>273</v>
      </c>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7"/>
      <c r="BB3" s="1"/>
      <c r="BC3" s="8"/>
      <c r="BD3" s="1"/>
    </row>
    <row r="4" spans="1:56" ht="30.75" customHeight="1">
      <c r="A4" s="1"/>
      <c r="B4" s="6"/>
      <c r="C4" s="1"/>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7"/>
      <c r="BB4" s="1"/>
      <c r="BC4" s="8"/>
      <c r="BD4" s="1"/>
    </row>
    <row r="5" spans="1:56">
      <c r="A5" s="1"/>
      <c r="B5" s="6"/>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8"/>
      <c r="BD5" s="1"/>
    </row>
    <row r="6" spans="1:56">
      <c r="A6" s="1"/>
      <c r="B6" s="6"/>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8"/>
      <c r="BD6" s="1"/>
    </row>
    <row r="7" spans="1:56">
      <c r="A7" s="1"/>
      <c r="B7" s="6"/>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8"/>
      <c r="BD7" s="1"/>
    </row>
    <row r="8" spans="1:56" ht="13.7" customHeight="1">
      <c r="A8" s="1"/>
      <c r="B8" s="6"/>
      <c r="C8" s="1"/>
      <c r="D8" s="1"/>
      <c r="E8" s="1"/>
      <c r="F8" s="1"/>
      <c r="G8" s="1"/>
      <c r="H8" s="364" t="s">
        <v>0</v>
      </c>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1"/>
      <c r="AZ8" s="1"/>
      <c r="BA8" s="1"/>
      <c r="BB8" s="1"/>
      <c r="BC8" s="8"/>
      <c r="BD8" s="1"/>
    </row>
    <row r="9" spans="1:56" ht="13.5" customHeight="1">
      <c r="A9" s="1"/>
      <c r="B9" s="6"/>
      <c r="C9" s="1"/>
      <c r="D9" s="1"/>
      <c r="E9" s="1"/>
      <c r="F9" s="1"/>
      <c r="G9" s="1"/>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1"/>
      <c r="AZ9" s="1"/>
      <c r="BA9" s="1"/>
      <c r="BB9" s="1"/>
      <c r="BC9" s="8"/>
      <c r="BD9" s="1"/>
    </row>
    <row r="10" spans="1:56" ht="13.5" customHeight="1">
      <c r="A10" s="1"/>
      <c r="B10" s="6"/>
      <c r="C10" s="1"/>
      <c r="D10" s="1"/>
      <c r="E10" s="1"/>
      <c r="F10" s="1"/>
      <c r="G10" s="1"/>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1"/>
      <c r="AZ10" s="1"/>
      <c r="BA10" s="1"/>
      <c r="BB10" s="1"/>
      <c r="BC10" s="8"/>
      <c r="BD10" s="1"/>
    </row>
    <row r="11" spans="1:56">
      <c r="A11" s="1"/>
      <c r="B11" s="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8"/>
      <c r="BD11" s="1"/>
    </row>
    <row r="12" spans="1:56">
      <c r="A12" s="1"/>
      <c r="B12" s="6"/>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8"/>
      <c r="BD12" s="1"/>
    </row>
    <row r="13" spans="1:56">
      <c r="A13" s="1"/>
      <c r="B13" s="6"/>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8"/>
      <c r="BD13" s="1"/>
    </row>
    <row r="14" spans="1:56">
      <c r="A14" s="1"/>
      <c r="B14" s="6"/>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8"/>
      <c r="BD14" s="1"/>
    </row>
    <row r="15" spans="1:56" ht="13.7" customHeight="1">
      <c r="A15" s="1"/>
      <c r="B15" s="6"/>
      <c r="C15" s="1"/>
      <c r="D15" s="1"/>
      <c r="E15" s="1"/>
      <c r="F15" s="1"/>
      <c r="G15" s="1"/>
      <c r="H15" s="1"/>
      <c r="I15" s="365" t="s">
        <v>1</v>
      </c>
      <c r="J15" s="365"/>
      <c r="K15" s="365"/>
      <c r="L15" s="365"/>
      <c r="M15" s="365"/>
      <c r="N15" s="365"/>
      <c r="O15" s="365"/>
      <c r="P15" s="365"/>
      <c r="Q15" s="365"/>
      <c r="R15" s="365"/>
      <c r="S15" s="367" t="s">
        <v>2</v>
      </c>
      <c r="T15" s="368"/>
      <c r="U15" s="368"/>
      <c r="V15" s="368"/>
      <c r="W15" s="370"/>
      <c r="X15" s="368"/>
      <c r="Y15" s="368"/>
      <c r="Z15" s="367" t="s">
        <v>3</v>
      </c>
      <c r="AA15" s="368"/>
      <c r="AB15" s="368"/>
      <c r="AC15" s="368"/>
      <c r="AD15" s="367"/>
      <c r="AE15" s="367"/>
      <c r="AF15" s="367"/>
      <c r="AG15" s="367"/>
      <c r="AH15" s="367"/>
      <c r="AI15" s="367"/>
      <c r="AJ15" s="367"/>
      <c r="AK15" s="367"/>
      <c r="AL15" s="1"/>
      <c r="AM15" s="1"/>
      <c r="AN15" s="1"/>
      <c r="AO15" s="1"/>
      <c r="AP15" s="9"/>
      <c r="AQ15" s="1"/>
      <c r="AR15" s="1"/>
      <c r="AS15" s="1"/>
      <c r="AT15" s="1"/>
      <c r="AU15" s="1"/>
      <c r="AV15" s="1"/>
      <c r="AW15" s="1"/>
      <c r="AX15" s="1"/>
      <c r="AY15" s="1"/>
      <c r="AZ15" s="1"/>
      <c r="BA15" s="1"/>
      <c r="BB15" s="1"/>
      <c r="BC15" s="8"/>
      <c r="BD15" s="1"/>
    </row>
    <row r="16" spans="1:56" ht="13.7" customHeight="1">
      <c r="A16" s="1"/>
      <c r="B16" s="6"/>
      <c r="C16" s="1"/>
      <c r="D16" s="1"/>
      <c r="E16" s="1"/>
      <c r="F16" s="1"/>
      <c r="G16" s="1"/>
      <c r="H16" s="1"/>
      <c r="I16" s="366"/>
      <c r="J16" s="366"/>
      <c r="K16" s="366"/>
      <c r="L16" s="366"/>
      <c r="M16" s="366"/>
      <c r="N16" s="366"/>
      <c r="O16" s="366"/>
      <c r="P16" s="366"/>
      <c r="Q16" s="366"/>
      <c r="R16" s="366"/>
      <c r="S16" s="369"/>
      <c r="T16" s="369"/>
      <c r="U16" s="369"/>
      <c r="V16" s="369"/>
      <c r="W16" s="369"/>
      <c r="X16" s="369"/>
      <c r="Y16" s="369"/>
      <c r="Z16" s="369"/>
      <c r="AA16" s="369"/>
      <c r="AB16" s="369"/>
      <c r="AC16" s="369"/>
      <c r="AD16" s="371"/>
      <c r="AE16" s="371"/>
      <c r="AF16" s="371"/>
      <c r="AG16" s="371"/>
      <c r="AH16" s="371"/>
      <c r="AI16" s="371"/>
      <c r="AJ16" s="371"/>
      <c r="AK16" s="371"/>
      <c r="AL16" s="10"/>
      <c r="AM16" s="1"/>
      <c r="AN16" s="1"/>
      <c r="AO16" s="1"/>
      <c r="AP16" s="9"/>
      <c r="AQ16" s="1"/>
      <c r="AR16" s="1"/>
      <c r="AS16" s="1"/>
      <c r="AT16" s="1"/>
      <c r="AU16" s="1"/>
      <c r="AV16" s="1"/>
      <c r="AW16" s="1"/>
      <c r="AX16" s="1"/>
      <c r="AY16" s="1"/>
      <c r="AZ16" s="1"/>
      <c r="BA16" s="1"/>
      <c r="BB16" s="1"/>
      <c r="BC16" s="8"/>
      <c r="BD16" s="1"/>
    </row>
    <row r="17" spans="1:56">
      <c r="A17" s="1"/>
      <c r="B17" s="6"/>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8"/>
      <c r="BD17" s="1"/>
    </row>
    <row r="18" spans="1:56" s="15" customFormat="1" ht="13.7" customHeight="1">
      <c r="A18" s="11"/>
      <c r="B18" s="12"/>
      <c r="C18" s="13"/>
      <c r="D18" s="13"/>
      <c r="E18" s="13"/>
      <c r="F18" s="13"/>
      <c r="G18" s="13"/>
      <c r="H18" s="13"/>
      <c r="I18" s="13"/>
      <c r="J18" s="13"/>
      <c r="K18" s="13"/>
      <c r="L18" s="13"/>
      <c r="M18" s="13"/>
      <c r="N18" s="13"/>
      <c r="O18" s="13"/>
      <c r="P18" s="13"/>
      <c r="Q18" s="13"/>
      <c r="R18" s="13"/>
      <c r="S18" s="11"/>
      <c r="T18" s="11"/>
      <c r="U18" s="11"/>
      <c r="V18" s="11"/>
      <c r="W18" s="11"/>
      <c r="X18" s="11"/>
      <c r="Y18" s="11"/>
      <c r="Z18" s="11"/>
      <c r="AA18" s="11"/>
      <c r="AB18" s="11"/>
      <c r="AC18" s="11"/>
      <c r="AD18" s="11"/>
      <c r="AE18" s="11"/>
      <c r="AF18" s="11"/>
      <c r="AG18" s="11"/>
      <c r="AH18" s="11"/>
      <c r="AI18" s="11"/>
      <c r="AJ18" s="11"/>
      <c r="AK18" s="13"/>
      <c r="AL18" s="13"/>
      <c r="AM18" s="13"/>
      <c r="AN18" s="13"/>
      <c r="AO18" s="13"/>
      <c r="AP18" s="13"/>
      <c r="AQ18" s="13"/>
      <c r="AR18" s="13"/>
      <c r="AS18" s="13"/>
      <c r="AT18" s="13"/>
      <c r="AU18" s="13"/>
      <c r="AV18" s="13"/>
      <c r="AW18" s="13"/>
      <c r="AX18" s="13"/>
      <c r="AY18" s="13"/>
      <c r="AZ18" s="13"/>
      <c r="BA18" s="13"/>
      <c r="BB18" s="13"/>
      <c r="BC18" s="14"/>
      <c r="BD18" s="11"/>
    </row>
    <row r="19" spans="1:56" s="15" customFormat="1" ht="13.7" customHeight="1">
      <c r="A19" s="11"/>
      <c r="B19" s="12"/>
      <c r="C19" s="13"/>
      <c r="D19" s="13"/>
      <c r="E19" s="13"/>
      <c r="F19" s="13"/>
      <c r="G19" s="13"/>
      <c r="H19" s="13"/>
      <c r="I19" s="331" t="s">
        <v>4</v>
      </c>
      <c r="J19" s="331"/>
      <c r="K19" s="331"/>
      <c r="L19" s="331"/>
      <c r="M19" s="331"/>
      <c r="N19" s="331"/>
      <c r="O19" s="331"/>
      <c r="P19" s="331"/>
      <c r="Q19" s="331"/>
      <c r="R19" s="331"/>
      <c r="S19" s="16"/>
      <c r="T19" s="16"/>
      <c r="U19" s="16"/>
      <c r="V19" s="16"/>
      <c r="W19" s="16"/>
      <c r="X19" s="16"/>
      <c r="Y19" s="16"/>
      <c r="Z19" s="16"/>
      <c r="AA19" s="16"/>
      <c r="AB19" s="16"/>
      <c r="AC19" s="16"/>
      <c r="AD19" s="16"/>
      <c r="AE19" s="333"/>
      <c r="AF19" s="333"/>
      <c r="AG19" s="333"/>
      <c r="AH19" s="333"/>
      <c r="AI19" s="333"/>
      <c r="AJ19" s="333"/>
      <c r="AK19" s="333"/>
      <c r="AL19" s="333"/>
      <c r="AM19" s="333"/>
      <c r="AN19" s="333"/>
      <c r="AO19" s="333"/>
      <c r="AP19" s="333"/>
      <c r="AQ19" s="333"/>
      <c r="AR19" s="333"/>
      <c r="AS19" s="333"/>
      <c r="AT19" s="333"/>
      <c r="AU19" s="333"/>
      <c r="AV19" s="333"/>
      <c r="AW19" s="333"/>
      <c r="AX19" s="13"/>
      <c r="AY19" s="13"/>
      <c r="AZ19" s="13"/>
      <c r="BA19" s="13"/>
      <c r="BB19" s="13"/>
      <c r="BC19" s="14"/>
      <c r="BD19" s="11"/>
    </row>
    <row r="20" spans="1:56" s="15" customFormat="1" ht="13.7" customHeight="1">
      <c r="A20" s="11"/>
      <c r="B20" s="12"/>
      <c r="C20" s="13"/>
      <c r="D20" s="13"/>
      <c r="E20" s="13"/>
      <c r="F20" s="13"/>
      <c r="G20" s="13"/>
      <c r="H20" s="13"/>
      <c r="I20" s="332"/>
      <c r="J20" s="332"/>
      <c r="K20" s="332"/>
      <c r="L20" s="332"/>
      <c r="M20" s="332"/>
      <c r="N20" s="332"/>
      <c r="O20" s="332"/>
      <c r="P20" s="332"/>
      <c r="Q20" s="332"/>
      <c r="R20" s="332"/>
      <c r="S20" s="17"/>
      <c r="T20" s="17"/>
      <c r="U20" s="17"/>
      <c r="V20" s="17"/>
      <c r="W20" s="17"/>
      <c r="X20" s="17"/>
      <c r="Y20" s="17"/>
      <c r="Z20" s="17"/>
      <c r="AA20" s="17"/>
      <c r="AB20" s="17"/>
      <c r="AC20" s="17"/>
      <c r="AD20" s="17"/>
      <c r="AE20" s="334"/>
      <c r="AF20" s="334"/>
      <c r="AG20" s="334"/>
      <c r="AH20" s="334"/>
      <c r="AI20" s="334"/>
      <c r="AJ20" s="334"/>
      <c r="AK20" s="334"/>
      <c r="AL20" s="334"/>
      <c r="AM20" s="334"/>
      <c r="AN20" s="334"/>
      <c r="AO20" s="334"/>
      <c r="AP20" s="334"/>
      <c r="AQ20" s="334"/>
      <c r="AR20" s="334"/>
      <c r="AS20" s="334"/>
      <c r="AT20" s="334"/>
      <c r="AU20" s="334"/>
      <c r="AV20" s="334"/>
      <c r="AW20" s="334"/>
      <c r="AX20" s="13"/>
      <c r="AY20" s="13"/>
      <c r="AZ20" s="13"/>
      <c r="BA20" s="13"/>
      <c r="BB20" s="13"/>
      <c r="BC20" s="14"/>
      <c r="BD20" s="11"/>
    </row>
    <row r="21" spans="1:56" s="15" customFormat="1">
      <c r="A21" s="11"/>
      <c r="B21" s="12"/>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4"/>
      <c r="BD21" s="11"/>
    </row>
    <row r="22" spans="1:56">
      <c r="A22" s="1"/>
      <c r="B22" s="6"/>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8"/>
      <c r="BD22" s="1"/>
    </row>
    <row r="23" spans="1:56" ht="22.5" customHeight="1">
      <c r="A23" s="1"/>
      <c r="B23" s="6"/>
      <c r="C23" s="1"/>
      <c r="D23" s="1"/>
      <c r="E23" s="1"/>
      <c r="F23" s="1"/>
      <c r="G23" s="1"/>
      <c r="H23" s="1"/>
      <c r="I23" s="332" t="s">
        <v>31</v>
      </c>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1"/>
      <c r="AM23" s="331"/>
      <c r="AN23" s="331"/>
      <c r="AO23" s="331"/>
      <c r="AP23" s="331"/>
      <c r="AQ23" s="331"/>
      <c r="AR23" s="331"/>
      <c r="AS23" s="331"/>
      <c r="AT23" s="331"/>
      <c r="AU23" s="331"/>
      <c r="AV23" s="331"/>
      <c r="AW23" s="331"/>
      <c r="AX23" s="1"/>
      <c r="AY23" s="1"/>
      <c r="AZ23" s="1"/>
      <c r="BA23" s="1"/>
      <c r="BB23" s="1"/>
      <c r="BC23" s="8"/>
      <c r="BD23" s="1"/>
    </row>
    <row r="24" spans="1:56">
      <c r="A24" s="1"/>
      <c r="B24" s="6"/>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4"/>
      <c r="AM24" s="1"/>
      <c r="AN24" s="1"/>
      <c r="AO24" s="1"/>
      <c r="AP24" s="1"/>
      <c r="AQ24" s="1"/>
      <c r="AR24" s="1"/>
      <c r="AS24" s="1"/>
      <c r="AT24" s="1"/>
      <c r="AU24" s="1"/>
      <c r="AV24" s="1"/>
      <c r="AW24" s="1"/>
      <c r="AX24" s="1"/>
      <c r="AY24" s="1"/>
      <c r="AZ24" s="1"/>
      <c r="BA24" s="1"/>
      <c r="BB24" s="1"/>
      <c r="BC24" s="8"/>
      <c r="BD24" s="1"/>
    </row>
    <row r="25" spans="1:56" s="15" customFormat="1">
      <c r="A25" s="11"/>
      <c r="B25" s="12"/>
      <c r="C25" s="13"/>
      <c r="D25" s="13"/>
      <c r="E25" s="13"/>
      <c r="F25" s="13"/>
      <c r="G25" s="13"/>
      <c r="H25" s="13"/>
      <c r="I25" s="13"/>
      <c r="J25" s="13"/>
      <c r="K25" s="1"/>
      <c r="L25" s="1"/>
      <c r="M25" s="1"/>
      <c r="N25" s="1"/>
      <c r="O25" s="1"/>
      <c r="P25" s="1"/>
      <c r="Q25" s="1"/>
      <c r="R25" s="1"/>
      <c r="S25" s="1"/>
      <c r="T25" s="1"/>
      <c r="U25" s="1"/>
      <c r="V25" s="1"/>
      <c r="W25" s="1"/>
      <c r="X25" s="1"/>
      <c r="Y25" s="1"/>
      <c r="Z25" s="1"/>
      <c r="AA25" s="1"/>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4"/>
      <c r="BD25" s="11"/>
    </row>
    <row r="26" spans="1:56" ht="104.25" customHeight="1">
      <c r="A26" s="1"/>
      <c r="B26" s="6"/>
      <c r="C26" s="1"/>
      <c r="D26" s="1"/>
      <c r="E26" s="1"/>
      <c r="F26" s="1"/>
      <c r="G26" s="1"/>
      <c r="H26" s="1"/>
      <c r="I26" s="335" t="s">
        <v>256</v>
      </c>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6"/>
      <c r="AQ26" s="336"/>
      <c r="AR26" s="336"/>
      <c r="AS26" s="336"/>
      <c r="AT26" s="336"/>
      <c r="AU26" s="336"/>
      <c r="AV26" s="336"/>
      <c r="AW26" s="336"/>
      <c r="AX26" s="1"/>
      <c r="AY26" s="1"/>
      <c r="AZ26" s="1"/>
      <c r="BA26" s="1"/>
      <c r="BB26" s="1"/>
      <c r="BC26" s="8"/>
      <c r="BD26" s="1"/>
    </row>
    <row r="27" spans="1:56">
      <c r="A27" s="1"/>
      <c r="B27" s="6"/>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8"/>
      <c r="BD27" s="1"/>
    </row>
    <row r="28" spans="1:56">
      <c r="A28" s="1"/>
      <c r="B28" s="6"/>
      <c r="C28" s="1"/>
      <c r="D28" s="1"/>
      <c r="E28" s="1"/>
      <c r="F28" s="1"/>
      <c r="G28" s="1"/>
      <c r="H28" s="1"/>
      <c r="I28" s="1" t="s">
        <v>33</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8"/>
      <c r="BD28" s="1"/>
    </row>
    <row r="29" spans="1:56">
      <c r="A29" s="1"/>
      <c r="B29" s="6"/>
      <c r="C29" s="1"/>
      <c r="D29" s="1"/>
      <c r="E29" s="1"/>
      <c r="F29" s="1"/>
      <c r="G29" s="1"/>
      <c r="H29" s="1"/>
      <c r="I29" s="1" t="s">
        <v>5</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8"/>
      <c r="BD29" s="1"/>
    </row>
    <row r="30" spans="1:56">
      <c r="A30" s="1"/>
      <c r="B30" s="18"/>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9"/>
      <c r="BD30" s="1"/>
    </row>
    <row r="31" spans="1:56" ht="14.25" customHeight="1">
      <c r="A31" s="346" t="s">
        <v>254</v>
      </c>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row>
    <row r="32" spans="1:56" ht="25.5" customHeight="1">
      <c r="A32" s="347" t="s">
        <v>46</v>
      </c>
      <c r="B32" s="347"/>
      <c r="C32" s="354" t="s">
        <v>249</v>
      </c>
      <c r="D32" s="355"/>
      <c r="E32" s="355"/>
      <c r="F32" s="355"/>
      <c r="G32" s="355"/>
      <c r="H32" s="355"/>
      <c r="I32" s="355"/>
      <c r="J32" s="355"/>
      <c r="K32" s="355"/>
      <c r="L32" s="355"/>
      <c r="M32" s="355"/>
      <c r="N32" s="355"/>
      <c r="O32" s="356"/>
      <c r="P32" s="347" t="s">
        <v>48</v>
      </c>
      <c r="Q32" s="347"/>
      <c r="R32" s="347"/>
      <c r="S32" s="347"/>
      <c r="T32" s="347"/>
      <c r="U32" s="348"/>
      <c r="V32" s="134"/>
      <c r="W32" s="134"/>
      <c r="X32" s="134"/>
      <c r="Y32" s="134"/>
      <c r="Z32" s="134"/>
      <c r="AA32" s="134"/>
      <c r="AB32" s="134"/>
      <c r="AC32" s="134"/>
      <c r="AD32" s="134"/>
      <c r="AE32" s="134"/>
      <c r="AF32" s="134"/>
      <c r="AG32" s="134"/>
      <c r="AH32" s="134"/>
      <c r="AI32" s="134"/>
      <c r="AJ32" s="135"/>
      <c r="AK32" s="347" t="s">
        <v>52</v>
      </c>
      <c r="AL32" s="347"/>
      <c r="AM32" s="347"/>
      <c r="AN32" s="347"/>
      <c r="AO32" s="349" t="s">
        <v>53</v>
      </c>
      <c r="AP32" s="349"/>
      <c r="AQ32" s="349"/>
      <c r="AR32" s="349"/>
      <c r="AS32" s="349"/>
      <c r="AT32" s="349"/>
      <c r="AU32" s="350"/>
      <c r="AV32" s="351"/>
      <c r="AW32" s="351"/>
      <c r="AX32" s="351"/>
      <c r="AY32" s="351"/>
      <c r="AZ32" s="351"/>
      <c r="BA32" s="351"/>
      <c r="BB32" s="351"/>
      <c r="BC32" s="351"/>
      <c r="BD32" s="351"/>
    </row>
    <row r="33" spans="1:56" ht="25.5" customHeight="1">
      <c r="A33" s="347"/>
      <c r="B33" s="347"/>
      <c r="C33" s="357"/>
      <c r="D33" s="351"/>
      <c r="E33" s="351"/>
      <c r="F33" s="351"/>
      <c r="G33" s="351"/>
      <c r="H33" s="351"/>
      <c r="I33" s="351"/>
      <c r="J33" s="351"/>
      <c r="K33" s="351"/>
      <c r="L33" s="351"/>
      <c r="M33" s="351"/>
      <c r="N33" s="351"/>
      <c r="O33" s="358"/>
      <c r="P33" s="347"/>
      <c r="Q33" s="347"/>
      <c r="R33" s="347"/>
      <c r="S33" s="347"/>
      <c r="T33" s="347"/>
      <c r="U33" s="347"/>
      <c r="V33" s="352" t="s">
        <v>57</v>
      </c>
      <c r="W33" s="352"/>
      <c r="X33" s="352"/>
      <c r="Y33" s="352"/>
      <c r="Z33" s="352"/>
      <c r="AA33" s="352"/>
      <c r="AB33" s="352"/>
      <c r="AC33" s="352"/>
      <c r="AD33" s="352"/>
      <c r="AE33" s="352"/>
      <c r="AF33" s="352"/>
      <c r="AG33" s="352"/>
      <c r="AH33" s="352"/>
      <c r="AI33" s="352"/>
      <c r="AJ33" s="352"/>
      <c r="AK33" s="347"/>
      <c r="AL33" s="347"/>
      <c r="AM33" s="347"/>
      <c r="AN33" s="347"/>
      <c r="AO33" s="349"/>
      <c r="AP33" s="349"/>
      <c r="AQ33" s="349"/>
      <c r="AR33" s="349"/>
      <c r="AS33" s="349"/>
      <c r="AT33" s="349"/>
      <c r="AU33" s="351"/>
      <c r="AV33" s="351"/>
      <c r="AW33" s="351"/>
      <c r="AX33" s="351"/>
      <c r="AY33" s="351"/>
      <c r="AZ33" s="351"/>
      <c r="BA33" s="351"/>
      <c r="BB33" s="351"/>
      <c r="BC33" s="351"/>
      <c r="BD33" s="351"/>
    </row>
    <row r="34" spans="1:56" ht="25.5" customHeight="1">
      <c r="A34" s="347"/>
      <c r="B34" s="347"/>
      <c r="C34" s="359"/>
      <c r="D34" s="360"/>
      <c r="E34" s="360"/>
      <c r="F34" s="360"/>
      <c r="G34" s="360"/>
      <c r="H34" s="360"/>
      <c r="I34" s="360"/>
      <c r="J34" s="360"/>
      <c r="K34" s="360"/>
      <c r="L34" s="360"/>
      <c r="M34" s="360"/>
      <c r="N34" s="360"/>
      <c r="O34" s="361"/>
      <c r="P34" s="347"/>
      <c r="Q34" s="347"/>
      <c r="R34" s="347"/>
      <c r="S34" s="347"/>
      <c r="T34" s="347"/>
      <c r="U34" s="347"/>
      <c r="V34" s="347" t="s">
        <v>49</v>
      </c>
      <c r="W34" s="347"/>
      <c r="X34" s="347"/>
      <c r="Y34" s="347"/>
      <c r="Z34" s="347"/>
      <c r="AA34" s="347" t="s">
        <v>50</v>
      </c>
      <c r="AB34" s="347"/>
      <c r="AC34" s="347"/>
      <c r="AD34" s="347"/>
      <c r="AE34" s="347"/>
      <c r="AF34" s="353" t="s">
        <v>9</v>
      </c>
      <c r="AG34" s="347"/>
      <c r="AH34" s="347"/>
      <c r="AI34" s="347"/>
      <c r="AJ34" s="347"/>
      <c r="AK34" s="347"/>
      <c r="AL34" s="347"/>
      <c r="AM34" s="347"/>
      <c r="AN34" s="347"/>
      <c r="AO34" s="349"/>
      <c r="AP34" s="349"/>
      <c r="AQ34" s="349"/>
      <c r="AR34" s="349"/>
      <c r="AS34" s="349"/>
      <c r="AT34" s="349"/>
      <c r="AU34" s="351"/>
      <c r="AV34" s="351"/>
      <c r="AW34" s="351"/>
      <c r="AX34" s="351"/>
      <c r="AY34" s="351"/>
      <c r="AZ34" s="351"/>
      <c r="BA34" s="351"/>
      <c r="BB34" s="351"/>
      <c r="BC34" s="351"/>
      <c r="BD34" s="351"/>
    </row>
    <row r="35" spans="1:56" ht="25.5" customHeight="1">
      <c r="A35" s="184">
        <v>1</v>
      </c>
      <c r="B35" s="185"/>
      <c r="C35" s="184" t="s">
        <v>250</v>
      </c>
      <c r="D35" s="185"/>
      <c r="E35" s="185"/>
      <c r="F35" s="185"/>
      <c r="G35" s="185"/>
      <c r="H35" s="185"/>
      <c r="I35" s="185"/>
      <c r="J35" s="185"/>
      <c r="K35" s="185"/>
      <c r="L35" s="185"/>
      <c r="M35" s="185"/>
      <c r="N35" s="185"/>
      <c r="O35" s="186"/>
      <c r="P35" s="175">
        <f t="shared" ref="P35:P44" si="0">SUM(V35:AJ35)</f>
        <v>2000000</v>
      </c>
      <c r="Q35" s="176"/>
      <c r="R35" s="176"/>
      <c r="S35" s="176"/>
      <c r="T35" s="176"/>
      <c r="U35" s="177"/>
      <c r="V35" s="175">
        <v>1000000</v>
      </c>
      <c r="W35" s="176"/>
      <c r="X35" s="176"/>
      <c r="Y35" s="176"/>
      <c r="Z35" s="177"/>
      <c r="AA35" s="175">
        <v>0</v>
      </c>
      <c r="AB35" s="176"/>
      <c r="AC35" s="176"/>
      <c r="AD35" s="176"/>
      <c r="AE35" s="177"/>
      <c r="AF35" s="176">
        <v>1000000</v>
      </c>
      <c r="AG35" s="176"/>
      <c r="AH35" s="176"/>
      <c r="AI35" s="176"/>
      <c r="AJ35" s="176"/>
      <c r="AK35" s="178">
        <f t="shared" ref="AK35:AK36" si="1">IF(OR(P35="",V35=""),"",V35/P35)</f>
        <v>0.5</v>
      </c>
      <c r="AL35" s="179"/>
      <c r="AM35" s="179"/>
      <c r="AN35" s="180"/>
      <c r="AO35" s="181">
        <v>46082</v>
      </c>
      <c r="AP35" s="182"/>
      <c r="AQ35" s="182"/>
      <c r="AR35" s="182"/>
      <c r="AS35" s="182"/>
      <c r="AT35" s="183"/>
      <c r="AU35" s="196"/>
      <c r="AV35" s="196"/>
      <c r="AW35" s="196"/>
      <c r="AX35" s="196"/>
      <c r="AY35" s="196"/>
      <c r="AZ35" s="196"/>
      <c r="BA35" s="196"/>
      <c r="BB35" s="196"/>
      <c r="BC35" s="196"/>
      <c r="BD35" s="196"/>
    </row>
    <row r="36" spans="1:56" ht="25.5" customHeight="1">
      <c r="A36" s="187"/>
      <c r="B36" s="188"/>
      <c r="C36" s="187"/>
      <c r="D36" s="188"/>
      <c r="E36" s="188"/>
      <c r="F36" s="188"/>
      <c r="G36" s="188"/>
      <c r="H36" s="188"/>
      <c r="I36" s="188"/>
      <c r="J36" s="188"/>
      <c r="K36" s="188"/>
      <c r="L36" s="188"/>
      <c r="M36" s="188"/>
      <c r="N36" s="188"/>
      <c r="O36" s="189"/>
      <c r="P36" s="190">
        <f t="shared" si="0"/>
        <v>4000000</v>
      </c>
      <c r="Q36" s="191"/>
      <c r="R36" s="191"/>
      <c r="S36" s="191"/>
      <c r="T36" s="191"/>
      <c r="U36" s="192"/>
      <c r="V36" s="193">
        <v>2000000</v>
      </c>
      <c r="W36" s="194"/>
      <c r="X36" s="194"/>
      <c r="Y36" s="194"/>
      <c r="Z36" s="195"/>
      <c r="AA36" s="193">
        <v>0</v>
      </c>
      <c r="AB36" s="194"/>
      <c r="AC36" s="194"/>
      <c r="AD36" s="194"/>
      <c r="AE36" s="195"/>
      <c r="AF36" s="194">
        <v>2000000</v>
      </c>
      <c r="AG36" s="194"/>
      <c r="AH36" s="194"/>
      <c r="AI36" s="194"/>
      <c r="AJ36" s="194"/>
      <c r="AK36" s="146">
        <f t="shared" si="1"/>
        <v>0.5</v>
      </c>
      <c r="AL36" s="147"/>
      <c r="AM36" s="147"/>
      <c r="AN36" s="148"/>
      <c r="AO36" s="197">
        <v>46063</v>
      </c>
      <c r="AP36" s="198"/>
      <c r="AQ36" s="198"/>
      <c r="AR36" s="198"/>
      <c r="AS36" s="198"/>
      <c r="AT36" s="199"/>
      <c r="AU36" s="196"/>
      <c r="AV36" s="196"/>
      <c r="AW36" s="196"/>
      <c r="AX36" s="196"/>
      <c r="AY36" s="196"/>
      <c r="AZ36" s="196"/>
      <c r="BA36" s="196"/>
      <c r="BB36" s="196"/>
      <c r="BC36" s="196"/>
      <c r="BD36" s="196"/>
    </row>
    <row r="37" spans="1:56" ht="25.5" customHeight="1">
      <c r="A37" s="184">
        <v>2</v>
      </c>
      <c r="B37" s="185"/>
      <c r="C37" s="184" t="s">
        <v>251</v>
      </c>
      <c r="D37" s="185"/>
      <c r="E37" s="185"/>
      <c r="F37" s="185"/>
      <c r="G37" s="185"/>
      <c r="H37" s="185"/>
      <c r="I37" s="185"/>
      <c r="J37" s="185"/>
      <c r="K37" s="185"/>
      <c r="L37" s="185"/>
      <c r="M37" s="185"/>
      <c r="N37" s="185"/>
      <c r="O37" s="186"/>
      <c r="P37" s="175">
        <f t="shared" si="0"/>
        <v>18000000</v>
      </c>
      <c r="Q37" s="176"/>
      <c r="R37" s="176"/>
      <c r="S37" s="176"/>
      <c r="T37" s="176"/>
      <c r="U37" s="177"/>
      <c r="V37" s="175">
        <v>9000000</v>
      </c>
      <c r="W37" s="176"/>
      <c r="X37" s="176"/>
      <c r="Y37" s="176"/>
      <c r="Z37" s="177"/>
      <c r="AA37" s="175">
        <v>0</v>
      </c>
      <c r="AB37" s="176"/>
      <c r="AC37" s="176"/>
      <c r="AD37" s="176"/>
      <c r="AE37" s="177"/>
      <c r="AF37" s="176">
        <v>9000000</v>
      </c>
      <c r="AG37" s="176"/>
      <c r="AH37" s="176"/>
      <c r="AI37" s="176"/>
      <c r="AJ37" s="176"/>
      <c r="AK37" s="178">
        <f t="shared" ref="AK37:AK44" si="2">IF(OR(P37="",V37=""),"",V37/P37)</f>
        <v>0.5</v>
      </c>
      <c r="AL37" s="179"/>
      <c r="AM37" s="179"/>
      <c r="AN37" s="180"/>
      <c r="AO37" s="181">
        <v>46082</v>
      </c>
      <c r="AP37" s="182"/>
      <c r="AQ37" s="182"/>
      <c r="AR37" s="182"/>
      <c r="AS37" s="182"/>
      <c r="AT37" s="183"/>
      <c r="AU37" s="196"/>
      <c r="AV37" s="196"/>
      <c r="AW37" s="196"/>
      <c r="AX37" s="196"/>
      <c r="AY37" s="196"/>
      <c r="AZ37" s="196"/>
      <c r="BA37" s="196"/>
      <c r="BB37" s="196"/>
      <c r="BC37" s="196"/>
      <c r="BD37" s="196"/>
    </row>
    <row r="38" spans="1:56" ht="25.5" customHeight="1">
      <c r="A38" s="187"/>
      <c r="B38" s="188"/>
      <c r="C38" s="187"/>
      <c r="D38" s="188"/>
      <c r="E38" s="188"/>
      <c r="F38" s="188"/>
      <c r="G38" s="188"/>
      <c r="H38" s="188"/>
      <c r="I38" s="188"/>
      <c r="J38" s="188"/>
      <c r="K38" s="188"/>
      <c r="L38" s="188"/>
      <c r="M38" s="188"/>
      <c r="N38" s="188"/>
      <c r="O38" s="189"/>
      <c r="P38" s="190">
        <f t="shared" si="0"/>
        <v>18000000</v>
      </c>
      <c r="Q38" s="191"/>
      <c r="R38" s="191"/>
      <c r="S38" s="191"/>
      <c r="T38" s="191"/>
      <c r="U38" s="192"/>
      <c r="V38" s="193">
        <v>9000000</v>
      </c>
      <c r="W38" s="194"/>
      <c r="X38" s="194"/>
      <c r="Y38" s="194"/>
      <c r="Z38" s="195"/>
      <c r="AA38" s="193">
        <v>0</v>
      </c>
      <c r="AB38" s="194"/>
      <c r="AC38" s="194"/>
      <c r="AD38" s="194"/>
      <c r="AE38" s="195"/>
      <c r="AF38" s="194">
        <v>9000000</v>
      </c>
      <c r="AG38" s="194"/>
      <c r="AH38" s="194"/>
      <c r="AI38" s="194"/>
      <c r="AJ38" s="194"/>
      <c r="AK38" s="146">
        <f t="shared" si="2"/>
        <v>0.5</v>
      </c>
      <c r="AL38" s="147"/>
      <c r="AM38" s="147"/>
      <c r="AN38" s="148"/>
      <c r="AO38" s="197">
        <v>46063</v>
      </c>
      <c r="AP38" s="198"/>
      <c r="AQ38" s="198"/>
      <c r="AR38" s="198"/>
      <c r="AS38" s="198"/>
      <c r="AT38" s="199"/>
      <c r="AU38" s="196"/>
      <c r="AV38" s="196"/>
      <c r="AW38" s="196"/>
      <c r="AX38" s="196"/>
      <c r="AY38" s="196"/>
      <c r="AZ38" s="196"/>
      <c r="BA38" s="196"/>
      <c r="BB38" s="196"/>
      <c r="BC38" s="196"/>
      <c r="BD38" s="196"/>
    </row>
    <row r="39" spans="1:56" ht="25.5" customHeight="1">
      <c r="A39" s="184" t="s">
        <v>36</v>
      </c>
      <c r="B39" s="185"/>
      <c r="C39" s="185"/>
      <c r="D39" s="185"/>
      <c r="E39" s="185"/>
      <c r="F39" s="185"/>
      <c r="G39" s="185"/>
      <c r="H39" s="185"/>
      <c r="I39" s="185"/>
      <c r="J39" s="185"/>
      <c r="K39" s="185"/>
      <c r="L39" s="185"/>
      <c r="M39" s="185"/>
      <c r="N39" s="185"/>
      <c r="O39" s="186"/>
      <c r="P39" s="175">
        <f>SUM(V39:AJ39)</f>
        <v>20000000</v>
      </c>
      <c r="Q39" s="176"/>
      <c r="R39" s="176"/>
      <c r="S39" s="176"/>
      <c r="T39" s="176"/>
      <c r="U39" s="177"/>
      <c r="V39" s="175">
        <f>V35+V37</f>
        <v>10000000</v>
      </c>
      <c r="W39" s="176"/>
      <c r="X39" s="176"/>
      <c r="Y39" s="176"/>
      <c r="Z39" s="177"/>
      <c r="AA39" s="175">
        <f>AA35+AA37</f>
        <v>0</v>
      </c>
      <c r="AB39" s="176"/>
      <c r="AC39" s="176"/>
      <c r="AD39" s="176"/>
      <c r="AE39" s="177"/>
      <c r="AF39" s="175">
        <f>AF35+AF37</f>
        <v>10000000</v>
      </c>
      <c r="AG39" s="176"/>
      <c r="AH39" s="176"/>
      <c r="AI39" s="176"/>
      <c r="AJ39" s="177"/>
      <c r="AK39" s="178">
        <f t="shared" si="2"/>
        <v>0.5</v>
      </c>
      <c r="AL39" s="179"/>
      <c r="AM39" s="179"/>
      <c r="AN39" s="180"/>
      <c r="AO39" s="138"/>
      <c r="AP39" s="139"/>
      <c r="AQ39" s="139"/>
      <c r="AR39" s="139"/>
      <c r="AS39" s="139"/>
      <c r="AT39" s="140"/>
      <c r="AU39" s="136"/>
      <c r="AV39" s="136"/>
      <c r="AW39" s="136"/>
      <c r="AX39" s="136"/>
      <c r="AY39" s="136"/>
      <c r="AZ39" s="136"/>
      <c r="BA39" s="136"/>
      <c r="BB39" s="136"/>
      <c r="BC39" s="136"/>
      <c r="BD39" s="136"/>
    </row>
    <row r="40" spans="1:56" ht="25.5" customHeight="1">
      <c r="A40" s="187"/>
      <c r="B40" s="188"/>
      <c r="C40" s="188"/>
      <c r="D40" s="188"/>
      <c r="E40" s="188"/>
      <c r="F40" s="188"/>
      <c r="G40" s="188"/>
      <c r="H40" s="188"/>
      <c r="I40" s="188"/>
      <c r="J40" s="188"/>
      <c r="K40" s="188"/>
      <c r="L40" s="188"/>
      <c r="M40" s="188"/>
      <c r="N40" s="188"/>
      <c r="O40" s="189"/>
      <c r="P40" s="190">
        <f>SUM(V40:AJ40)</f>
        <v>22000000</v>
      </c>
      <c r="Q40" s="191"/>
      <c r="R40" s="191"/>
      <c r="S40" s="191"/>
      <c r="T40" s="191"/>
      <c r="U40" s="192"/>
      <c r="V40" s="193">
        <f>V36+V38</f>
        <v>11000000</v>
      </c>
      <c r="W40" s="194"/>
      <c r="X40" s="194"/>
      <c r="Y40" s="194"/>
      <c r="Z40" s="195"/>
      <c r="AA40" s="193">
        <f>AA36+AA38</f>
        <v>0</v>
      </c>
      <c r="AB40" s="194"/>
      <c r="AC40" s="194"/>
      <c r="AD40" s="194"/>
      <c r="AE40" s="195"/>
      <c r="AF40" s="193">
        <f>AF36+AF38</f>
        <v>11000000</v>
      </c>
      <c r="AG40" s="194"/>
      <c r="AH40" s="194"/>
      <c r="AI40" s="194"/>
      <c r="AJ40" s="195"/>
      <c r="AK40" s="146">
        <f t="shared" si="2"/>
        <v>0.5</v>
      </c>
      <c r="AL40" s="147"/>
      <c r="AM40" s="147"/>
      <c r="AN40" s="148"/>
      <c r="AO40" s="138"/>
      <c r="AP40" s="139"/>
      <c r="AQ40" s="139"/>
      <c r="AR40" s="139"/>
      <c r="AS40" s="139"/>
      <c r="AT40" s="141"/>
      <c r="AU40" s="136"/>
      <c r="AV40" s="136"/>
      <c r="AW40" s="136"/>
      <c r="AX40" s="136"/>
      <c r="AY40" s="136"/>
      <c r="AZ40" s="136"/>
      <c r="BA40" s="136"/>
      <c r="BB40" s="136"/>
      <c r="BC40" s="136"/>
      <c r="BD40" s="136"/>
    </row>
    <row r="41" spans="1:56" ht="25.5" customHeight="1">
      <c r="A41" s="184" t="s">
        <v>55</v>
      </c>
      <c r="B41" s="185"/>
      <c r="C41" s="185"/>
      <c r="D41" s="185"/>
      <c r="E41" s="185"/>
      <c r="F41" s="185"/>
      <c r="G41" s="185"/>
      <c r="H41" s="185"/>
      <c r="I41" s="185"/>
      <c r="J41" s="185"/>
      <c r="K41" s="185"/>
      <c r="L41" s="185"/>
      <c r="M41" s="185"/>
      <c r="N41" s="185"/>
      <c r="O41" s="186"/>
      <c r="P41" s="175">
        <f>P39*0.1</f>
        <v>2000000</v>
      </c>
      <c r="Q41" s="176"/>
      <c r="R41" s="176"/>
      <c r="S41" s="176"/>
      <c r="T41" s="176"/>
      <c r="U41" s="177"/>
      <c r="V41" s="175">
        <v>0</v>
      </c>
      <c r="W41" s="176"/>
      <c r="X41" s="176"/>
      <c r="Y41" s="176"/>
      <c r="Z41" s="177"/>
      <c r="AA41" s="175">
        <v>0</v>
      </c>
      <c r="AB41" s="176"/>
      <c r="AC41" s="176"/>
      <c r="AD41" s="176"/>
      <c r="AE41" s="177"/>
      <c r="AF41" s="175">
        <f>P41</f>
        <v>2000000</v>
      </c>
      <c r="AG41" s="176"/>
      <c r="AH41" s="176"/>
      <c r="AI41" s="176"/>
      <c r="AJ41" s="177"/>
      <c r="AK41" s="178">
        <f t="shared" si="2"/>
        <v>0</v>
      </c>
      <c r="AL41" s="179"/>
      <c r="AM41" s="179"/>
      <c r="AN41" s="180"/>
      <c r="AO41" s="138"/>
      <c r="AP41" s="139"/>
      <c r="AQ41" s="139"/>
      <c r="AR41" s="139"/>
      <c r="AS41" s="139"/>
      <c r="AT41" s="141"/>
      <c r="AU41" s="136"/>
      <c r="AV41" s="136"/>
      <c r="AW41" s="136"/>
      <c r="AX41" s="136"/>
      <c r="AY41" s="136"/>
      <c r="AZ41" s="136"/>
      <c r="BA41" s="136"/>
      <c r="BB41" s="136"/>
      <c r="BC41" s="136"/>
      <c r="BD41" s="136"/>
    </row>
    <row r="42" spans="1:56" ht="25.5" customHeight="1">
      <c r="A42" s="187"/>
      <c r="B42" s="188"/>
      <c r="C42" s="188"/>
      <c r="D42" s="188"/>
      <c r="E42" s="188"/>
      <c r="F42" s="188"/>
      <c r="G42" s="188"/>
      <c r="H42" s="188"/>
      <c r="I42" s="188"/>
      <c r="J42" s="188"/>
      <c r="K42" s="188"/>
      <c r="L42" s="188"/>
      <c r="M42" s="188"/>
      <c r="N42" s="188"/>
      <c r="O42" s="189"/>
      <c r="P42" s="190">
        <f>P40*0.1</f>
        <v>2200000</v>
      </c>
      <c r="Q42" s="191"/>
      <c r="R42" s="191"/>
      <c r="S42" s="191"/>
      <c r="T42" s="191"/>
      <c r="U42" s="192"/>
      <c r="V42" s="193">
        <v>0</v>
      </c>
      <c r="W42" s="194"/>
      <c r="X42" s="194"/>
      <c r="Y42" s="194"/>
      <c r="Z42" s="195"/>
      <c r="AA42" s="193">
        <v>0</v>
      </c>
      <c r="AB42" s="194"/>
      <c r="AC42" s="194"/>
      <c r="AD42" s="194"/>
      <c r="AE42" s="195"/>
      <c r="AF42" s="193">
        <f>P42</f>
        <v>2200000</v>
      </c>
      <c r="AG42" s="194"/>
      <c r="AH42" s="194"/>
      <c r="AI42" s="194"/>
      <c r="AJ42" s="195"/>
      <c r="AK42" s="146">
        <f>IF(OR(P42="",V42=""),"",V42/P42)</f>
        <v>0</v>
      </c>
      <c r="AL42" s="147"/>
      <c r="AM42" s="147"/>
      <c r="AN42" s="148"/>
      <c r="AO42" s="138"/>
      <c r="AP42" s="139"/>
      <c r="AQ42" s="139"/>
      <c r="AR42" s="139"/>
      <c r="AS42" s="139"/>
      <c r="AT42" s="137"/>
      <c r="AU42" s="136"/>
      <c r="AV42" s="136"/>
      <c r="AW42" s="136"/>
      <c r="AX42" s="136"/>
      <c r="AY42" s="136"/>
      <c r="AZ42" s="136"/>
      <c r="BA42" s="136"/>
      <c r="BB42" s="136"/>
      <c r="BC42" s="136"/>
      <c r="BD42" s="136"/>
    </row>
    <row r="43" spans="1:56" ht="25.5" customHeight="1">
      <c r="A43" s="184" t="s">
        <v>252</v>
      </c>
      <c r="B43" s="185"/>
      <c r="C43" s="185"/>
      <c r="D43" s="185"/>
      <c r="E43" s="185"/>
      <c r="F43" s="185"/>
      <c r="G43" s="185"/>
      <c r="H43" s="185"/>
      <c r="I43" s="185"/>
      <c r="J43" s="185"/>
      <c r="K43" s="185"/>
      <c r="L43" s="185"/>
      <c r="M43" s="185"/>
      <c r="N43" s="185"/>
      <c r="O43" s="186"/>
      <c r="P43" s="175">
        <f>SUM(V43:AJ43)</f>
        <v>22000000</v>
      </c>
      <c r="Q43" s="176"/>
      <c r="R43" s="176"/>
      <c r="S43" s="176"/>
      <c r="T43" s="176"/>
      <c r="U43" s="177"/>
      <c r="V43" s="175">
        <f>V39+V41</f>
        <v>10000000</v>
      </c>
      <c r="W43" s="176"/>
      <c r="X43" s="176"/>
      <c r="Y43" s="176"/>
      <c r="Z43" s="177"/>
      <c r="AA43" s="175">
        <f>AA39+AA41</f>
        <v>0</v>
      </c>
      <c r="AB43" s="176"/>
      <c r="AC43" s="176"/>
      <c r="AD43" s="176"/>
      <c r="AE43" s="177"/>
      <c r="AF43" s="175">
        <f>AF39+AF41</f>
        <v>12000000</v>
      </c>
      <c r="AG43" s="176"/>
      <c r="AH43" s="176"/>
      <c r="AI43" s="176"/>
      <c r="AJ43" s="177"/>
      <c r="AK43" s="178">
        <f t="shared" si="2"/>
        <v>0.45454545454545453</v>
      </c>
      <c r="AL43" s="179"/>
      <c r="AM43" s="179"/>
      <c r="AN43" s="180"/>
      <c r="AO43" s="181"/>
      <c r="AP43" s="182"/>
      <c r="AQ43" s="182"/>
      <c r="AR43" s="182"/>
      <c r="AS43" s="182"/>
      <c r="AT43" s="183"/>
      <c r="AU43" s="196"/>
      <c r="AV43" s="196"/>
      <c r="AW43" s="196"/>
      <c r="AX43" s="196"/>
      <c r="AY43" s="196"/>
      <c r="AZ43" s="196"/>
      <c r="BA43" s="196"/>
      <c r="BB43" s="196"/>
      <c r="BC43" s="196"/>
      <c r="BD43" s="196"/>
    </row>
    <row r="44" spans="1:56" ht="25.5" customHeight="1">
      <c r="A44" s="187"/>
      <c r="B44" s="188"/>
      <c r="C44" s="188"/>
      <c r="D44" s="188"/>
      <c r="E44" s="188"/>
      <c r="F44" s="188"/>
      <c r="G44" s="188"/>
      <c r="H44" s="188"/>
      <c r="I44" s="188"/>
      <c r="J44" s="188"/>
      <c r="K44" s="188"/>
      <c r="L44" s="188"/>
      <c r="M44" s="188"/>
      <c r="N44" s="188"/>
      <c r="O44" s="189"/>
      <c r="P44" s="190">
        <f t="shared" si="0"/>
        <v>24200000</v>
      </c>
      <c r="Q44" s="191"/>
      <c r="R44" s="191"/>
      <c r="S44" s="191"/>
      <c r="T44" s="191"/>
      <c r="U44" s="192"/>
      <c r="V44" s="193">
        <f>V40+V42</f>
        <v>11000000</v>
      </c>
      <c r="W44" s="194"/>
      <c r="X44" s="194"/>
      <c r="Y44" s="194"/>
      <c r="Z44" s="195"/>
      <c r="AA44" s="193">
        <f>AA40+AA42</f>
        <v>0</v>
      </c>
      <c r="AB44" s="194"/>
      <c r="AC44" s="194"/>
      <c r="AD44" s="194"/>
      <c r="AE44" s="195"/>
      <c r="AF44" s="193">
        <f>AF40+AF42</f>
        <v>13200000</v>
      </c>
      <c r="AG44" s="194"/>
      <c r="AH44" s="194"/>
      <c r="AI44" s="194"/>
      <c r="AJ44" s="195"/>
      <c r="AK44" s="146">
        <f t="shared" si="2"/>
        <v>0.45454545454545453</v>
      </c>
      <c r="AL44" s="147"/>
      <c r="AM44" s="147"/>
      <c r="AN44" s="148"/>
      <c r="AO44" s="197"/>
      <c r="AP44" s="198"/>
      <c r="AQ44" s="198"/>
      <c r="AR44" s="198"/>
      <c r="AS44" s="198"/>
      <c r="AT44" s="199"/>
      <c r="AU44" s="196"/>
      <c r="AV44" s="196"/>
      <c r="AW44" s="196"/>
      <c r="AX44" s="196"/>
      <c r="AY44" s="196"/>
      <c r="AZ44" s="196"/>
      <c r="BA44" s="196"/>
      <c r="BB44" s="196"/>
      <c r="BC44" s="196"/>
      <c r="BD44" s="196"/>
    </row>
    <row r="45" spans="1:56">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s="22" customFormat="1">
      <c r="A46" s="128" t="s">
        <v>257</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1"/>
    </row>
    <row r="47" spans="1:56" s="15" customFormat="1">
      <c r="A47" s="23"/>
      <c r="B47" s="24"/>
      <c r="C47" s="24"/>
      <c r="D47" s="24"/>
      <c r="E47" s="24"/>
      <c r="F47" s="24"/>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23"/>
    </row>
    <row r="48" spans="1:56" s="15" customFormat="1" ht="18.75" customHeight="1">
      <c r="A48" s="289" t="s">
        <v>38</v>
      </c>
      <c r="B48" s="290"/>
      <c r="C48" s="290"/>
      <c r="D48" s="290"/>
      <c r="E48" s="290"/>
      <c r="F48" s="290"/>
      <c r="G48" s="291"/>
      <c r="H48" s="289" t="s">
        <v>8</v>
      </c>
      <c r="I48" s="290"/>
      <c r="J48" s="290"/>
      <c r="K48" s="290"/>
      <c r="L48" s="290"/>
      <c r="M48" s="290"/>
      <c r="N48" s="291"/>
      <c r="O48" s="295" t="s">
        <v>6</v>
      </c>
      <c r="P48" s="296"/>
      <c r="Q48" s="296"/>
      <c r="R48" s="296"/>
      <c r="S48" s="296"/>
      <c r="T48" s="296"/>
      <c r="U48" s="296"/>
      <c r="V48" s="296"/>
      <c r="W48" s="296"/>
      <c r="X48" s="296"/>
      <c r="Y48" s="296"/>
      <c r="Z48" s="296"/>
      <c r="AA48" s="296"/>
      <c r="AB48" s="296"/>
      <c r="AC48" s="296"/>
      <c r="AD48" s="296"/>
      <c r="AE48" s="297"/>
      <c r="AF48" s="289" t="s">
        <v>7</v>
      </c>
      <c r="AG48" s="290"/>
      <c r="AH48" s="290"/>
      <c r="AI48" s="290"/>
      <c r="AJ48" s="290"/>
      <c r="AK48" s="290"/>
      <c r="AL48" s="290"/>
      <c r="AM48" s="290"/>
      <c r="AN48" s="290"/>
      <c r="AO48" s="290"/>
      <c r="AP48" s="290"/>
      <c r="AQ48" s="290"/>
      <c r="AR48" s="290"/>
      <c r="AS48" s="290"/>
      <c r="AT48" s="290"/>
      <c r="AU48" s="290"/>
      <c r="AV48" s="290"/>
      <c r="AW48" s="290"/>
      <c r="AX48" s="290"/>
      <c r="AY48" s="291"/>
      <c r="AZ48" s="289" t="s">
        <v>9</v>
      </c>
      <c r="BA48" s="290"/>
      <c r="BB48" s="290"/>
      <c r="BC48" s="290"/>
      <c r="BD48" s="291"/>
    </row>
    <row r="49" spans="1:56" s="15" customFormat="1" ht="18.75" customHeight="1">
      <c r="A49" s="292"/>
      <c r="B49" s="293"/>
      <c r="C49" s="293"/>
      <c r="D49" s="293"/>
      <c r="E49" s="293"/>
      <c r="F49" s="293"/>
      <c r="G49" s="294"/>
      <c r="H49" s="292"/>
      <c r="I49" s="293"/>
      <c r="J49" s="293"/>
      <c r="K49" s="293"/>
      <c r="L49" s="293"/>
      <c r="M49" s="293"/>
      <c r="N49" s="294"/>
      <c r="O49" s="295" t="s">
        <v>10</v>
      </c>
      <c r="P49" s="296"/>
      <c r="Q49" s="296"/>
      <c r="R49" s="296"/>
      <c r="S49" s="296"/>
      <c r="T49" s="296"/>
      <c r="U49" s="297"/>
      <c r="V49" s="295" t="s">
        <v>11</v>
      </c>
      <c r="W49" s="296"/>
      <c r="X49" s="296"/>
      <c r="Y49" s="296"/>
      <c r="Z49" s="296"/>
      <c r="AA49" s="296"/>
      <c r="AB49" s="296"/>
      <c r="AC49" s="296"/>
      <c r="AD49" s="296"/>
      <c r="AE49" s="297"/>
      <c r="AF49" s="292"/>
      <c r="AG49" s="293"/>
      <c r="AH49" s="293"/>
      <c r="AI49" s="293"/>
      <c r="AJ49" s="293"/>
      <c r="AK49" s="293"/>
      <c r="AL49" s="293"/>
      <c r="AM49" s="293"/>
      <c r="AN49" s="293"/>
      <c r="AO49" s="293"/>
      <c r="AP49" s="293"/>
      <c r="AQ49" s="293"/>
      <c r="AR49" s="293"/>
      <c r="AS49" s="293"/>
      <c r="AT49" s="293"/>
      <c r="AU49" s="293"/>
      <c r="AV49" s="293"/>
      <c r="AW49" s="293"/>
      <c r="AX49" s="293"/>
      <c r="AY49" s="294"/>
      <c r="AZ49" s="292"/>
      <c r="BA49" s="293"/>
      <c r="BB49" s="293"/>
      <c r="BC49" s="293"/>
      <c r="BD49" s="294"/>
    </row>
    <row r="50" spans="1:56" s="15" customFormat="1" ht="14.25" customHeight="1">
      <c r="A50" s="298" t="s">
        <v>66</v>
      </c>
      <c r="B50" s="299"/>
      <c r="C50" s="299"/>
      <c r="D50" s="299"/>
      <c r="E50" s="299"/>
      <c r="F50" s="299"/>
      <c r="G50" s="300"/>
      <c r="H50" s="337" t="s">
        <v>69</v>
      </c>
      <c r="I50" s="338"/>
      <c r="J50" s="338"/>
      <c r="K50" s="338"/>
      <c r="L50" s="338"/>
      <c r="M50" s="338"/>
      <c r="N50" s="339"/>
      <c r="O50" s="289" t="s">
        <v>67</v>
      </c>
      <c r="P50" s="290"/>
      <c r="Q50" s="290"/>
      <c r="R50" s="290"/>
      <c r="S50" s="290"/>
      <c r="T50" s="290"/>
      <c r="U50" s="291"/>
      <c r="V50" s="289" t="s">
        <v>68</v>
      </c>
      <c r="W50" s="290"/>
      <c r="X50" s="290"/>
      <c r="Y50" s="290"/>
      <c r="Z50" s="290"/>
      <c r="AA50" s="290"/>
      <c r="AB50" s="290"/>
      <c r="AC50" s="290"/>
      <c r="AD50" s="290"/>
      <c r="AE50" s="291"/>
      <c r="AF50" s="310" t="s">
        <v>177</v>
      </c>
      <c r="AG50" s="311"/>
      <c r="AH50" s="311"/>
      <c r="AI50" s="311"/>
      <c r="AJ50" s="311"/>
      <c r="AK50" s="311"/>
      <c r="AL50" s="311"/>
      <c r="AM50" s="311"/>
      <c r="AN50" s="311"/>
      <c r="AO50" s="311"/>
      <c r="AP50" s="311"/>
      <c r="AQ50" s="311"/>
      <c r="AR50" s="311"/>
      <c r="AS50" s="311"/>
      <c r="AT50" s="311"/>
      <c r="AU50" s="311"/>
      <c r="AV50" s="311"/>
      <c r="AW50" s="311"/>
      <c r="AX50" s="311"/>
      <c r="AY50" s="312"/>
      <c r="AZ50" s="319"/>
      <c r="BA50" s="320"/>
      <c r="BB50" s="320"/>
      <c r="BC50" s="320"/>
      <c r="BD50" s="321"/>
    </row>
    <row r="51" spans="1:56" s="15" customFormat="1" ht="14.25" customHeight="1">
      <c r="A51" s="301"/>
      <c r="B51" s="302"/>
      <c r="C51" s="302"/>
      <c r="D51" s="302"/>
      <c r="E51" s="302"/>
      <c r="F51" s="302"/>
      <c r="G51" s="303"/>
      <c r="H51" s="340"/>
      <c r="I51" s="341"/>
      <c r="J51" s="341"/>
      <c r="K51" s="341"/>
      <c r="L51" s="341"/>
      <c r="M51" s="341"/>
      <c r="N51" s="342"/>
      <c r="O51" s="307"/>
      <c r="P51" s="308"/>
      <c r="Q51" s="308"/>
      <c r="R51" s="308"/>
      <c r="S51" s="308"/>
      <c r="T51" s="308"/>
      <c r="U51" s="309"/>
      <c r="V51" s="307"/>
      <c r="W51" s="308"/>
      <c r="X51" s="308"/>
      <c r="Y51" s="308"/>
      <c r="Z51" s="308"/>
      <c r="AA51" s="308"/>
      <c r="AB51" s="308"/>
      <c r="AC51" s="308"/>
      <c r="AD51" s="308"/>
      <c r="AE51" s="309"/>
      <c r="AF51" s="313"/>
      <c r="AG51" s="314"/>
      <c r="AH51" s="314"/>
      <c r="AI51" s="314"/>
      <c r="AJ51" s="314"/>
      <c r="AK51" s="314"/>
      <c r="AL51" s="314"/>
      <c r="AM51" s="314"/>
      <c r="AN51" s="314"/>
      <c r="AO51" s="314"/>
      <c r="AP51" s="314"/>
      <c r="AQ51" s="314"/>
      <c r="AR51" s="314"/>
      <c r="AS51" s="314"/>
      <c r="AT51" s="314"/>
      <c r="AU51" s="314"/>
      <c r="AV51" s="314"/>
      <c r="AW51" s="314"/>
      <c r="AX51" s="314"/>
      <c r="AY51" s="315"/>
      <c r="AZ51" s="322"/>
      <c r="BA51" s="323"/>
      <c r="BB51" s="323"/>
      <c r="BC51" s="323"/>
      <c r="BD51" s="324"/>
    </row>
    <row r="52" spans="1:56" s="15" customFormat="1" ht="14.25" customHeight="1">
      <c r="A52" s="301"/>
      <c r="B52" s="302"/>
      <c r="C52" s="302"/>
      <c r="D52" s="302"/>
      <c r="E52" s="302"/>
      <c r="F52" s="302"/>
      <c r="G52" s="303"/>
      <c r="H52" s="340"/>
      <c r="I52" s="341"/>
      <c r="J52" s="341"/>
      <c r="K52" s="341"/>
      <c r="L52" s="341"/>
      <c r="M52" s="341"/>
      <c r="N52" s="342"/>
      <c r="O52" s="307"/>
      <c r="P52" s="308"/>
      <c r="Q52" s="308"/>
      <c r="R52" s="308"/>
      <c r="S52" s="308"/>
      <c r="T52" s="308"/>
      <c r="U52" s="309"/>
      <c r="V52" s="307"/>
      <c r="W52" s="308"/>
      <c r="X52" s="308"/>
      <c r="Y52" s="308"/>
      <c r="Z52" s="308"/>
      <c r="AA52" s="308"/>
      <c r="AB52" s="308"/>
      <c r="AC52" s="308"/>
      <c r="AD52" s="308"/>
      <c r="AE52" s="309"/>
      <c r="AF52" s="313"/>
      <c r="AG52" s="314"/>
      <c r="AH52" s="314"/>
      <c r="AI52" s="314"/>
      <c r="AJ52" s="314"/>
      <c r="AK52" s="314"/>
      <c r="AL52" s="314"/>
      <c r="AM52" s="314"/>
      <c r="AN52" s="314"/>
      <c r="AO52" s="314"/>
      <c r="AP52" s="314"/>
      <c r="AQ52" s="314"/>
      <c r="AR52" s="314"/>
      <c r="AS52" s="314"/>
      <c r="AT52" s="314"/>
      <c r="AU52" s="314"/>
      <c r="AV52" s="314"/>
      <c r="AW52" s="314"/>
      <c r="AX52" s="314"/>
      <c r="AY52" s="315"/>
      <c r="AZ52" s="322"/>
      <c r="BA52" s="323"/>
      <c r="BB52" s="323"/>
      <c r="BC52" s="323"/>
      <c r="BD52" s="324"/>
    </row>
    <row r="53" spans="1:56" s="15" customFormat="1" ht="14.25" customHeight="1">
      <c r="A53" s="301"/>
      <c r="B53" s="302"/>
      <c r="C53" s="302"/>
      <c r="D53" s="302"/>
      <c r="E53" s="302"/>
      <c r="F53" s="302"/>
      <c r="G53" s="303"/>
      <c r="H53" s="340"/>
      <c r="I53" s="341"/>
      <c r="J53" s="341"/>
      <c r="K53" s="341"/>
      <c r="L53" s="341"/>
      <c r="M53" s="341"/>
      <c r="N53" s="342"/>
      <c r="O53" s="307"/>
      <c r="P53" s="308"/>
      <c r="Q53" s="308"/>
      <c r="R53" s="308"/>
      <c r="S53" s="308"/>
      <c r="T53" s="308"/>
      <c r="U53" s="309"/>
      <c r="V53" s="307"/>
      <c r="W53" s="308"/>
      <c r="X53" s="308"/>
      <c r="Y53" s="308"/>
      <c r="Z53" s="308"/>
      <c r="AA53" s="308"/>
      <c r="AB53" s="308"/>
      <c r="AC53" s="308"/>
      <c r="AD53" s="308"/>
      <c r="AE53" s="309"/>
      <c r="AF53" s="313"/>
      <c r="AG53" s="314"/>
      <c r="AH53" s="314"/>
      <c r="AI53" s="314"/>
      <c r="AJ53" s="314"/>
      <c r="AK53" s="314"/>
      <c r="AL53" s="314"/>
      <c r="AM53" s="314"/>
      <c r="AN53" s="314"/>
      <c r="AO53" s="314"/>
      <c r="AP53" s="314"/>
      <c r="AQ53" s="314"/>
      <c r="AR53" s="314"/>
      <c r="AS53" s="314"/>
      <c r="AT53" s="314"/>
      <c r="AU53" s="314"/>
      <c r="AV53" s="314"/>
      <c r="AW53" s="314"/>
      <c r="AX53" s="314"/>
      <c r="AY53" s="315"/>
      <c r="AZ53" s="322"/>
      <c r="BA53" s="323"/>
      <c r="BB53" s="323"/>
      <c r="BC53" s="323"/>
      <c r="BD53" s="324"/>
    </row>
    <row r="54" spans="1:56" s="15" customFormat="1" ht="14.25" customHeight="1">
      <c r="A54" s="301"/>
      <c r="B54" s="302"/>
      <c r="C54" s="302"/>
      <c r="D54" s="302"/>
      <c r="E54" s="302"/>
      <c r="F54" s="302"/>
      <c r="G54" s="303"/>
      <c r="H54" s="340"/>
      <c r="I54" s="341"/>
      <c r="J54" s="341"/>
      <c r="K54" s="341"/>
      <c r="L54" s="341"/>
      <c r="M54" s="341"/>
      <c r="N54" s="342"/>
      <c r="O54" s="307"/>
      <c r="P54" s="308"/>
      <c r="Q54" s="308"/>
      <c r="R54" s="308"/>
      <c r="S54" s="308"/>
      <c r="T54" s="308"/>
      <c r="U54" s="309"/>
      <c r="V54" s="307"/>
      <c r="W54" s="308"/>
      <c r="X54" s="308"/>
      <c r="Y54" s="308"/>
      <c r="Z54" s="308"/>
      <c r="AA54" s="308"/>
      <c r="AB54" s="308"/>
      <c r="AC54" s="308"/>
      <c r="AD54" s="308"/>
      <c r="AE54" s="309"/>
      <c r="AF54" s="313"/>
      <c r="AG54" s="314"/>
      <c r="AH54" s="314"/>
      <c r="AI54" s="314"/>
      <c r="AJ54" s="314"/>
      <c r="AK54" s="314"/>
      <c r="AL54" s="314"/>
      <c r="AM54" s="314"/>
      <c r="AN54" s="314"/>
      <c r="AO54" s="314"/>
      <c r="AP54" s="314"/>
      <c r="AQ54" s="314"/>
      <c r="AR54" s="314"/>
      <c r="AS54" s="314"/>
      <c r="AT54" s="314"/>
      <c r="AU54" s="314"/>
      <c r="AV54" s="314"/>
      <c r="AW54" s="314"/>
      <c r="AX54" s="314"/>
      <c r="AY54" s="315"/>
      <c r="AZ54" s="322"/>
      <c r="BA54" s="323"/>
      <c r="BB54" s="323"/>
      <c r="BC54" s="323"/>
      <c r="BD54" s="324"/>
    </row>
    <row r="55" spans="1:56" s="15" customFormat="1" ht="14.25" customHeight="1">
      <c r="A55" s="301"/>
      <c r="B55" s="302"/>
      <c r="C55" s="302"/>
      <c r="D55" s="302"/>
      <c r="E55" s="302"/>
      <c r="F55" s="302"/>
      <c r="G55" s="303"/>
      <c r="H55" s="340"/>
      <c r="I55" s="341"/>
      <c r="J55" s="341"/>
      <c r="K55" s="341"/>
      <c r="L55" s="341"/>
      <c r="M55" s="341"/>
      <c r="N55" s="342"/>
      <c r="O55" s="307"/>
      <c r="P55" s="308"/>
      <c r="Q55" s="308"/>
      <c r="R55" s="308"/>
      <c r="S55" s="308"/>
      <c r="T55" s="308"/>
      <c r="U55" s="309"/>
      <c r="V55" s="307"/>
      <c r="W55" s="308"/>
      <c r="X55" s="308"/>
      <c r="Y55" s="308"/>
      <c r="Z55" s="308"/>
      <c r="AA55" s="308"/>
      <c r="AB55" s="308"/>
      <c r="AC55" s="308"/>
      <c r="AD55" s="308"/>
      <c r="AE55" s="309"/>
      <c r="AF55" s="313"/>
      <c r="AG55" s="314"/>
      <c r="AH55" s="314"/>
      <c r="AI55" s="314"/>
      <c r="AJ55" s="314"/>
      <c r="AK55" s="314"/>
      <c r="AL55" s="314"/>
      <c r="AM55" s="314"/>
      <c r="AN55" s="314"/>
      <c r="AO55" s="314"/>
      <c r="AP55" s="314"/>
      <c r="AQ55" s="314"/>
      <c r="AR55" s="314"/>
      <c r="AS55" s="314"/>
      <c r="AT55" s="314"/>
      <c r="AU55" s="314"/>
      <c r="AV55" s="314"/>
      <c r="AW55" s="314"/>
      <c r="AX55" s="314"/>
      <c r="AY55" s="315"/>
      <c r="AZ55" s="322"/>
      <c r="BA55" s="323"/>
      <c r="BB55" s="323"/>
      <c r="BC55" s="323"/>
      <c r="BD55" s="324"/>
    </row>
    <row r="56" spans="1:56" s="15" customFormat="1" ht="14.25" customHeight="1">
      <c r="A56" s="301"/>
      <c r="B56" s="302"/>
      <c r="C56" s="302"/>
      <c r="D56" s="302"/>
      <c r="E56" s="302"/>
      <c r="F56" s="302"/>
      <c r="G56" s="303"/>
      <c r="H56" s="340"/>
      <c r="I56" s="341"/>
      <c r="J56" s="341"/>
      <c r="K56" s="341"/>
      <c r="L56" s="341"/>
      <c r="M56" s="341"/>
      <c r="N56" s="342"/>
      <c r="O56" s="307"/>
      <c r="P56" s="308"/>
      <c r="Q56" s="308"/>
      <c r="R56" s="308"/>
      <c r="S56" s="308"/>
      <c r="T56" s="308"/>
      <c r="U56" s="309"/>
      <c r="V56" s="307"/>
      <c r="W56" s="308"/>
      <c r="X56" s="308"/>
      <c r="Y56" s="308"/>
      <c r="Z56" s="308"/>
      <c r="AA56" s="308"/>
      <c r="AB56" s="308"/>
      <c r="AC56" s="308"/>
      <c r="AD56" s="308"/>
      <c r="AE56" s="309"/>
      <c r="AF56" s="313"/>
      <c r="AG56" s="314"/>
      <c r="AH56" s="314"/>
      <c r="AI56" s="314"/>
      <c r="AJ56" s="314"/>
      <c r="AK56" s="314"/>
      <c r="AL56" s="314"/>
      <c r="AM56" s="314"/>
      <c r="AN56" s="314"/>
      <c r="AO56" s="314"/>
      <c r="AP56" s="314"/>
      <c r="AQ56" s="314"/>
      <c r="AR56" s="314"/>
      <c r="AS56" s="314"/>
      <c r="AT56" s="314"/>
      <c r="AU56" s="314"/>
      <c r="AV56" s="314"/>
      <c r="AW56" s="314"/>
      <c r="AX56" s="314"/>
      <c r="AY56" s="315"/>
      <c r="AZ56" s="322"/>
      <c r="BA56" s="323"/>
      <c r="BB56" s="323"/>
      <c r="BC56" s="323"/>
      <c r="BD56" s="324"/>
    </row>
    <row r="57" spans="1:56" s="15" customFormat="1" ht="14.25" customHeight="1">
      <c r="A57" s="301"/>
      <c r="B57" s="302"/>
      <c r="C57" s="302"/>
      <c r="D57" s="302"/>
      <c r="E57" s="302"/>
      <c r="F57" s="302"/>
      <c r="G57" s="303"/>
      <c r="H57" s="340"/>
      <c r="I57" s="341"/>
      <c r="J57" s="341"/>
      <c r="K57" s="341"/>
      <c r="L57" s="341"/>
      <c r="M57" s="341"/>
      <c r="N57" s="342"/>
      <c r="O57" s="307"/>
      <c r="P57" s="308"/>
      <c r="Q57" s="308"/>
      <c r="R57" s="308"/>
      <c r="S57" s="308"/>
      <c r="T57" s="308"/>
      <c r="U57" s="309"/>
      <c r="V57" s="307"/>
      <c r="W57" s="308"/>
      <c r="X57" s="308"/>
      <c r="Y57" s="308"/>
      <c r="Z57" s="308"/>
      <c r="AA57" s="308"/>
      <c r="AB57" s="308"/>
      <c r="AC57" s="308"/>
      <c r="AD57" s="308"/>
      <c r="AE57" s="309"/>
      <c r="AF57" s="313"/>
      <c r="AG57" s="314"/>
      <c r="AH57" s="314"/>
      <c r="AI57" s="314"/>
      <c r="AJ57" s="314"/>
      <c r="AK57" s="314"/>
      <c r="AL57" s="314"/>
      <c r="AM57" s="314"/>
      <c r="AN57" s="314"/>
      <c r="AO57" s="314"/>
      <c r="AP57" s="314"/>
      <c r="AQ57" s="314"/>
      <c r="AR57" s="314"/>
      <c r="AS57" s="314"/>
      <c r="AT57" s="314"/>
      <c r="AU57" s="314"/>
      <c r="AV57" s="314"/>
      <c r="AW57" s="314"/>
      <c r="AX57" s="314"/>
      <c r="AY57" s="315"/>
      <c r="AZ57" s="322"/>
      <c r="BA57" s="323"/>
      <c r="BB57" s="323"/>
      <c r="BC57" s="323"/>
      <c r="BD57" s="324"/>
    </row>
    <row r="58" spans="1:56" s="15" customFormat="1" ht="14.25" customHeight="1">
      <c r="A58" s="301"/>
      <c r="B58" s="302"/>
      <c r="C58" s="302"/>
      <c r="D58" s="302"/>
      <c r="E58" s="302"/>
      <c r="F58" s="302"/>
      <c r="G58" s="303"/>
      <c r="H58" s="340"/>
      <c r="I58" s="341"/>
      <c r="J58" s="341"/>
      <c r="K58" s="341"/>
      <c r="L58" s="341"/>
      <c r="M58" s="341"/>
      <c r="N58" s="342"/>
      <c r="O58" s="307"/>
      <c r="P58" s="308"/>
      <c r="Q58" s="308"/>
      <c r="R58" s="308"/>
      <c r="S58" s="308"/>
      <c r="T58" s="308"/>
      <c r="U58" s="309"/>
      <c r="V58" s="307"/>
      <c r="W58" s="308"/>
      <c r="X58" s="308"/>
      <c r="Y58" s="308"/>
      <c r="Z58" s="308"/>
      <c r="AA58" s="308"/>
      <c r="AB58" s="308"/>
      <c r="AC58" s="308"/>
      <c r="AD58" s="308"/>
      <c r="AE58" s="309"/>
      <c r="AF58" s="313"/>
      <c r="AG58" s="314"/>
      <c r="AH58" s="314"/>
      <c r="AI58" s="314"/>
      <c r="AJ58" s="314"/>
      <c r="AK58" s="314"/>
      <c r="AL58" s="314"/>
      <c r="AM58" s="314"/>
      <c r="AN58" s="314"/>
      <c r="AO58" s="314"/>
      <c r="AP58" s="314"/>
      <c r="AQ58" s="314"/>
      <c r="AR58" s="314"/>
      <c r="AS58" s="314"/>
      <c r="AT58" s="314"/>
      <c r="AU58" s="314"/>
      <c r="AV58" s="314"/>
      <c r="AW58" s="314"/>
      <c r="AX58" s="314"/>
      <c r="AY58" s="315"/>
      <c r="AZ58" s="322"/>
      <c r="BA58" s="323"/>
      <c r="BB58" s="323"/>
      <c r="BC58" s="323"/>
      <c r="BD58" s="324"/>
    </row>
    <row r="59" spans="1:56" s="15" customFormat="1" ht="14.25" customHeight="1">
      <c r="A59" s="301"/>
      <c r="B59" s="302"/>
      <c r="C59" s="302"/>
      <c r="D59" s="302"/>
      <c r="E59" s="302"/>
      <c r="F59" s="302"/>
      <c r="G59" s="303"/>
      <c r="H59" s="340"/>
      <c r="I59" s="341"/>
      <c r="J59" s="341"/>
      <c r="K59" s="341"/>
      <c r="L59" s="341"/>
      <c r="M59" s="341"/>
      <c r="N59" s="342"/>
      <c r="O59" s="307"/>
      <c r="P59" s="308"/>
      <c r="Q59" s="308"/>
      <c r="R59" s="308"/>
      <c r="S59" s="308"/>
      <c r="T59" s="308"/>
      <c r="U59" s="309"/>
      <c r="V59" s="307"/>
      <c r="W59" s="308"/>
      <c r="X59" s="308"/>
      <c r="Y59" s="308"/>
      <c r="Z59" s="308"/>
      <c r="AA59" s="308"/>
      <c r="AB59" s="308"/>
      <c r="AC59" s="308"/>
      <c r="AD59" s="308"/>
      <c r="AE59" s="309"/>
      <c r="AF59" s="313"/>
      <c r="AG59" s="314"/>
      <c r="AH59" s="314"/>
      <c r="AI59" s="314"/>
      <c r="AJ59" s="314"/>
      <c r="AK59" s="314"/>
      <c r="AL59" s="314"/>
      <c r="AM59" s="314"/>
      <c r="AN59" s="314"/>
      <c r="AO59" s="314"/>
      <c r="AP59" s="314"/>
      <c r="AQ59" s="314"/>
      <c r="AR59" s="314"/>
      <c r="AS59" s="314"/>
      <c r="AT59" s="314"/>
      <c r="AU59" s="314"/>
      <c r="AV59" s="314"/>
      <c r="AW59" s="314"/>
      <c r="AX59" s="314"/>
      <c r="AY59" s="315"/>
      <c r="AZ59" s="322"/>
      <c r="BA59" s="323"/>
      <c r="BB59" s="323"/>
      <c r="BC59" s="323"/>
      <c r="BD59" s="324"/>
    </row>
    <row r="60" spans="1:56" s="15" customFormat="1" ht="14.25" customHeight="1">
      <c r="A60" s="301"/>
      <c r="B60" s="302"/>
      <c r="C60" s="302"/>
      <c r="D60" s="302"/>
      <c r="E60" s="302"/>
      <c r="F60" s="302"/>
      <c r="G60" s="303"/>
      <c r="H60" s="340"/>
      <c r="I60" s="341"/>
      <c r="J60" s="341"/>
      <c r="K60" s="341"/>
      <c r="L60" s="341"/>
      <c r="M60" s="341"/>
      <c r="N60" s="342"/>
      <c r="O60" s="307"/>
      <c r="P60" s="308"/>
      <c r="Q60" s="308"/>
      <c r="R60" s="308"/>
      <c r="S60" s="308"/>
      <c r="T60" s="308"/>
      <c r="U60" s="309"/>
      <c r="V60" s="307"/>
      <c r="W60" s="308"/>
      <c r="X60" s="308"/>
      <c r="Y60" s="308"/>
      <c r="Z60" s="308"/>
      <c r="AA60" s="308"/>
      <c r="AB60" s="308"/>
      <c r="AC60" s="308"/>
      <c r="AD60" s="308"/>
      <c r="AE60" s="309"/>
      <c r="AF60" s="313"/>
      <c r="AG60" s="314"/>
      <c r="AH60" s="314"/>
      <c r="AI60" s="314"/>
      <c r="AJ60" s="314"/>
      <c r="AK60" s="314"/>
      <c r="AL60" s="314"/>
      <c r="AM60" s="314"/>
      <c r="AN60" s="314"/>
      <c r="AO60" s="314"/>
      <c r="AP60" s="314"/>
      <c r="AQ60" s="314"/>
      <c r="AR60" s="314"/>
      <c r="AS60" s="314"/>
      <c r="AT60" s="314"/>
      <c r="AU60" s="314"/>
      <c r="AV60" s="314"/>
      <c r="AW60" s="314"/>
      <c r="AX60" s="314"/>
      <c r="AY60" s="315"/>
      <c r="AZ60" s="322"/>
      <c r="BA60" s="323"/>
      <c r="BB60" s="323"/>
      <c r="BC60" s="323"/>
      <c r="BD60" s="324"/>
    </row>
    <row r="61" spans="1:56" ht="14.25" customHeight="1">
      <c r="A61" s="304"/>
      <c r="B61" s="305"/>
      <c r="C61" s="305"/>
      <c r="D61" s="305"/>
      <c r="E61" s="305"/>
      <c r="F61" s="305"/>
      <c r="G61" s="306"/>
      <c r="H61" s="343"/>
      <c r="I61" s="344"/>
      <c r="J61" s="344"/>
      <c r="K61" s="344"/>
      <c r="L61" s="344"/>
      <c r="M61" s="344"/>
      <c r="N61" s="345"/>
      <c r="O61" s="292"/>
      <c r="P61" s="293"/>
      <c r="Q61" s="293"/>
      <c r="R61" s="293"/>
      <c r="S61" s="293"/>
      <c r="T61" s="293"/>
      <c r="U61" s="294"/>
      <c r="V61" s="292"/>
      <c r="W61" s="293"/>
      <c r="X61" s="293"/>
      <c r="Y61" s="293"/>
      <c r="Z61" s="293"/>
      <c r="AA61" s="293"/>
      <c r="AB61" s="293"/>
      <c r="AC61" s="293"/>
      <c r="AD61" s="293"/>
      <c r="AE61" s="294"/>
      <c r="AF61" s="316"/>
      <c r="AG61" s="317"/>
      <c r="AH61" s="317"/>
      <c r="AI61" s="317"/>
      <c r="AJ61" s="317"/>
      <c r="AK61" s="317"/>
      <c r="AL61" s="317"/>
      <c r="AM61" s="317"/>
      <c r="AN61" s="317"/>
      <c r="AO61" s="317"/>
      <c r="AP61" s="317"/>
      <c r="AQ61" s="317"/>
      <c r="AR61" s="317"/>
      <c r="AS61" s="317"/>
      <c r="AT61" s="317"/>
      <c r="AU61" s="317"/>
      <c r="AV61" s="317"/>
      <c r="AW61" s="317"/>
      <c r="AX61" s="317"/>
      <c r="AY61" s="318"/>
      <c r="AZ61" s="325"/>
      <c r="BA61" s="326"/>
      <c r="BB61" s="326"/>
      <c r="BC61" s="326"/>
      <c r="BD61" s="327"/>
    </row>
    <row r="62" spans="1:56" s="15" customFormat="1">
      <c r="A62" s="26" t="s">
        <v>32</v>
      </c>
      <c r="AW62" s="11"/>
      <c r="AX62" s="11"/>
      <c r="AY62" s="11"/>
      <c r="AZ62" s="11"/>
      <c r="BA62" s="11"/>
      <c r="BB62" s="11"/>
      <c r="BC62" s="11"/>
    </row>
    <row r="63" spans="1:56" s="15" customFormat="1">
      <c r="A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row>
    <row r="64" spans="1:56" s="15" customFormat="1" ht="18.75" customHeight="1">
      <c r="A64" s="201" t="s">
        <v>208</v>
      </c>
      <c r="B64" s="201"/>
      <c r="C64" s="201"/>
      <c r="D64" s="201"/>
      <c r="E64" s="201"/>
      <c r="F64" s="201"/>
      <c r="G64" s="201"/>
      <c r="H64" s="201" t="s">
        <v>209</v>
      </c>
      <c r="I64" s="201"/>
      <c r="J64" s="201"/>
      <c r="K64" s="201"/>
      <c r="L64" s="201"/>
      <c r="M64" s="201"/>
      <c r="N64" s="201"/>
      <c r="O64" s="201" t="s">
        <v>210</v>
      </c>
      <c r="P64" s="201"/>
      <c r="Q64" s="201"/>
      <c r="R64" s="201"/>
      <c r="S64" s="201"/>
      <c r="T64" s="201"/>
      <c r="U64" s="201"/>
      <c r="V64" s="201" t="s">
        <v>211</v>
      </c>
      <c r="W64" s="201"/>
      <c r="X64" s="201"/>
      <c r="Y64" s="201"/>
      <c r="Z64" s="201"/>
      <c r="AA64" s="201"/>
      <c r="AB64" s="201"/>
      <c r="AC64" s="201"/>
      <c r="AD64" s="201"/>
      <c r="AE64" s="201"/>
      <c r="AF64" s="201" t="s">
        <v>212</v>
      </c>
      <c r="AG64" s="201"/>
      <c r="AH64" s="201"/>
      <c r="AI64" s="201"/>
      <c r="AJ64" s="201"/>
      <c r="AK64" s="201"/>
      <c r="AL64" s="201"/>
      <c r="AM64" s="201"/>
      <c r="AN64" s="201"/>
      <c r="AO64" s="201"/>
      <c r="AP64" s="201"/>
      <c r="AQ64" s="201"/>
      <c r="AR64" s="201"/>
      <c r="AS64" s="201"/>
      <c r="AT64" s="201"/>
      <c r="AU64" s="201"/>
      <c r="AV64" s="201"/>
      <c r="AW64" s="201"/>
      <c r="AX64" s="201"/>
      <c r="AY64" s="201"/>
      <c r="AZ64" s="201" t="s">
        <v>213</v>
      </c>
      <c r="BA64" s="201"/>
      <c r="BB64" s="201"/>
      <c r="BC64" s="201"/>
      <c r="BD64" s="201"/>
    </row>
    <row r="65" spans="1:86" s="15" customFormat="1" ht="18.75" customHeight="1">
      <c r="A65" s="201" t="s">
        <v>214</v>
      </c>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row>
    <row r="66" spans="1:86" s="15" customFormat="1" ht="18.75" customHeight="1">
      <c r="A66" s="328" t="s">
        <v>215</v>
      </c>
      <c r="B66" s="329"/>
      <c r="C66" s="329"/>
      <c r="D66" s="329"/>
      <c r="E66" s="329"/>
      <c r="F66" s="329"/>
      <c r="G66" s="330"/>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row>
    <row r="67" spans="1:86" s="15" customFormat="1">
      <c r="A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row>
    <row r="68" spans="1:86" s="15" customFormat="1">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8"/>
      <c r="BB68" s="28"/>
      <c r="BC68" s="28"/>
    </row>
    <row r="69" spans="1:86">
      <c r="A69" s="142" t="s">
        <v>274</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86" ht="14.25" customHeight="1">
      <c r="A70" s="200" t="s">
        <v>12</v>
      </c>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row>
    <row r="71" spans="1:86" ht="54" customHeight="1">
      <c r="A71" s="220"/>
      <c r="B71" s="221"/>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2"/>
      <c r="CH71" s="2" t="s">
        <v>258</v>
      </c>
    </row>
    <row r="72" spans="1:86" ht="54" customHeight="1">
      <c r="A72" s="223"/>
      <c r="B72" s="224"/>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5"/>
    </row>
    <row r="73" spans="1:86" ht="36.75" customHeight="1">
      <c r="A73" s="230" t="s">
        <v>235</v>
      </c>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0"/>
      <c r="BD73" s="230"/>
    </row>
    <row r="74" spans="1:86" ht="18.75" customHeight="1">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27"/>
      <c r="BC74" s="127"/>
      <c r="BD74" s="127"/>
    </row>
    <row r="75" spans="1:86" ht="18" customHeight="1">
      <c r="A75" s="1" t="s">
        <v>13</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row>
    <row r="76" spans="1:86" ht="16.5" customHeight="1">
      <c r="A76" s="287" t="s">
        <v>14</v>
      </c>
      <c r="B76" s="287"/>
      <c r="C76" s="287"/>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287"/>
      <c r="AO76" s="287"/>
      <c r="AP76" s="287"/>
      <c r="AQ76" s="287"/>
      <c r="AR76" s="287"/>
      <c r="AS76" s="287"/>
      <c r="AT76" s="287"/>
      <c r="AU76" s="287"/>
      <c r="AV76" s="287"/>
      <c r="AW76" s="287"/>
      <c r="AX76" s="287"/>
      <c r="AY76" s="287"/>
      <c r="AZ76" s="287"/>
      <c r="BA76" s="287"/>
      <c r="BB76" s="287"/>
      <c r="BC76" s="287"/>
      <c r="BD76" s="29"/>
    </row>
    <row r="77" spans="1:86" ht="16.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row>
    <row r="78" spans="1:86" ht="13.5" customHeight="1">
      <c r="A78" s="288" t="s">
        <v>275</v>
      </c>
      <c r="B78" s="288"/>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8"/>
      <c r="AH78" s="288"/>
      <c r="AI78" s="288"/>
      <c r="AJ78" s="288"/>
      <c r="AK78" s="288"/>
      <c r="AL78" s="288"/>
      <c r="AM78" s="288"/>
      <c r="AN78" s="288"/>
      <c r="AO78" s="288"/>
      <c r="AP78" s="288"/>
      <c r="AQ78" s="288"/>
      <c r="AR78" s="288"/>
      <c r="AS78" s="288"/>
      <c r="AT78" s="288"/>
      <c r="AU78" s="288"/>
      <c r="AV78" s="288"/>
      <c r="AW78" s="288"/>
      <c r="AX78" s="288"/>
      <c r="AY78" s="288"/>
      <c r="AZ78" s="288"/>
      <c r="BA78" s="288"/>
      <c r="BB78" s="288"/>
      <c r="BC78" s="288"/>
      <c r="BD78" s="288"/>
    </row>
    <row r="79" spans="1:86">
      <c r="A79" s="287"/>
      <c r="B79" s="28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1"/>
    </row>
    <row r="80" spans="1:86" ht="18" customHeight="1">
      <c r="A80" s="102"/>
      <c r="B80" s="209" t="s">
        <v>198</v>
      </c>
      <c r="C80" s="210"/>
      <c r="D80" s="210"/>
      <c r="E80" s="210"/>
      <c r="F80" s="210"/>
      <c r="G80" s="210"/>
      <c r="H80" s="210"/>
      <c r="I80" s="210"/>
      <c r="J80" s="210"/>
      <c r="K80" s="210"/>
      <c r="L80" s="210"/>
      <c r="M80" s="210"/>
      <c r="N80" s="210"/>
      <c r="O80" s="210"/>
      <c r="P80" s="389"/>
      <c r="Q80" s="219" t="s">
        <v>205</v>
      </c>
      <c r="R80" s="219"/>
      <c r="S80" s="219"/>
      <c r="T80" s="219"/>
      <c r="U80" s="219"/>
      <c r="V80" s="219"/>
      <c r="W80" s="219"/>
      <c r="X80" s="219"/>
      <c r="Y80" s="219"/>
      <c r="Z80" s="219"/>
      <c r="AA80" s="219"/>
      <c r="AB80" s="219"/>
      <c r="AC80" s="212" t="s">
        <v>196</v>
      </c>
      <c r="AD80" s="219"/>
      <c r="AE80" s="219"/>
      <c r="AF80" s="219"/>
      <c r="AG80" s="219"/>
      <c r="AH80" s="219"/>
      <c r="AI80" s="219"/>
      <c r="AJ80" s="219"/>
      <c r="AK80" s="219"/>
      <c r="AL80" s="219"/>
      <c r="AM80" s="219"/>
      <c r="AN80" s="219"/>
      <c r="AO80" s="219" t="s">
        <v>197</v>
      </c>
      <c r="AP80" s="219"/>
      <c r="AQ80" s="219"/>
      <c r="AR80" s="219"/>
      <c r="AS80" s="219"/>
      <c r="AT80" s="219"/>
      <c r="AU80" s="219"/>
      <c r="AV80" s="219"/>
      <c r="AW80" s="219"/>
      <c r="AX80" s="219"/>
      <c r="AY80" s="219"/>
      <c r="AZ80" s="219"/>
    </row>
    <row r="81" spans="1:56" ht="13.7" customHeight="1">
      <c r="A81" s="1"/>
      <c r="B81" s="392"/>
      <c r="C81" s="393"/>
      <c r="D81" s="393"/>
      <c r="E81" s="393"/>
      <c r="F81" s="393"/>
      <c r="G81" s="393"/>
      <c r="H81" s="393"/>
      <c r="I81" s="393"/>
      <c r="J81" s="393"/>
      <c r="K81" s="393"/>
      <c r="L81" s="393"/>
      <c r="M81" s="393"/>
      <c r="N81" s="393"/>
      <c r="O81" s="393"/>
      <c r="P81" s="394"/>
      <c r="Q81" s="219"/>
      <c r="R81" s="219"/>
      <c r="S81" s="219"/>
      <c r="T81" s="219"/>
      <c r="U81" s="219"/>
      <c r="V81" s="219"/>
      <c r="W81" s="219"/>
      <c r="X81" s="219"/>
      <c r="Y81" s="219"/>
      <c r="Z81" s="219"/>
      <c r="AA81" s="219"/>
      <c r="AB81" s="219"/>
      <c r="AC81" s="395" t="s">
        <v>200</v>
      </c>
      <c r="AD81" s="202"/>
      <c r="AE81" s="202"/>
      <c r="AF81" s="202"/>
      <c r="AG81" s="202"/>
      <c r="AH81" s="202"/>
      <c r="AI81" s="202"/>
      <c r="AJ81" s="388"/>
      <c r="AK81" s="387" t="s">
        <v>201</v>
      </c>
      <c r="AL81" s="202"/>
      <c r="AM81" s="202"/>
      <c r="AN81" s="202"/>
      <c r="AO81" s="202" t="s">
        <v>202</v>
      </c>
      <c r="AP81" s="202"/>
      <c r="AQ81" s="202"/>
      <c r="AR81" s="202"/>
      <c r="AS81" s="202"/>
      <c r="AT81" s="202"/>
      <c r="AU81" s="202"/>
      <c r="AV81" s="388"/>
      <c r="AW81" s="387" t="s">
        <v>201</v>
      </c>
      <c r="AX81" s="202"/>
      <c r="AY81" s="202"/>
      <c r="AZ81" s="202"/>
    </row>
    <row r="82" spans="1:56" ht="25.5" customHeight="1">
      <c r="B82" s="219" t="s">
        <v>207</v>
      </c>
      <c r="C82" s="219"/>
      <c r="D82" s="219"/>
      <c r="E82" s="219"/>
      <c r="F82" s="219"/>
      <c r="G82" s="219"/>
      <c r="H82" s="219"/>
      <c r="I82" s="219"/>
      <c r="J82" s="219"/>
      <c r="K82" s="219"/>
      <c r="L82" s="219"/>
      <c r="M82" s="219"/>
      <c r="N82" s="219"/>
      <c r="O82" s="219"/>
      <c r="P82" s="219"/>
      <c r="Q82" s="209"/>
      <c r="R82" s="210"/>
      <c r="S82" s="210"/>
      <c r="T82" s="210"/>
      <c r="U82" s="210"/>
      <c r="V82" s="210"/>
      <c r="W82" s="210"/>
      <c r="X82" s="210"/>
      <c r="Y82" s="210"/>
      <c r="Z82" s="210"/>
      <c r="AA82" s="210"/>
      <c r="AB82" s="389"/>
      <c r="AC82" s="395"/>
      <c r="AD82" s="202"/>
      <c r="AE82" s="202"/>
      <c r="AF82" s="202"/>
      <c r="AG82" s="202"/>
      <c r="AH82" s="202"/>
      <c r="AI82" s="202"/>
      <c r="AJ82" s="388"/>
      <c r="AK82" s="387"/>
      <c r="AL82" s="202"/>
      <c r="AM82" s="202"/>
      <c r="AN82" s="202"/>
      <c r="AO82" s="202"/>
      <c r="AP82" s="202"/>
      <c r="AQ82" s="202"/>
      <c r="AR82" s="202"/>
      <c r="AS82" s="202"/>
      <c r="AT82" s="202"/>
      <c r="AU82" s="202"/>
      <c r="AV82" s="388"/>
      <c r="AW82" s="387"/>
      <c r="AX82" s="202"/>
      <c r="AY82" s="202"/>
      <c r="AZ82" s="202"/>
    </row>
    <row r="83" spans="1:56" ht="25.5" customHeight="1">
      <c r="B83" s="219" t="s">
        <v>199</v>
      </c>
      <c r="C83" s="219"/>
      <c r="D83" s="219"/>
      <c r="E83" s="219"/>
      <c r="F83" s="219"/>
      <c r="G83" s="219"/>
      <c r="H83" s="219"/>
      <c r="I83" s="219"/>
      <c r="J83" s="219"/>
      <c r="K83" s="219"/>
      <c r="L83" s="219"/>
      <c r="M83" s="219"/>
      <c r="N83" s="219"/>
      <c r="O83" s="219"/>
      <c r="P83" s="219"/>
      <c r="Q83" s="390"/>
      <c r="R83" s="370"/>
      <c r="S83" s="370"/>
      <c r="T83" s="370"/>
      <c r="U83" s="370"/>
      <c r="V83" s="370"/>
      <c r="W83" s="370"/>
      <c r="X83" s="370"/>
      <c r="Y83" s="370"/>
      <c r="Z83" s="370"/>
      <c r="AA83" s="370"/>
      <c r="AB83" s="391"/>
      <c r="AC83" s="395"/>
      <c r="AD83" s="202"/>
      <c r="AE83" s="202"/>
      <c r="AF83" s="202"/>
      <c r="AG83" s="202"/>
      <c r="AH83" s="202"/>
      <c r="AI83" s="202"/>
      <c r="AJ83" s="388"/>
      <c r="AK83" s="387"/>
      <c r="AL83" s="202"/>
      <c r="AM83" s="202"/>
      <c r="AN83" s="202"/>
      <c r="AO83" s="202"/>
      <c r="AP83" s="202"/>
      <c r="AQ83" s="202"/>
      <c r="AR83" s="202"/>
      <c r="AS83" s="202"/>
      <c r="AT83" s="202"/>
      <c r="AU83" s="202"/>
      <c r="AV83" s="388"/>
      <c r="AW83" s="387"/>
      <c r="AX83" s="202"/>
      <c r="AY83" s="202"/>
      <c r="AZ83" s="202"/>
    </row>
    <row r="84" spans="1:56" ht="25.5" customHeight="1">
      <c r="B84" s="219" t="s">
        <v>203</v>
      </c>
      <c r="C84" s="219"/>
      <c r="D84" s="219"/>
      <c r="E84" s="219"/>
      <c r="F84" s="219"/>
      <c r="G84" s="219"/>
      <c r="H84" s="219"/>
      <c r="I84" s="219"/>
      <c r="J84" s="219"/>
      <c r="K84" s="219"/>
      <c r="L84" s="219"/>
      <c r="M84" s="219"/>
      <c r="N84" s="219"/>
      <c r="O84" s="219"/>
      <c r="P84" s="219"/>
      <c r="Q84" s="390"/>
      <c r="R84" s="370"/>
      <c r="S84" s="370"/>
      <c r="T84" s="370"/>
      <c r="U84" s="370"/>
      <c r="V84" s="370"/>
      <c r="W84" s="370"/>
      <c r="X84" s="370"/>
      <c r="Y84" s="370"/>
      <c r="Z84" s="370"/>
      <c r="AA84" s="370"/>
      <c r="AB84" s="391"/>
      <c r="AC84" s="395"/>
      <c r="AD84" s="202"/>
      <c r="AE84" s="202"/>
      <c r="AF84" s="202"/>
      <c r="AG84" s="202"/>
      <c r="AH84" s="202"/>
      <c r="AI84" s="202"/>
      <c r="AJ84" s="388"/>
      <c r="AK84" s="387"/>
      <c r="AL84" s="202"/>
      <c r="AM84" s="202"/>
      <c r="AN84" s="202"/>
      <c r="AO84" s="202"/>
      <c r="AP84" s="202"/>
      <c r="AQ84" s="202"/>
      <c r="AR84" s="202"/>
      <c r="AS84" s="202"/>
      <c r="AT84" s="202"/>
      <c r="AU84" s="202"/>
      <c r="AV84" s="388"/>
      <c r="AW84" s="387"/>
      <c r="AX84" s="202"/>
      <c r="AY84" s="202"/>
      <c r="AZ84" s="202"/>
    </row>
    <row r="85" spans="1:56" ht="25.5" customHeight="1">
      <c r="B85" s="219" t="s">
        <v>204</v>
      </c>
      <c r="C85" s="219"/>
      <c r="D85" s="219"/>
      <c r="E85" s="219"/>
      <c r="F85" s="219"/>
      <c r="G85" s="219"/>
      <c r="H85" s="219"/>
      <c r="I85" s="219"/>
      <c r="J85" s="219"/>
      <c r="K85" s="219"/>
      <c r="L85" s="219"/>
      <c r="M85" s="219"/>
      <c r="N85" s="219"/>
      <c r="O85" s="219"/>
      <c r="P85" s="219"/>
      <c r="Q85" s="390"/>
      <c r="R85" s="370"/>
      <c r="S85" s="370"/>
      <c r="T85" s="370"/>
      <c r="U85" s="370"/>
      <c r="V85" s="370"/>
      <c r="W85" s="370"/>
      <c r="X85" s="370"/>
      <c r="Y85" s="370"/>
      <c r="Z85" s="370"/>
      <c r="AA85" s="370"/>
      <c r="AB85" s="391"/>
      <c r="AC85" s="395"/>
      <c r="AD85" s="202"/>
      <c r="AE85" s="202"/>
      <c r="AF85" s="202"/>
      <c r="AG85" s="202"/>
      <c r="AH85" s="202"/>
      <c r="AI85" s="202"/>
      <c r="AJ85" s="388"/>
      <c r="AK85" s="387"/>
      <c r="AL85" s="202"/>
      <c r="AM85" s="202"/>
      <c r="AN85" s="202"/>
      <c r="AO85" s="202"/>
      <c r="AP85" s="202"/>
      <c r="AQ85" s="202"/>
      <c r="AR85" s="202"/>
      <c r="AS85" s="202"/>
      <c r="AT85" s="202"/>
      <c r="AU85" s="202"/>
      <c r="AV85" s="388"/>
      <c r="AW85" s="387"/>
      <c r="AX85" s="202"/>
      <c r="AY85" s="202"/>
      <c r="AZ85" s="202"/>
    </row>
    <row r="86" spans="1:56" ht="25.5" customHeight="1">
      <c r="B86" s="219" t="s">
        <v>206</v>
      </c>
      <c r="C86" s="219"/>
      <c r="D86" s="219"/>
      <c r="E86" s="219"/>
      <c r="F86" s="219"/>
      <c r="G86" s="219"/>
      <c r="H86" s="219"/>
      <c r="I86" s="219"/>
      <c r="J86" s="219"/>
      <c r="K86" s="219"/>
      <c r="L86" s="219"/>
      <c r="M86" s="219"/>
      <c r="N86" s="219"/>
      <c r="O86" s="219"/>
      <c r="P86" s="219"/>
      <c r="Q86" s="392"/>
      <c r="R86" s="393"/>
      <c r="S86" s="393"/>
      <c r="T86" s="393"/>
      <c r="U86" s="393"/>
      <c r="V86" s="393"/>
      <c r="W86" s="393"/>
      <c r="X86" s="393"/>
      <c r="Y86" s="393"/>
      <c r="Z86" s="393"/>
      <c r="AA86" s="393"/>
      <c r="AB86" s="394"/>
      <c r="AC86" s="395"/>
      <c r="AD86" s="202"/>
      <c r="AE86" s="202"/>
      <c r="AF86" s="202"/>
      <c r="AG86" s="202"/>
      <c r="AH86" s="202"/>
      <c r="AI86" s="202"/>
      <c r="AJ86" s="388"/>
      <c r="AK86" s="387"/>
      <c r="AL86" s="202"/>
      <c r="AM86" s="202"/>
      <c r="AN86" s="202"/>
      <c r="AO86" s="202"/>
      <c r="AP86" s="202"/>
      <c r="AQ86" s="202"/>
      <c r="AR86" s="202"/>
      <c r="AS86" s="202"/>
      <c r="AT86" s="202"/>
      <c r="AU86" s="202"/>
      <c r="AV86" s="388"/>
      <c r="AW86" s="387"/>
      <c r="AX86" s="202"/>
      <c r="AY86" s="202"/>
      <c r="AZ86" s="202"/>
    </row>
    <row r="87" spans="1:56" ht="58.5" customHeight="1">
      <c r="B87" s="219" t="s">
        <v>232</v>
      </c>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396" t="s">
        <v>233</v>
      </c>
      <c r="AD87" s="397"/>
      <c r="AE87" s="397"/>
      <c r="AF87" s="397"/>
      <c r="AG87" s="397"/>
      <c r="AH87" s="397"/>
      <c r="AI87" s="397"/>
      <c r="AJ87" s="397"/>
      <c r="AK87" s="397"/>
      <c r="AL87" s="397"/>
      <c r="AM87" s="397"/>
      <c r="AN87" s="397"/>
      <c r="AO87" s="396" t="s">
        <v>234</v>
      </c>
      <c r="AP87" s="396"/>
      <c r="AQ87" s="396"/>
      <c r="AR87" s="396"/>
      <c r="AS87" s="396"/>
      <c r="AT87" s="396"/>
      <c r="AU87" s="396"/>
      <c r="AV87" s="396"/>
      <c r="AW87" s="396"/>
      <c r="AX87" s="396"/>
      <c r="AY87" s="396"/>
      <c r="AZ87" s="396"/>
    </row>
    <row r="88" spans="1:56" ht="13.7" customHeight="1">
      <c r="A88" s="142" t="s">
        <v>276</v>
      </c>
      <c r="B88" s="30"/>
      <c r="C88" s="30"/>
      <c r="D88" s="30"/>
      <c r="E88" s="30"/>
      <c r="F88" s="30"/>
      <c r="G88" s="30"/>
      <c r="H88" s="30"/>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c r="A89" s="1" t="s">
        <v>15</v>
      </c>
      <c r="B89" s="30"/>
      <c r="C89" s="30"/>
      <c r="D89" s="30"/>
      <c r="E89" s="30"/>
      <c r="F89" s="30"/>
      <c r="G89" s="30"/>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6">
      <c r="A90" s="1" t="s">
        <v>172</v>
      </c>
      <c r="B90" s="30"/>
      <c r="C90" s="30"/>
      <c r="D90" s="30"/>
      <c r="E90" s="30"/>
      <c r="F90" s="30"/>
      <c r="G90" s="30"/>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6">
      <c r="A91" s="1" t="s">
        <v>173</v>
      </c>
      <c r="B91" s="30"/>
      <c r="C91" s="30"/>
      <c r="D91" s="30"/>
      <c r="E91" s="30"/>
      <c r="F91" s="30"/>
      <c r="G91" s="30"/>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6">
      <c r="A92" s="1"/>
      <c r="B92" s="30"/>
      <c r="C92" s="30"/>
      <c r="D92" s="30"/>
      <c r="E92" s="30"/>
      <c r="F92" s="30"/>
      <c r="G92" s="30"/>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6">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1"/>
    </row>
    <row r="94" spans="1:56">
      <c r="A94" s="1" t="s">
        <v>34</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c r="A95" s="1" t="s">
        <v>13</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3.5" customHeight="1">
      <c r="A96" s="202" t="s">
        <v>179</v>
      </c>
      <c r="B96" s="202"/>
      <c r="C96" s="217" t="s">
        <v>35</v>
      </c>
      <c r="D96" s="217"/>
      <c r="E96" s="217"/>
      <c r="F96" s="217"/>
      <c r="G96" s="217"/>
      <c r="H96" s="217"/>
      <c r="I96" s="217"/>
      <c r="J96" s="229" t="s">
        <v>16</v>
      </c>
      <c r="K96" s="229"/>
      <c r="L96" s="229"/>
      <c r="M96" s="229"/>
      <c r="N96" s="229"/>
      <c r="O96" s="219" t="s">
        <v>17</v>
      </c>
      <c r="P96" s="219"/>
      <c r="Q96" s="219"/>
      <c r="R96" s="219"/>
      <c r="S96" s="219"/>
      <c r="T96" s="219"/>
      <c r="U96" s="219" t="s">
        <v>18</v>
      </c>
      <c r="V96" s="219"/>
      <c r="W96" s="219"/>
      <c r="X96" s="219"/>
      <c r="Y96" s="219"/>
      <c r="Z96" s="219"/>
      <c r="AA96" s="219"/>
      <c r="AB96" s="219"/>
      <c r="AC96" s="219"/>
      <c r="AD96" s="219"/>
      <c r="AE96" s="219"/>
      <c r="AF96" s="209"/>
      <c r="AG96" s="210"/>
      <c r="AH96" s="210"/>
      <c r="AI96" s="210"/>
      <c r="AJ96" s="210"/>
      <c r="AK96" s="210"/>
      <c r="AL96" s="211"/>
      <c r="AM96" s="211"/>
      <c r="AN96" s="211"/>
      <c r="AO96" s="211"/>
      <c r="AP96" s="211"/>
      <c r="AQ96" s="211"/>
      <c r="AR96" s="211"/>
      <c r="AS96" s="211"/>
      <c r="AT96" s="211"/>
      <c r="AU96" s="211"/>
      <c r="AV96" s="211"/>
      <c r="AW96" s="211"/>
      <c r="AX96" s="211"/>
      <c r="AY96" s="211"/>
      <c r="AZ96" s="212"/>
      <c r="BA96" s="219" t="s">
        <v>19</v>
      </c>
      <c r="BB96" s="219"/>
      <c r="BC96" s="219"/>
      <c r="BD96" s="219"/>
    </row>
    <row r="97" spans="1:56" ht="40.5" customHeight="1">
      <c r="A97" s="202"/>
      <c r="B97" s="202"/>
      <c r="C97" s="217"/>
      <c r="D97" s="217"/>
      <c r="E97" s="217"/>
      <c r="F97" s="217"/>
      <c r="G97" s="217"/>
      <c r="H97" s="217"/>
      <c r="I97" s="217"/>
      <c r="J97" s="229"/>
      <c r="K97" s="229"/>
      <c r="L97" s="229"/>
      <c r="M97" s="229"/>
      <c r="N97" s="229"/>
      <c r="O97" s="219"/>
      <c r="P97" s="219"/>
      <c r="Q97" s="219"/>
      <c r="R97" s="219"/>
      <c r="S97" s="219"/>
      <c r="T97" s="219"/>
      <c r="U97" s="219"/>
      <c r="V97" s="219"/>
      <c r="W97" s="219"/>
      <c r="X97" s="219"/>
      <c r="Y97" s="219"/>
      <c r="Z97" s="219"/>
      <c r="AA97" s="219"/>
      <c r="AB97" s="219"/>
      <c r="AC97" s="219"/>
      <c r="AD97" s="219"/>
      <c r="AE97" s="219"/>
      <c r="AF97" s="213" t="s">
        <v>20</v>
      </c>
      <c r="AG97" s="214"/>
      <c r="AH97" s="214"/>
      <c r="AI97" s="214"/>
      <c r="AJ97" s="214"/>
      <c r="AK97" s="215"/>
      <c r="AL97" s="226" t="s">
        <v>37</v>
      </c>
      <c r="AM97" s="227"/>
      <c r="AN97" s="227"/>
      <c r="AO97" s="227"/>
      <c r="AP97" s="228"/>
      <c r="AQ97" s="226" t="s">
        <v>133</v>
      </c>
      <c r="AR97" s="227"/>
      <c r="AS97" s="227"/>
      <c r="AT97" s="227"/>
      <c r="AU97" s="228"/>
      <c r="AV97" s="226" t="s">
        <v>21</v>
      </c>
      <c r="AW97" s="227"/>
      <c r="AX97" s="227"/>
      <c r="AY97" s="227"/>
      <c r="AZ97" s="228"/>
      <c r="BA97" s="219"/>
      <c r="BB97" s="219"/>
      <c r="BC97" s="219"/>
      <c r="BD97" s="219"/>
    </row>
    <row r="98" spans="1:56" ht="27" customHeight="1">
      <c r="A98" s="202">
        <v>1</v>
      </c>
      <c r="B98" s="202"/>
      <c r="C98" s="216" t="s">
        <v>22</v>
      </c>
      <c r="D98" s="216"/>
      <c r="E98" s="216"/>
      <c r="F98" s="216"/>
      <c r="G98" s="216"/>
      <c r="H98" s="216"/>
      <c r="I98" s="216"/>
      <c r="J98" s="216" t="s">
        <v>23</v>
      </c>
      <c r="K98" s="216"/>
      <c r="L98" s="216"/>
      <c r="M98" s="216"/>
      <c r="N98" s="216"/>
      <c r="O98" s="216" t="s">
        <v>24</v>
      </c>
      <c r="P98" s="216"/>
      <c r="Q98" s="216"/>
      <c r="R98" s="216"/>
      <c r="S98" s="216"/>
      <c r="T98" s="216"/>
      <c r="U98" s="216" t="s">
        <v>25</v>
      </c>
      <c r="V98" s="216"/>
      <c r="W98" s="216"/>
      <c r="X98" s="216"/>
      <c r="Y98" s="216"/>
      <c r="Z98" s="216"/>
      <c r="AA98" s="216"/>
      <c r="AB98" s="216"/>
      <c r="AC98" s="216"/>
      <c r="AD98" s="216"/>
      <c r="AE98" s="216"/>
      <c r="AF98" s="155">
        <f t="shared" ref="AF98:AF107" si="3">AL98+AQ98+AV98</f>
        <v>1000000</v>
      </c>
      <c r="AG98" s="155"/>
      <c r="AH98" s="155"/>
      <c r="AI98" s="155"/>
      <c r="AJ98" s="155"/>
      <c r="AK98" s="156"/>
      <c r="AL98" s="157">
        <v>500000</v>
      </c>
      <c r="AM98" s="155"/>
      <c r="AN98" s="155"/>
      <c r="AO98" s="155"/>
      <c r="AP98" s="156"/>
      <c r="AQ98" s="158">
        <v>0</v>
      </c>
      <c r="AR98" s="158"/>
      <c r="AS98" s="158"/>
      <c r="AT98" s="158"/>
      <c r="AU98" s="159"/>
      <c r="AV98" s="160">
        <v>500000</v>
      </c>
      <c r="AW98" s="161"/>
      <c r="AX98" s="161"/>
      <c r="AY98" s="161"/>
      <c r="AZ98" s="162"/>
      <c r="BA98" s="281" t="s">
        <v>134</v>
      </c>
      <c r="BB98" s="282"/>
      <c r="BC98" s="282"/>
      <c r="BD98" s="283"/>
    </row>
    <row r="99" spans="1:56" ht="27" customHeight="1">
      <c r="A99" s="202"/>
      <c r="B99" s="202"/>
      <c r="C99" s="216"/>
      <c r="D99" s="216"/>
      <c r="E99" s="216"/>
      <c r="F99" s="216"/>
      <c r="G99" s="216"/>
      <c r="H99" s="216"/>
      <c r="I99" s="216"/>
      <c r="J99" s="216"/>
      <c r="K99" s="216"/>
      <c r="L99" s="216"/>
      <c r="M99" s="216"/>
      <c r="N99" s="216"/>
      <c r="O99" s="216"/>
      <c r="P99" s="216"/>
      <c r="Q99" s="216"/>
      <c r="R99" s="216"/>
      <c r="S99" s="216"/>
      <c r="T99" s="216"/>
      <c r="U99" s="216"/>
      <c r="V99" s="216"/>
      <c r="W99" s="216"/>
      <c r="X99" s="216"/>
      <c r="Y99" s="216"/>
      <c r="Z99" s="216"/>
      <c r="AA99" s="216"/>
      <c r="AB99" s="216"/>
      <c r="AC99" s="216"/>
      <c r="AD99" s="216"/>
      <c r="AE99" s="216"/>
      <c r="AF99" s="166">
        <f t="shared" si="3"/>
        <v>1200000</v>
      </c>
      <c r="AG99" s="166"/>
      <c r="AH99" s="166"/>
      <c r="AI99" s="166"/>
      <c r="AJ99" s="166"/>
      <c r="AK99" s="167"/>
      <c r="AL99" s="168">
        <v>600000</v>
      </c>
      <c r="AM99" s="166"/>
      <c r="AN99" s="166"/>
      <c r="AO99" s="166"/>
      <c r="AP99" s="167"/>
      <c r="AQ99" s="166">
        <v>0</v>
      </c>
      <c r="AR99" s="166"/>
      <c r="AS99" s="166"/>
      <c r="AT99" s="166"/>
      <c r="AU99" s="167"/>
      <c r="AV99" s="169">
        <v>600000</v>
      </c>
      <c r="AW99" s="170"/>
      <c r="AX99" s="170"/>
      <c r="AY99" s="170"/>
      <c r="AZ99" s="171"/>
      <c r="BA99" s="284"/>
      <c r="BB99" s="285"/>
      <c r="BC99" s="285"/>
      <c r="BD99" s="286"/>
    </row>
    <row r="100" spans="1:56" ht="27" customHeight="1">
      <c r="A100" s="202">
        <v>2</v>
      </c>
      <c r="B100" s="202"/>
      <c r="C100" s="218" t="s">
        <v>136</v>
      </c>
      <c r="D100" s="218"/>
      <c r="E100" s="218"/>
      <c r="F100" s="218"/>
      <c r="G100" s="218"/>
      <c r="H100" s="218"/>
      <c r="I100" s="218"/>
      <c r="J100" s="216" t="s">
        <v>23</v>
      </c>
      <c r="K100" s="216"/>
      <c r="L100" s="216"/>
      <c r="M100" s="216"/>
      <c r="N100" s="216"/>
      <c r="O100" s="216" t="s">
        <v>24</v>
      </c>
      <c r="P100" s="216"/>
      <c r="Q100" s="216"/>
      <c r="R100" s="216"/>
      <c r="S100" s="216"/>
      <c r="T100" s="216"/>
      <c r="U100" s="216" t="s">
        <v>26</v>
      </c>
      <c r="V100" s="216"/>
      <c r="W100" s="216"/>
      <c r="X100" s="216"/>
      <c r="Y100" s="216"/>
      <c r="Z100" s="216"/>
      <c r="AA100" s="216"/>
      <c r="AB100" s="216"/>
      <c r="AC100" s="216"/>
      <c r="AD100" s="216"/>
      <c r="AE100" s="216"/>
      <c r="AF100" s="155">
        <f t="shared" si="3"/>
        <v>1000000</v>
      </c>
      <c r="AG100" s="155"/>
      <c r="AH100" s="155"/>
      <c r="AI100" s="155"/>
      <c r="AJ100" s="155"/>
      <c r="AK100" s="156"/>
      <c r="AL100" s="157">
        <v>500000</v>
      </c>
      <c r="AM100" s="155"/>
      <c r="AN100" s="155"/>
      <c r="AO100" s="155"/>
      <c r="AP100" s="156"/>
      <c r="AQ100" s="158">
        <v>0</v>
      </c>
      <c r="AR100" s="158"/>
      <c r="AS100" s="158"/>
      <c r="AT100" s="158"/>
      <c r="AU100" s="159"/>
      <c r="AV100" s="160">
        <v>500000</v>
      </c>
      <c r="AW100" s="161"/>
      <c r="AX100" s="161"/>
      <c r="AY100" s="161"/>
      <c r="AZ100" s="162"/>
      <c r="BA100" s="281" t="s">
        <v>134</v>
      </c>
      <c r="BB100" s="282"/>
      <c r="BC100" s="282"/>
      <c r="BD100" s="283"/>
    </row>
    <row r="101" spans="1:56" ht="27" customHeight="1">
      <c r="A101" s="202"/>
      <c r="B101" s="202"/>
      <c r="C101" s="218"/>
      <c r="D101" s="218"/>
      <c r="E101" s="218"/>
      <c r="F101" s="218"/>
      <c r="G101" s="218"/>
      <c r="H101" s="218"/>
      <c r="I101" s="218"/>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166">
        <f t="shared" si="3"/>
        <v>1200000</v>
      </c>
      <c r="AG101" s="166"/>
      <c r="AH101" s="166"/>
      <c r="AI101" s="166"/>
      <c r="AJ101" s="166"/>
      <c r="AK101" s="167"/>
      <c r="AL101" s="168">
        <v>600000</v>
      </c>
      <c r="AM101" s="166"/>
      <c r="AN101" s="166"/>
      <c r="AO101" s="166"/>
      <c r="AP101" s="167"/>
      <c r="AQ101" s="166">
        <v>0</v>
      </c>
      <c r="AR101" s="166"/>
      <c r="AS101" s="166"/>
      <c r="AT101" s="166"/>
      <c r="AU101" s="167"/>
      <c r="AV101" s="169">
        <v>600000</v>
      </c>
      <c r="AW101" s="170"/>
      <c r="AX101" s="170"/>
      <c r="AY101" s="170"/>
      <c r="AZ101" s="171"/>
      <c r="BA101" s="284"/>
      <c r="BB101" s="285"/>
      <c r="BC101" s="285"/>
      <c r="BD101" s="286"/>
    </row>
    <row r="102" spans="1:56" ht="27" customHeight="1">
      <c r="A102" s="202">
        <v>3</v>
      </c>
      <c r="B102" s="202"/>
      <c r="C102" s="218" t="s">
        <v>137</v>
      </c>
      <c r="D102" s="218"/>
      <c r="E102" s="218"/>
      <c r="F102" s="218"/>
      <c r="G102" s="218"/>
      <c r="H102" s="218"/>
      <c r="I102" s="218"/>
      <c r="J102" s="216" t="s">
        <v>27</v>
      </c>
      <c r="K102" s="216"/>
      <c r="L102" s="216"/>
      <c r="M102" s="216"/>
      <c r="N102" s="216"/>
      <c r="O102" s="216" t="s">
        <v>24</v>
      </c>
      <c r="P102" s="216"/>
      <c r="Q102" s="216"/>
      <c r="R102" s="216"/>
      <c r="S102" s="216"/>
      <c r="T102" s="216"/>
      <c r="U102" s="216" t="s">
        <v>28</v>
      </c>
      <c r="V102" s="216"/>
      <c r="W102" s="216"/>
      <c r="X102" s="216"/>
      <c r="Y102" s="216"/>
      <c r="Z102" s="216"/>
      <c r="AA102" s="216"/>
      <c r="AB102" s="216"/>
      <c r="AC102" s="216"/>
      <c r="AD102" s="216"/>
      <c r="AE102" s="216"/>
      <c r="AF102" s="155">
        <f t="shared" si="3"/>
        <v>1000000</v>
      </c>
      <c r="AG102" s="155"/>
      <c r="AH102" s="155"/>
      <c r="AI102" s="155"/>
      <c r="AJ102" s="155"/>
      <c r="AK102" s="156"/>
      <c r="AL102" s="157">
        <v>500000</v>
      </c>
      <c r="AM102" s="155"/>
      <c r="AN102" s="155"/>
      <c r="AO102" s="155"/>
      <c r="AP102" s="156"/>
      <c r="AQ102" s="158">
        <v>0</v>
      </c>
      <c r="AR102" s="158"/>
      <c r="AS102" s="158"/>
      <c r="AT102" s="158"/>
      <c r="AU102" s="159"/>
      <c r="AV102" s="160">
        <v>500000</v>
      </c>
      <c r="AW102" s="161"/>
      <c r="AX102" s="161"/>
      <c r="AY102" s="161"/>
      <c r="AZ102" s="162"/>
      <c r="BA102" s="281" t="s">
        <v>134</v>
      </c>
      <c r="BB102" s="282"/>
      <c r="BC102" s="282"/>
      <c r="BD102" s="283"/>
    </row>
    <row r="103" spans="1:56" ht="27" customHeight="1">
      <c r="A103" s="202"/>
      <c r="B103" s="202"/>
      <c r="C103" s="218"/>
      <c r="D103" s="218"/>
      <c r="E103" s="218"/>
      <c r="F103" s="218"/>
      <c r="G103" s="218"/>
      <c r="H103" s="218"/>
      <c r="I103" s="218"/>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166">
        <f t="shared" si="3"/>
        <v>1200000</v>
      </c>
      <c r="AG103" s="166"/>
      <c r="AH103" s="166"/>
      <c r="AI103" s="166"/>
      <c r="AJ103" s="166"/>
      <c r="AK103" s="167"/>
      <c r="AL103" s="168">
        <v>600000</v>
      </c>
      <c r="AM103" s="166"/>
      <c r="AN103" s="166"/>
      <c r="AO103" s="166"/>
      <c r="AP103" s="167"/>
      <c r="AQ103" s="166">
        <v>0</v>
      </c>
      <c r="AR103" s="166"/>
      <c r="AS103" s="166"/>
      <c r="AT103" s="166"/>
      <c r="AU103" s="167"/>
      <c r="AV103" s="169">
        <v>600000</v>
      </c>
      <c r="AW103" s="170"/>
      <c r="AX103" s="170"/>
      <c r="AY103" s="170"/>
      <c r="AZ103" s="171"/>
      <c r="BA103" s="284"/>
      <c r="BB103" s="285"/>
      <c r="BC103" s="285"/>
      <c r="BD103" s="286"/>
    </row>
    <row r="104" spans="1:56" ht="27" customHeight="1">
      <c r="A104" s="202">
        <v>4</v>
      </c>
      <c r="B104" s="202"/>
      <c r="C104" s="203"/>
      <c r="D104" s="204"/>
      <c r="E104" s="204"/>
      <c r="F104" s="204"/>
      <c r="G104" s="204"/>
      <c r="H104" s="204"/>
      <c r="I104" s="205"/>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155">
        <f t="shared" si="3"/>
        <v>1000000</v>
      </c>
      <c r="AG104" s="155"/>
      <c r="AH104" s="155"/>
      <c r="AI104" s="155"/>
      <c r="AJ104" s="155"/>
      <c r="AK104" s="156"/>
      <c r="AL104" s="157">
        <v>500000</v>
      </c>
      <c r="AM104" s="155"/>
      <c r="AN104" s="155"/>
      <c r="AO104" s="155"/>
      <c r="AP104" s="156"/>
      <c r="AQ104" s="158">
        <v>0</v>
      </c>
      <c r="AR104" s="158"/>
      <c r="AS104" s="158"/>
      <c r="AT104" s="158"/>
      <c r="AU104" s="159"/>
      <c r="AV104" s="160">
        <v>500000</v>
      </c>
      <c r="AW104" s="161"/>
      <c r="AX104" s="161"/>
      <c r="AY104" s="161"/>
      <c r="AZ104" s="162"/>
      <c r="BA104" s="281" t="s">
        <v>134</v>
      </c>
      <c r="BB104" s="282"/>
      <c r="BC104" s="282"/>
      <c r="BD104" s="283"/>
    </row>
    <row r="105" spans="1:56" ht="27" customHeight="1">
      <c r="A105" s="202"/>
      <c r="B105" s="202"/>
      <c r="C105" s="206"/>
      <c r="D105" s="207"/>
      <c r="E105" s="207"/>
      <c r="F105" s="207"/>
      <c r="G105" s="207"/>
      <c r="H105" s="207"/>
      <c r="I105" s="208"/>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32">
        <f t="shared" si="3"/>
        <v>1200000</v>
      </c>
      <c r="AG105" s="232"/>
      <c r="AH105" s="232"/>
      <c r="AI105" s="232"/>
      <c r="AJ105" s="232"/>
      <c r="AK105" s="233"/>
      <c r="AL105" s="231">
        <v>600000</v>
      </c>
      <c r="AM105" s="232"/>
      <c r="AN105" s="232"/>
      <c r="AO105" s="232"/>
      <c r="AP105" s="233"/>
      <c r="AQ105" s="232">
        <v>0</v>
      </c>
      <c r="AR105" s="232"/>
      <c r="AS105" s="232"/>
      <c r="AT105" s="232"/>
      <c r="AU105" s="233"/>
      <c r="AV105" s="372">
        <v>600000</v>
      </c>
      <c r="AW105" s="373"/>
      <c r="AX105" s="373"/>
      <c r="AY105" s="373"/>
      <c r="AZ105" s="374"/>
      <c r="BA105" s="284"/>
      <c r="BB105" s="285"/>
      <c r="BC105" s="285"/>
      <c r="BD105" s="286"/>
    </row>
    <row r="106" spans="1:56" ht="27" customHeight="1">
      <c r="A106" s="202">
        <v>5</v>
      </c>
      <c r="B106" s="202"/>
      <c r="C106" s="203"/>
      <c r="D106" s="204"/>
      <c r="E106" s="204"/>
      <c r="F106" s="204"/>
      <c r="G106" s="204"/>
      <c r="H106" s="204"/>
      <c r="I106" s="205"/>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155">
        <f t="shared" si="3"/>
        <v>0</v>
      </c>
      <c r="AG106" s="155"/>
      <c r="AH106" s="155"/>
      <c r="AI106" s="155"/>
      <c r="AJ106" s="155"/>
      <c r="AK106" s="156"/>
      <c r="AL106" s="157"/>
      <c r="AM106" s="155"/>
      <c r="AN106" s="155"/>
      <c r="AO106" s="155"/>
      <c r="AP106" s="156"/>
      <c r="AQ106" s="158"/>
      <c r="AR106" s="158"/>
      <c r="AS106" s="158"/>
      <c r="AT106" s="158"/>
      <c r="AU106" s="159"/>
      <c r="AV106" s="160"/>
      <c r="AW106" s="161"/>
      <c r="AX106" s="161"/>
      <c r="AY106" s="161"/>
      <c r="AZ106" s="162"/>
      <c r="BA106" s="91"/>
      <c r="BB106" s="92"/>
      <c r="BC106" s="92"/>
      <c r="BD106" s="93"/>
    </row>
    <row r="107" spans="1:56" ht="27" customHeight="1">
      <c r="A107" s="202"/>
      <c r="B107" s="202"/>
      <c r="C107" s="206"/>
      <c r="D107" s="207"/>
      <c r="E107" s="207"/>
      <c r="F107" s="207"/>
      <c r="G107" s="207"/>
      <c r="H107" s="207"/>
      <c r="I107" s="208"/>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166">
        <f t="shared" si="3"/>
        <v>0</v>
      </c>
      <c r="AG107" s="166"/>
      <c r="AH107" s="166"/>
      <c r="AI107" s="166"/>
      <c r="AJ107" s="166"/>
      <c r="AK107" s="167"/>
      <c r="AL107" s="168"/>
      <c r="AM107" s="166"/>
      <c r="AN107" s="166"/>
      <c r="AO107" s="166"/>
      <c r="AP107" s="167"/>
      <c r="AQ107" s="166"/>
      <c r="AR107" s="166"/>
      <c r="AS107" s="166"/>
      <c r="AT107" s="166"/>
      <c r="AU107" s="167"/>
      <c r="AV107" s="169"/>
      <c r="AW107" s="170"/>
      <c r="AX107" s="170"/>
      <c r="AY107" s="170"/>
      <c r="AZ107" s="171"/>
      <c r="BA107" s="18"/>
      <c r="BB107" s="10"/>
      <c r="BC107" s="10"/>
      <c r="BD107" s="19"/>
    </row>
    <row r="108" spans="1:56" ht="11.25" customHeight="1">
      <c r="A108" s="149" t="s">
        <v>36</v>
      </c>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1"/>
      <c r="AF108" s="155">
        <f>AF98+AF100+AF102+AF104+AF106</f>
        <v>4000000</v>
      </c>
      <c r="AG108" s="155"/>
      <c r="AH108" s="155"/>
      <c r="AI108" s="155"/>
      <c r="AJ108" s="155"/>
      <c r="AK108" s="156"/>
      <c r="AL108" s="157">
        <f>AL98+AL100+AL102+AL104+AL106</f>
        <v>2000000</v>
      </c>
      <c r="AM108" s="155"/>
      <c r="AN108" s="155"/>
      <c r="AO108" s="155"/>
      <c r="AP108" s="156"/>
      <c r="AQ108" s="158">
        <f>AQ98+AQ100+AQ102+AQ104+AQ106</f>
        <v>0</v>
      </c>
      <c r="AR108" s="158"/>
      <c r="AS108" s="158"/>
      <c r="AT108" s="158"/>
      <c r="AU108" s="159"/>
      <c r="AV108" s="160">
        <f>AV98+AV100+AV102+AV104+AV106</f>
        <v>2000000</v>
      </c>
      <c r="AW108" s="161"/>
      <c r="AX108" s="161"/>
      <c r="AY108" s="161"/>
      <c r="AZ108" s="162"/>
      <c r="BA108" s="163"/>
      <c r="BB108" s="164"/>
      <c r="BC108" s="164"/>
      <c r="BD108" s="165"/>
    </row>
    <row r="109" spans="1:56" ht="11.25"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4"/>
      <c r="AF109" s="166">
        <f>AF99+AF101+AF103+AF105+AF107</f>
        <v>4800000</v>
      </c>
      <c r="AG109" s="166"/>
      <c r="AH109" s="166"/>
      <c r="AI109" s="166"/>
      <c r="AJ109" s="166"/>
      <c r="AK109" s="167"/>
      <c r="AL109" s="168">
        <f>AL99+AL101+AL103+AL105+AL107</f>
        <v>2400000</v>
      </c>
      <c r="AM109" s="166"/>
      <c r="AN109" s="166"/>
      <c r="AO109" s="166"/>
      <c r="AP109" s="167"/>
      <c r="AQ109" s="166">
        <f>AQ99+AQ101+AQ103+AQ105+AQ107</f>
        <v>0</v>
      </c>
      <c r="AR109" s="166"/>
      <c r="AS109" s="166"/>
      <c r="AT109" s="166"/>
      <c r="AU109" s="167"/>
      <c r="AV109" s="169">
        <f>AV99+AV101+AV103+AV105+AV107</f>
        <v>2400000</v>
      </c>
      <c r="AW109" s="170"/>
      <c r="AX109" s="170"/>
      <c r="AY109" s="170"/>
      <c r="AZ109" s="171"/>
      <c r="BA109" s="172"/>
      <c r="BB109" s="173"/>
      <c r="BC109" s="173"/>
      <c r="BD109" s="174"/>
    </row>
    <row r="110" spans="1:56" ht="11.25" customHeight="1">
      <c r="A110" s="149" t="s">
        <v>253</v>
      </c>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1"/>
      <c r="AF110" s="155">
        <f>AF108*0.1</f>
        <v>400000</v>
      </c>
      <c r="AG110" s="155"/>
      <c r="AH110" s="155"/>
      <c r="AI110" s="155"/>
      <c r="AJ110" s="155"/>
      <c r="AK110" s="156"/>
      <c r="AL110" s="157">
        <v>0</v>
      </c>
      <c r="AM110" s="155"/>
      <c r="AN110" s="155"/>
      <c r="AO110" s="155"/>
      <c r="AP110" s="156"/>
      <c r="AQ110" s="158">
        <f>AQ98+AQ100+AQ102+AQ104+AQ106</f>
        <v>0</v>
      </c>
      <c r="AR110" s="158"/>
      <c r="AS110" s="158"/>
      <c r="AT110" s="158"/>
      <c r="AU110" s="159"/>
      <c r="AV110" s="160">
        <f>AF110</f>
        <v>400000</v>
      </c>
      <c r="AW110" s="161"/>
      <c r="AX110" s="161"/>
      <c r="AY110" s="161"/>
      <c r="AZ110" s="162"/>
      <c r="BA110" s="163"/>
      <c r="BB110" s="164"/>
      <c r="BC110" s="164"/>
      <c r="BD110" s="165"/>
    </row>
    <row r="111" spans="1:56" ht="11.25"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4"/>
      <c r="AF111" s="166">
        <f>AF109*0.1</f>
        <v>480000</v>
      </c>
      <c r="AG111" s="166"/>
      <c r="AH111" s="166"/>
      <c r="AI111" s="166"/>
      <c r="AJ111" s="166"/>
      <c r="AK111" s="167"/>
      <c r="AL111" s="168">
        <v>0</v>
      </c>
      <c r="AM111" s="166"/>
      <c r="AN111" s="166"/>
      <c r="AO111" s="166"/>
      <c r="AP111" s="167"/>
      <c r="AQ111" s="166">
        <f>AQ99+AQ101+AQ103+AQ105+AQ107</f>
        <v>0</v>
      </c>
      <c r="AR111" s="166"/>
      <c r="AS111" s="166"/>
      <c r="AT111" s="166"/>
      <c r="AU111" s="167"/>
      <c r="AV111" s="169">
        <f>AF111</f>
        <v>480000</v>
      </c>
      <c r="AW111" s="170"/>
      <c r="AX111" s="170"/>
      <c r="AY111" s="170"/>
      <c r="AZ111" s="171"/>
      <c r="BA111" s="172"/>
      <c r="BB111" s="173"/>
      <c r="BC111" s="173"/>
      <c r="BD111" s="174"/>
    </row>
    <row r="112" spans="1:56" ht="11.25" customHeight="1">
      <c r="A112" s="149" t="s">
        <v>29</v>
      </c>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1"/>
      <c r="AF112" s="155">
        <f>AF108+AF110</f>
        <v>4400000</v>
      </c>
      <c r="AG112" s="155"/>
      <c r="AH112" s="155"/>
      <c r="AI112" s="155"/>
      <c r="AJ112" s="155"/>
      <c r="AK112" s="156"/>
      <c r="AL112" s="157">
        <f>AL108+AL110</f>
        <v>2000000</v>
      </c>
      <c r="AM112" s="155"/>
      <c r="AN112" s="155"/>
      <c r="AO112" s="155"/>
      <c r="AP112" s="156"/>
      <c r="AQ112" s="158">
        <f>AQ108+AQ110</f>
        <v>0</v>
      </c>
      <c r="AR112" s="158"/>
      <c r="AS112" s="158"/>
      <c r="AT112" s="158"/>
      <c r="AU112" s="159"/>
      <c r="AV112" s="160">
        <f>AV108+AV110</f>
        <v>2400000</v>
      </c>
      <c r="AW112" s="161"/>
      <c r="AX112" s="161"/>
      <c r="AY112" s="161"/>
      <c r="AZ112" s="162"/>
      <c r="BA112" s="163"/>
      <c r="BB112" s="164"/>
      <c r="BC112" s="164"/>
      <c r="BD112" s="165"/>
    </row>
    <row r="113" spans="1:56" ht="11.25"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4"/>
      <c r="AF113" s="166">
        <f>AF109+AF111</f>
        <v>5280000</v>
      </c>
      <c r="AG113" s="166"/>
      <c r="AH113" s="166"/>
      <c r="AI113" s="166"/>
      <c r="AJ113" s="166"/>
      <c r="AK113" s="167"/>
      <c r="AL113" s="168">
        <f>AL109+AL111</f>
        <v>2400000</v>
      </c>
      <c r="AM113" s="166"/>
      <c r="AN113" s="166"/>
      <c r="AO113" s="166"/>
      <c r="AP113" s="167"/>
      <c r="AQ113" s="166">
        <f>AQ109+AQ111</f>
        <v>0</v>
      </c>
      <c r="AR113" s="166"/>
      <c r="AS113" s="166"/>
      <c r="AT113" s="166"/>
      <c r="AU113" s="167"/>
      <c r="AV113" s="169">
        <f>AV109+AV111</f>
        <v>2880000</v>
      </c>
      <c r="AW113" s="170"/>
      <c r="AX113" s="170"/>
      <c r="AY113" s="170"/>
      <c r="AZ113" s="171"/>
      <c r="BA113" s="172"/>
      <c r="BB113" s="173"/>
      <c r="BC113" s="173"/>
      <c r="BD113" s="174"/>
    </row>
    <row r="114" spans="1:56" ht="23.25" customHeight="1">
      <c r="A114" s="375" t="s">
        <v>180</v>
      </c>
      <c r="B114" s="375"/>
      <c r="C114" s="375"/>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375"/>
      <c r="AF114" s="375"/>
      <c r="AG114" s="375"/>
      <c r="AH114" s="375"/>
      <c r="AI114" s="375"/>
      <c r="AJ114" s="375"/>
      <c r="AK114" s="375"/>
      <c r="AL114" s="375"/>
      <c r="AM114" s="375"/>
      <c r="AN114" s="375"/>
      <c r="AO114" s="375"/>
      <c r="AP114" s="375"/>
      <c r="AQ114" s="375"/>
      <c r="AR114" s="375"/>
      <c r="AS114" s="375"/>
      <c r="AT114" s="375"/>
      <c r="AU114" s="375"/>
      <c r="AV114" s="375"/>
      <c r="AW114" s="375"/>
      <c r="AX114" s="375"/>
      <c r="AY114" s="375"/>
      <c r="AZ114" s="375"/>
      <c r="BA114" s="375"/>
      <c r="BB114" s="375"/>
      <c r="BC114" s="375"/>
      <c r="BD114" s="375"/>
    </row>
    <row r="115" spans="1:56">
      <c r="A115" s="31" t="s">
        <v>181</v>
      </c>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row>
    <row r="116" spans="1:56">
      <c r="A116" s="384" t="s">
        <v>45</v>
      </c>
      <c r="B116" s="384"/>
      <c r="C116" s="384"/>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4"/>
      <c r="AZ116" s="384"/>
      <c r="BA116" s="384"/>
      <c r="BB116" s="384"/>
      <c r="BC116" s="384"/>
      <c r="BD116" s="384"/>
    </row>
    <row r="117" spans="1:56">
      <c r="A117" s="1" t="s">
        <v>30</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2.75" customHeight="1">
      <c r="A118" s="279" t="s">
        <v>46</v>
      </c>
      <c r="B118" s="279"/>
      <c r="C118" s="279" t="s">
        <v>47</v>
      </c>
      <c r="D118" s="279"/>
      <c r="E118" s="279"/>
      <c r="F118" s="279"/>
      <c r="G118" s="279"/>
      <c r="H118" s="279"/>
      <c r="I118" s="279"/>
      <c r="J118" s="279" t="s">
        <v>54</v>
      </c>
      <c r="K118" s="279"/>
      <c r="L118" s="279"/>
      <c r="M118" s="279"/>
      <c r="N118" s="279"/>
      <c r="O118" s="279"/>
      <c r="P118" s="279" t="s">
        <v>48</v>
      </c>
      <c r="Q118" s="279"/>
      <c r="R118" s="279"/>
      <c r="S118" s="279"/>
      <c r="T118" s="279"/>
      <c r="U118" s="280"/>
      <c r="V118" s="35"/>
      <c r="W118" s="35"/>
      <c r="X118" s="35"/>
      <c r="Y118" s="35"/>
      <c r="Z118" s="35"/>
      <c r="AA118" s="35"/>
      <c r="AB118" s="35"/>
      <c r="AC118" s="35"/>
      <c r="AD118" s="35"/>
      <c r="AE118" s="35"/>
      <c r="AF118" s="35"/>
      <c r="AG118" s="35"/>
      <c r="AH118" s="35"/>
      <c r="AI118" s="35"/>
      <c r="AJ118" s="34"/>
      <c r="AK118" s="279" t="s">
        <v>52</v>
      </c>
      <c r="AL118" s="279"/>
      <c r="AM118" s="279"/>
      <c r="AN118" s="279"/>
      <c r="AO118" s="218" t="s">
        <v>53</v>
      </c>
      <c r="AP118" s="218"/>
      <c r="AQ118" s="218"/>
      <c r="AR118" s="218"/>
      <c r="AS118" s="218"/>
      <c r="AT118" s="218"/>
      <c r="AU118" s="203" t="s">
        <v>135</v>
      </c>
      <c r="AV118" s="376"/>
      <c r="AW118" s="376"/>
      <c r="AX118" s="376"/>
      <c r="AY118" s="377"/>
      <c r="AZ118" s="376" t="s">
        <v>19</v>
      </c>
      <c r="BA118" s="376"/>
      <c r="BB118" s="376"/>
      <c r="BC118" s="376"/>
      <c r="BD118" s="377"/>
    </row>
    <row r="119" spans="1:56" ht="12.75" customHeight="1">
      <c r="A119" s="279"/>
      <c r="B119" s="279"/>
      <c r="C119" s="279"/>
      <c r="D119" s="279"/>
      <c r="E119" s="279"/>
      <c r="F119" s="279"/>
      <c r="G119" s="279"/>
      <c r="H119" s="279"/>
      <c r="I119" s="279"/>
      <c r="J119" s="279"/>
      <c r="K119" s="279"/>
      <c r="L119" s="279"/>
      <c r="M119" s="279"/>
      <c r="N119" s="279"/>
      <c r="O119" s="279"/>
      <c r="P119" s="279"/>
      <c r="Q119" s="279"/>
      <c r="R119" s="279"/>
      <c r="S119" s="279"/>
      <c r="T119" s="279"/>
      <c r="U119" s="279"/>
      <c r="V119" s="386" t="s">
        <v>57</v>
      </c>
      <c r="W119" s="386"/>
      <c r="X119" s="386"/>
      <c r="Y119" s="386"/>
      <c r="Z119" s="386"/>
      <c r="AA119" s="386"/>
      <c r="AB119" s="386"/>
      <c r="AC119" s="386"/>
      <c r="AD119" s="386"/>
      <c r="AE119" s="386"/>
      <c r="AF119" s="386"/>
      <c r="AG119" s="386"/>
      <c r="AH119" s="386"/>
      <c r="AI119" s="386"/>
      <c r="AJ119" s="386"/>
      <c r="AK119" s="279"/>
      <c r="AL119" s="279"/>
      <c r="AM119" s="279"/>
      <c r="AN119" s="279"/>
      <c r="AO119" s="218"/>
      <c r="AP119" s="218"/>
      <c r="AQ119" s="218"/>
      <c r="AR119" s="218"/>
      <c r="AS119" s="218"/>
      <c r="AT119" s="218"/>
      <c r="AU119" s="378"/>
      <c r="AV119" s="379"/>
      <c r="AW119" s="379"/>
      <c r="AX119" s="379"/>
      <c r="AY119" s="380"/>
      <c r="AZ119" s="379"/>
      <c r="BA119" s="379"/>
      <c r="BB119" s="379"/>
      <c r="BC119" s="379"/>
      <c r="BD119" s="380"/>
    </row>
    <row r="120" spans="1:56" ht="12.75" customHeight="1">
      <c r="A120" s="279"/>
      <c r="B120" s="279"/>
      <c r="C120" s="279"/>
      <c r="D120" s="279"/>
      <c r="E120" s="279"/>
      <c r="F120" s="279"/>
      <c r="G120" s="279"/>
      <c r="H120" s="279"/>
      <c r="I120" s="279"/>
      <c r="J120" s="279"/>
      <c r="K120" s="279"/>
      <c r="L120" s="279"/>
      <c r="M120" s="279"/>
      <c r="N120" s="279"/>
      <c r="O120" s="279"/>
      <c r="P120" s="279"/>
      <c r="Q120" s="279"/>
      <c r="R120" s="279"/>
      <c r="S120" s="279"/>
      <c r="T120" s="279"/>
      <c r="U120" s="279"/>
      <c r="V120" s="279" t="s">
        <v>49</v>
      </c>
      <c r="W120" s="279"/>
      <c r="X120" s="279"/>
      <c r="Y120" s="279"/>
      <c r="Z120" s="279"/>
      <c r="AA120" s="279" t="s">
        <v>50</v>
      </c>
      <c r="AB120" s="279"/>
      <c r="AC120" s="279"/>
      <c r="AD120" s="279"/>
      <c r="AE120" s="279"/>
      <c r="AF120" s="385" t="s">
        <v>51</v>
      </c>
      <c r="AG120" s="279"/>
      <c r="AH120" s="279"/>
      <c r="AI120" s="279"/>
      <c r="AJ120" s="279"/>
      <c r="AK120" s="279"/>
      <c r="AL120" s="279"/>
      <c r="AM120" s="279"/>
      <c r="AN120" s="279"/>
      <c r="AO120" s="218"/>
      <c r="AP120" s="218"/>
      <c r="AQ120" s="218"/>
      <c r="AR120" s="218"/>
      <c r="AS120" s="218"/>
      <c r="AT120" s="218"/>
      <c r="AU120" s="381"/>
      <c r="AV120" s="382"/>
      <c r="AW120" s="382"/>
      <c r="AX120" s="382"/>
      <c r="AY120" s="383"/>
      <c r="AZ120" s="382"/>
      <c r="BA120" s="382"/>
      <c r="BB120" s="382"/>
      <c r="BC120" s="382"/>
      <c r="BD120" s="383"/>
    </row>
    <row r="121" spans="1:56" ht="12.75" customHeight="1">
      <c r="A121" s="234">
        <v>1</v>
      </c>
      <c r="B121" s="235"/>
      <c r="C121" s="238" t="s">
        <v>70</v>
      </c>
      <c r="D121" s="239"/>
      <c r="E121" s="239"/>
      <c r="F121" s="239"/>
      <c r="G121" s="239"/>
      <c r="H121" s="239"/>
      <c r="I121" s="240"/>
      <c r="J121" s="244" t="s">
        <v>61</v>
      </c>
      <c r="K121" s="245"/>
      <c r="L121" s="245"/>
      <c r="M121" s="245"/>
      <c r="N121" s="245"/>
      <c r="O121" s="246"/>
      <c r="P121" s="247">
        <f t="shared" ref="P121:P130" si="4">SUM(V121:AJ121)</f>
        <v>2000000</v>
      </c>
      <c r="Q121" s="248"/>
      <c r="R121" s="248"/>
      <c r="S121" s="248"/>
      <c r="T121" s="248"/>
      <c r="U121" s="249"/>
      <c r="V121" s="247">
        <v>1000000</v>
      </c>
      <c r="W121" s="248"/>
      <c r="X121" s="248"/>
      <c r="Y121" s="248"/>
      <c r="Z121" s="249"/>
      <c r="AA121" s="247">
        <v>0</v>
      </c>
      <c r="AB121" s="248"/>
      <c r="AC121" s="248"/>
      <c r="AD121" s="248"/>
      <c r="AE121" s="249"/>
      <c r="AF121" s="248">
        <v>1000000</v>
      </c>
      <c r="AG121" s="248"/>
      <c r="AH121" s="248"/>
      <c r="AI121" s="248"/>
      <c r="AJ121" s="248"/>
      <c r="AK121" s="250">
        <f t="shared" ref="AK121:AK140" si="5">IF(OR(P121="",V121=""),"",V121/P121)</f>
        <v>0.5</v>
      </c>
      <c r="AL121" s="251"/>
      <c r="AM121" s="251"/>
      <c r="AN121" s="252"/>
      <c r="AO121" s="253">
        <v>46082</v>
      </c>
      <c r="AP121" s="254"/>
      <c r="AQ121" s="254"/>
      <c r="AR121" s="254"/>
      <c r="AS121" s="254"/>
      <c r="AT121" s="255"/>
      <c r="AU121" s="234" t="s">
        <v>145</v>
      </c>
      <c r="AV121" s="235"/>
      <c r="AW121" s="235"/>
      <c r="AX121" s="235"/>
      <c r="AY121" s="277"/>
      <c r="AZ121" s="235" t="s">
        <v>143</v>
      </c>
      <c r="BA121" s="235"/>
      <c r="BB121" s="235"/>
      <c r="BC121" s="235"/>
      <c r="BD121" s="277"/>
    </row>
    <row r="122" spans="1:56" ht="12.75" customHeight="1">
      <c r="A122" s="236"/>
      <c r="B122" s="237"/>
      <c r="C122" s="241"/>
      <c r="D122" s="242"/>
      <c r="E122" s="242"/>
      <c r="F122" s="242"/>
      <c r="G122" s="242"/>
      <c r="H122" s="242"/>
      <c r="I122" s="243"/>
      <c r="J122" s="256" t="s">
        <v>58</v>
      </c>
      <c r="K122" s="257"/>
      <c r="L122" s="257"/>
      <c r="M122" s="257"/>
      <c r="N122" s="257"/>
      <c r="O122" s="258"/>
      <c r="P122" s="259">
        <f t="shared" si="4"/>
        <v>4000000</v>
      </c>
      <c r="Q122" s="260"/>
      <c r="R122" s="260"/>
      <c r="S122" s="260"/>
      <c r="T122" s="260"/>
      <c r="U122" s="261"/>
      <c r="V122" s="262">
        <v>2000000</v>
      </c>
      <c r="W122" s="263"/>
      <c r="X122" s="263"/>
      <c r="Y122" s="263"/>
      <c r="Z122" s="264"/>
      <c r="AA122" s="262">
        <v>0</v>
      </c>
      <c r="AB122" s="263"/>
      <c r="AC122" s="263"/>
      <c r="AD122" s="263"/>
      <c r="AE122" s="264"/>
      <c r="AF122" s="263">
        <v>2000000</v>
      </c>
      <c r="AG122" s="263"/>
      <c r="AH122" s="263"/>
      <c r="AI122" s="263"/>
      <c r="AJ122" s="263"/>
      <c r="AK122" s="265">
        <f t="shared" si="5"/>
        <v>0.5</v>
      </c>
      <c r="AL122" s="266"/>
      <c r="AM122" s="266"/>
      <c r="AN122" s="267"/>
      <c r="AO122" s="268">
        <v>46063</v>
      </c>
      <c r="AP122" s="269"/>
      <c r="AQ122" s="269"/>
      <c r="AR122" s="269"/>
      <c r="AS122" s="269"/>
      <c r="AT122" s="270"/>
      <c r="AU122" s="236"/>
      <c r="AV122" s="237"/>
      <c r="AW122" s="237"/>
      <c r="AX122" s="237"/>
      <c r="AY122" s="278"/>
      <c r="AZ122" s="237"/>
      <c r="BA122" s="237"/>
      <c r="BB122" s="237"/>
      <c r="BC122" s="237"/>
      <c r="BD122" s="278"/>
    </row>
    <row r="123" spans="1:56" ht="12.75" customHeight="1">
      <c r="A123" s="234">
        <v>2</v>
      </c>
      <c r="B123" s="235"/>
      <c r="C123" s="238" t="s">
        <v>71</v>
      </c>
      <c r="D123" s="239"/>
      <c r="E123" s="239"/>
      <c r="F123" s="239"/>
      <c r="G123" s="239"/>
      <c r="H123" s="239"/>
      <c r="I123" s="240"/>
      <c r="J123" s="244" t="s">
        <v>59</v>
      </c>
      <c r="K123" s="245"/>
      <c r="L123" s="245"/>
      <c r="M123" s="245"/>
      <c r="N123" s="245"/>
      <c r="O123" s="246"/>
      <c r="P123" s="247">
        <f t="shared" si="4"/>
        <v>18000000</v>
      </c>
      <c r="Q123" s="248"/>
      <c r="R123" s="248"/>
      <c r="S123" s="248"/>
      <c r="T123" s="248"/>
      <c r="U123" s="249"/>
      <c r="V123" s="247">
        <v>9000000</v>
      </c>
      <c r="W123" s="248"/>
      <c r="X123" s="248"/>
      <c r="Y123" s="248"/>
      <c r="Z123" s="249"/>
      <c r="AA123" s="247">
        <v>0</v>
      </c>
      <c r="AB123" s="248"/>
      <c r="AC123" s="248"/>
      <c r="AD123" s="248"/>
      <c r="AE123" s="249"/>
      <c r="AF123" s="248">
        <v>9000000</v>
      </c>
      <c r="AG123" s="248"/>
      <c r="AH123" s="248"/>
      <c r="AI123" s="248"/>
      <c r="AJ123" s="248"/>
      <c r="AK123" s="250">
        <f t="shared" si="5"/>
        <v>0.5</v>
      </c>
      <c r="AL123" s="251"/>
      <c r="AM123" s="251"/>
      <c r="AN123" s="252"/>
      <c r="AO123" s="253">
        <v>46082</v>
      </c>
      <c r="AP123" s="254"/>
      <c r="AQ123" s="254"/>
      <c r="AR123" s="254"/>
      <c r="AS123" s="254"/>
      <c r="AT123" s="255"/>
      <c r="AU123" s="234" t="s">
        <v>146</v>
      </c>
      <c r="AV123" s="235"/>
      <c r="AW123" s="235"/>
      <c r="AX123" s="235"/>
      <c r="AY123" s="277"/>
      <c r="AZ123" s="235" t="s">
        <v>144</v>
      </c>
      <c r="BA123" s="235"/>
      <c r="BB123" s="235"/>
      <c r="BC123" s="235"/>
      <c r="BD123" s="277"/>
    </row>
    <row r="124" spans="1:56" ht="12.75" customHeight="1">
      <c r="A124" s="236"/>
      <c r="B124" s="237"/>
      <c r="C124" s="241"/>
      <c r="D124" s="242"/>
      <c r="E124" s="242"/>
      <c r="F124" s="242"/>
      <c r="G124" s="242"/>
      <c r="H124" s="242"/>
      <c r="I124" s="243"/>
      <c r="J124" s="256" t="s">
        <v>60</v>
      </c>
      <c r="K124" s="257"/>
      <c r="L124" s="257"/>
      <c r="M124" s="257"/>
      <c r="N124" s="257"/>
      <c r="O124" s="258"/>
      <c r="P124" s="259">
        <f t="shared" si="4"/>
        <v>18000000</v>
      </c>
      <c r="Q124" s="260"/>
      <c r="R124" s="260"/>
      <c r="S124" s="260"/>
      <c r="T124" s="260"/>
      <c r="U124" s="261"/>
      <c r="V124" s="262">
        <v>9000000</v>
      </c>
      <c r="W124" s="263"/>
      <c r="X124" s="263"/>
      <c r="Y124" s="263"/>
      <c r="Z124" s="264"/>
      <c r="AA124" s="262">
        <v>0</v>
      </c>
      <c r="AB124" s="263"/>
      <c r="AC124" s="263"/>
      <c r="AD124" s="263"/>
      <c r="AE124" s="264"/>
      <c r="AF124" s="263">
        <v>9000000</v>
      </c>
      <c r="AG124" s="263"/>
      <c r="AH124" s="263"/>
      <c r="AI124" s="263"/>
      <c r="AJ124" s="263"/>
      <c r="AK124" s="265">
        <f t="shared" si="5"/>
        <v>0.5</v>
      </c>
      <c r="AL124" s="266"/>
      <c r="AM124" s="266"/>
      <c r="AN124" s="267"/>
      <c r="AO124" s="268">
        <v>46063</v>
      </c>
      <c r="AP124" s="269"/>
      <c r="AQ124" s="269"/>
      <c r="AR124" s="269"/>
      <c r="AS124" s="269"/>
      <c r="AT124" s="270"/>
      <c r="AU124" s="236"/>
      <c r="AV124" s="237"/>
      <c r="AW124" s="237"/>
      <c r="AX124" s="237"/>
      <c r="AY124" s="278"/>
      <c r="AZ124" s="237"/>
      <c r="BA124" s="237"/>
      <c r="BB124" s="237"/>
      <c r="BC124" s="237"/>
      <c r="BD124" s="278"/>
    </row>
    <row r="125" spans="1:56" ht="12.75" customHeight="1">
      <c r="A125" s="234">
        <v>3</v>
      </c>
      <c r="B125" s="235"/>
      <c r="C125" s="238" t="s">
        <v>71</v>
      </c>
      <c r="D125" s="239"/>
      <c r="E125" s="239"/>
      <c r="F125" s="239"/>
      <c r="G125" s="239"/>
      <c r="H125" s="239"/>
      <c r="I125" s="240"/>
      <c r="J125" s="244" t="s">
        <v>62</v>
      </c>
      <c r="K125" s="245"/>
      <c r="L125" s="245"/>
      <c r="M125" s="245"/>
      <c r="N125" s="245"/>
      <c r="O125" s="246"/>
      <c r="P125" s="247">
        <f t="shared" si="4"/>
        <v>2000000</v>
      </c>
      <c r="Q125" s="248"/>
      <c r="R125" s="248"/>
      <c r="S125" s="248"/>
      <c r="T125" s="248"/>
      <c r="U125" s="249"/>
      <c r="V125" s="247">
        <v>1000000</v>
      </c>
      <c r="W125" s="248"/>
      <c r="X125" s="248"/>
      <c r="Y125" s="248"/>
      <c r="Z125" s="249"/>
      <c r="AA125" s="247">
        <v>0</v>
      </c>
      <c r="AB125" s="248"/>
      <c r="AC125" s="248"/>
      <c r="AD125" s="248"/>
      <c r="AE125" s="249"/>
      <c r="AF125" s="248">
        <v>1000000</v>
      </c>
      <c r="AG125" s="248"/>
      <c r="AH125" s="248"/>
      <c r="AI125" s="248"/>
      <c r="AJ125" s="248"/>
      <c r="AK125" s="250">
        <f t="shared" si="5"/>
        <v>0.5</v>
      </c>
      <c r="AL125" s="251"/>
      <c r="AM125" s="251"/>
      <c r="AN125" s="252"/>
      <c r="AO125" s="253">
        <v>46082</v>
      </c>
      <c r="AP125" s="254"/>
      <c r="AQ125" s="254"/>
      <c r="AR125" s="254"/>
      <c r="AS125" s="254"/>
      <c r="AT125" s="255"/>
      <c r="AU125" s="234" t="s">
        <v>146</v>
      </c>
      <c r="AV125" s="235"/>
      <c r="AW125" s="235"/>
      <c r="AX125" s="235"/>
      <c r="AY125" s="277"/>
      <c r="AZ125" s="235" t="s">
        <v>144</v>
      </c>
      <c r="BA125" s="235"/>
      <c r="BB125" s="235"/>
      <c r="BC125" s="235"/>
      <c r="BD125" s="277"/>
    </row>
    <row r="126" spans="1:56" ht="12.75" customHeight="1">
      <c r="A126" s="236"/>
      <c r="B126" s="237"/>
      <c r="C126" s="241"/>
      <c r="D126" s="242"/>
      <c r="E126" s="242"/>
      <c r="F126" s="242"/>
      <c r="G126" s="242"/>
      <c r="H126" s="242"/>
      <c r="I126" s="243"/>
      <c r="J126" s="256" t="s">
        <v>63</v>
      </c>
      <c r="K126" s="257"/>
      <c r="L126" s="257"/>
      <c r="M126" s="257"/>
      <c r="N126" s="257"/>
      <c r="O126" s="258"/>
      <c r="P126" s="259">
        <f t="shared" si="4"/>
        <v>2000000</v>
      </c>
      <c r="Q126" s="260"/>
      <c r="R126" s="260"/>
      <c r="S126" s="260"/>
      <c r="T126" s="260"/>
      <c r="U126" s="261"/>
      <c r="V126" s="262">
        <v>1000000</v>
      </c>
      <c r="W126" s="263"/>
      <c r="X126" s="263"/>
      <c r="Y126" s="263"/>
      <c r="Z126" s="264"/>
      <c r="AA126" s="262">
        <v>0</v>
      </c>
      <c r="AB126" s="263"/>
      <c r="AC126" s="263"/>
      <c r="AD126" s="263"/>
      <c r="AE126" s="264"/>
      <c r="AF126" s="263">
        <v>1000000</v>
      </c>
      <c r="AG126" s="263"/>
      <c r="AH126" s="263"/>
      <c r="AI126" s="263"/>
      <c r="AJ126" s="263"/>
      <c r="AK126" s="265">
        <f t="shared" si="5"/>
        <v>0.5</v>
      </c>
      <c r="AL126" s="266"/>
      <c r="AM126" s="266"/>
      <c r="AN126" s="267"/>
      <c r="AO126" s="268">
        <v>46063</v>
      </c>
      <c r="AP126" s="269"/>
      <c r="AQ126" s="269"/>
      <c r="AR126" s="269"/>
      <c r="AS126" s="269"/>
      <c r="AT126" s="270"/>
      <c r="AU126" s="236"/>
      <c r="AV126" s="237"/>
      <c r="AW126" s="237"/>
      <c r="AX126" s="237"/>
      <c r="AY126" s="278"/>
      <c r="AZ126" s="237"/>
      <c r="BA126" s="237"/>
      <c r="BB126" s="237"/>
      <c r="BC126" s="237"/>
      <c r="BD126" s="278"/>
    </row>
    <row r="127" spans="1:56" ht="12.75" customHeight="1">
      <c r="A127" s="234">
        <v>4</v>
      </c>
      <c r="B127" s="235"/>
      <c r="C127" s="238" t="s">
        <v>71</v>
      </c>
      <c r="D127" s="239"/>
      <c r="E127" s="239"/>
      <c r="F127" s="239"/>
      <c r="G127" s="239"/>
      <c r="H127" s="239"/>
      <c r="I127" s="240"/>
      <c r="J127" s="244" t="s">
        <v>64</v>
      </c>
      <c r="K127" s="245"/>
      <c r="L127" s="245"/>
      <c r="M127" s="245"/>
      <c r="N127" s="245"/>
      <c r="O127" s="246"/>
      <c r="P127" s="247">
        <f t="shared" si="4"/>
        <v>2000000</v>
      </c>
      <c r="Q127" s="248"/>
      <c r="R127" s="248"/>
      <c r="S127" s="248"/>
      <c r="T127" s="248"/>
      <c r="U127" s="249"/>
      <c r="V127" s="247">
        <v>1000000</v>
      </c>
      <c r="W127" s="248"/>
      <c r="X127" s="248"/>
      <c r="Y127" s="248"/>
      <c r="Z127" s="249"/>
      <c r="AA127" s="247">
        <v>0</v>
      </c>
      <c r="AB127" s="248"/>
      <c r="AC127" s="248"/>
      <c r="AD127" s="248"/>
      <c r="AE127" s="249"/>
      <c r="AF127" s="248">
        <v>1000000</v>
      </c>
      <c r="AG127" s="248"/>
      <c r="AH127" s="248"/>
      <c r="AI127" s="248"/>
      <c r="AJ127" s="248"/>
      <c r="AK127" s="250">
        <f t="shared" si="5"/>
        <v>0.5</v>
      </c>
      <c r="AL127" s="251"/>
      <c r="AM127" s="251"/>
      <c r="AN127" s="252"/>
      <c r="AO127" s="253">
        <v>46082</v>
      </c>
      <c r="AP127" s="254"/>
      <c r="AQ127" s="254"/>
      <c r="AR127" s="254"/>
      <c r="AS127" s="254"/>
      <c r="AT127" s="255"/>
      <c r="AU127" s="234" t="s">
        <v>146</v>
      </c>
      <c r="AV127" s="235"/>
      <c r="AW127" s="235"/>
      <c r="AX127" s="235"/>
      <c r="AY127" s="277"/>
      <c r="AZ127" s="235" t="s">
        <v>144</v>
      </c>
      <c r="BA127" s="235"/>
      <c r="BB127" s="235"/>
      <c r="BC127" s="235"/>
      <c r="BD127" s="277"/>
    </row>
    <row r="128" spans="1:56" ht="12.75" customHeight="1">
      <c r="A128" s="236"/>
      <c r="B128" s="237"/>
      <c r="C128" s="241"/>
      <c r="D128" s="242"/>
      <c r="E128" s="242"/>
      <c r="F128" s="242"/>
      <c r="G128" s="242"/>
      <c r="H128" s="242"/>
      <c r="I128" s="243"/>
      <c r="J128" s="256" t="s">
        <v>63</v>
      </c>
      <c r="K128" s="257"/>
      <c r="L128" s="257"/>
      <c r="M128" s="257"/>
      <c r="N128" s="257"/>
      <c r="O128" s="258"/>
      <c r="P128" s="259">
        <f t="shared" si="4"/>
        <v>2000000</v>
      </c>
      <c r="Q128" s="260"/>
      <c r="R128" s="260"/>
      <c r="S128" s="260"/>
      <c r="T128" s="260"/>
      <c r="U128" s="261"/>
      <c r="V128" s="262">
        <v>1000000</v>
      </c>
      <c r="W128" s="263"/>
      <c r="X128" s="263"/>
      <c r="Y128" s="263"/>
      <c r="Z128" s="264"/>
      <c r="AA128" s="262">
        <v>0</v>
      </c>
      <c r="AB128" s="263"/>
      <c r="AC128" s="263"/>
      <c r="AD128" s="263"/>
      <c r="AE128" s="264"/>
      <c r="AF128" s="263">
        <v>1000000</v>
      </c>
      <c r="AG128" s="263"/>
      <c r="AH128" s="263"/>
      <c r="AI128" s="263"/>
      <c r="AJ128" s="263"/>
      <c r="AK128" s="265">
        <f t="shared" si="5"/>
        <v>0.5</v>
      </c>
      <c r="AL128" s="266"/>
      <c r="AM128" s="266"/>
      <c r="AN128" s="267"/>
      <c r="AO128" s="268">
        <v>46063</v>
      </c>
      <c r="AP128" s="269"/>
      <c r="AQ128" s="269"/>
      <c r="AR128" s="269"/>
      <c r="AS128" s="269"/>
      <c r="AT128" s="270"/>
      <c r="AU128" s="236"/>
      <c r="AV128" s="237"/>
      <c r="AW128" s="237"/>
      <c r="AX128" s="237"/>
      <c r="AY128" s="278"/>
      <c r="AZ128" s="237"/>
      <c r="BA128" s="237"/>
      <c r="BB128" s="237"/>
      <c r="BC128" s="237"/>
      <c r="BD128" s="278"/>
    </row>
    <row r="129" spans="1:56" ht="12.75" customHeight="1">
      <c r="A129" s="234">
        <v>5</v>
      </c>
      <c r="B129" s="235"/>
      <c r="C129" s="238" t="s">
        <v>71</v>
      </c>
      <c r="D129" s="239"/>
      <c r="E129" s="239"/>
      <c r="F129" s="239"/>
      <c r="G129" s="239"/>
      <c r="H129" s="239"/>
      <c r="I129" s="240"/>
      <c r="J129" s="244" t="s">
        <v>65</v>
      </c>
      <c r="K129" s="245"/>
      <c r="L129" s="245"/>
      <c r="M129" s="245"/>
      <c r="N129" s="245"/>
      <c r="O129" s="246"/>
      <c r="P129" s="247">
        <f t="shared" si="4"/>
        <v>2000000</v>
      </c>
      <c r="Q129" s="248"/>
      <c r="R129" s="248"/>
      <c r="S129" s="248"/>
      <c r="T129" s="248"/>
      <c r="U129" s="249"/>
      <c r="V129" s="247">
        <v>1000000</v>
      </c>
      <c r="W129" s="248"/>
      <c r="X129" s="248"/>
      <c r="Y129" s="248"/>
      <c r="Z129" s="249"/>
      <c r="AA129" s="247">
        <v>0</v>
      </c>
      <c r="AB129" s="248"/>
      <c r="AC129" s="248"/>
      <c r="AD129" s="248"/>
      <c r="AE129" s="249"/>
      <c r="AF129" s="248">
        <v>1000000</v>
      </c>
      <c r="AG129" s="248"/>
      <c r="AH129" s="248"/>
      <c r="AI129" s="248"/>
      <c r="AJ129" s="248"/>
      <c r="AK129" s="250">
        <f t="shared" si="5"/>
        <v>0.5</v>
      </c>
      <c r="AL129" s="251"/>
      <c r="AM129" s="251"/>
      <c r="AN129" s="252"/>
      <c r="AO129" s="253">
        <v>46082</v>
      </c>
      <c r="AP129" s="254"/>
      <c r="AQ129" s="254"/>
      <c r="AR129" s="254"/>
      <c r="AS129" s="254"/>
      <c r="AT129" s="255"/>
      <c r="AU129" s="234" t="s">
        <v>146</v>
      </c>
      <c r="AV129" s="235"/>
      <c r="AW129" s="235"/>
      <c r="AX129" s="235"/>
      <c r="AY129" s="277"/>
      <c r="AZ129" s="235" t="s">
        <v>144</v>
      </c>
      <c r="BA129" s="235"/>
      <c r="BB129" s="235"/>
      <c r="BC129" s="235"/>
      <c r="BD129" s="277"/>
    </row>
    <row r="130" spans="1:56" ht="12.75" customHeight="1">
      <c r="A130" s="236"/>
      <c r="B130" s="237"/>
      <c r="C130" s="241"/>
      <c r="D130" s="242"/>
      <c r="E130" s="242"/>
      <c r="F130" s="242"/>
      <c r="G130" s="242"/>
      <c r="H130" s="242"/>
      <c r="I130" s="243"/>
      <c r="J130" s="256" t="s">
        <v>63</v>
      </c>
      <c r="K130" s="257"/>
      <c r="L130" s="257"/>
      <c r="M130" s="257"/>
      <c r="N130" s="257"/>
      <c r="O130" s="258"/>
      <c r="P130" s="259">
        <f t="shared" si="4"/>
        <v>2000000</v>
      </c>
      <c r="Q130" s="260"/>
      <c r="R130" s="260"/>
      <c r="S130" s="260"/>
      <c r="T130" s="260"/>
      <c r="U130" s="261"/>
      <c r="V130" s="262">
        <v>1000000</v>
      </c>
      <c r="W130" s="263"/>
      <c r="X130" s="263"/>
      <c r="Y130" s="263"/>
      <c r="Z130" s="264"/>
      <c r="AA130" s="262">
        <v>0</v>
      </c>
      <c r="AB130" s="263"/>
      <c r="AC130" s="263"/>
      <c r="AD130" s="263"/>
      <c r="AE130" s="264"/>
      <c r="AF130" s="263">
        <v>1000000</v>
      </c>
      <c r="AG130" s="263"/>
      <c r="AH130" s="263"/>
      <c r="AI130" s="263"/>
      <c r="AJ130" s="263"/>
      <c r="AK130" s="265">
        <f t="shared" si="5"/>
        <v>0.5</v>
      </c>
      <c r="AL130" s="266"/>
      <c r="AM130" s="266"/>
      <c r="AN130" s="267"/>
      <c r="AO130" s="268">
        <v>46063</v>
      </c>
      <c r="AP130" s="269"/>
      <c r="AQ130" s="269"/>
      <c r="AR130" s="269"/>
      <c r="AS130" s="269"/>
      <c r="AT130" s="270"/>
      <c r="AU130" s="236"/>
      <c r="AV130" s="237"/>
      <c r="AW130" s="237"/>
      <c r="AX130" s="237"/>
      <c r="AY130" s="278"/>
      <c r="AZ130" s="237"/>
      <c r="BA130" s="237"/>
      <c r="BB130" s="237"/>
      <c r="BC130" s="237"/>
      <c r="BD130" s="278"/>
    </row>
    <row r="131" spans="1:56" ht="12.75" customHeight="1">
      <c r="A131" s="234">
        <v>6</v>
      </c>
      <c r="B131" s="235"/>
      <c r="C131" s="238"/>
      <c r="D131" s="239"/>
      <c r="E131" s="239"/>
      <c r="F131" s="239"/>
      <c r="G131" s="239"/>
      <c r="H131" s="239"/>
      <c r="I131" s="240"/>
      <c r="J131" s="244"/>
      <c r="K131" s="245"/>
      <c r="L131" s="245"/>
      <c r="M131" s="245"/>
      <c r="N131" s="245"/>
      <c r="O131" s="246"/>
      <c r="P131" s="247">
        <f t="shared" ref="P131:P140" si="6">SUM(V131:AJ131)</f>
        <v>0</v>
      </c>
      <c r="Q131" s="248"/>
      <c r="R131" s="248"/>
      <c r="S131" s="248"/>
      <c r="T131" s="248"/>
      <c r="U131" s="249"/>
      <c r="V131" s="247"/>
      <c r="W131" s="248"/>
      <c r="X131" s="248"/>
      <c r="Y131" s="248"/>
      <c r="Z131" s="249"/>
      <c r="AA131" s="247"/>
      <c r="AB131" s="248"/>
      <c r="AC131" s="248"/>
      <c r="AD131" s="248"/>
      <c r="AE131" s="249"/>
      <c r="AF131" s="248"/>
      <c r="AG131" s="248"/>
      <c r="AH131" s="248"/>
      <c r="AI131" s="248"/>
      <c r="AJ131" s="248"/>
      <c r="AK131" s="250" t="str">
        <f t="shared" si="5"/>
        <v/>
      </c>
      <c r="AL131" s="251"/>
      <c r="AM131" s="251"/>
      <c r="AN131" s="252"/>
      <c r="AO131" s="253"/>
      <c r="AP131" s="254"/>
      <c r="AQ131" s="254"/>
      <c r="AR131" s="254"/>
      <c r="AS131" s="254"/>
      <c r="AT131" s="255"/>
      <c r="AU131" s="234"/>
      <c r="AV131" s="235"/>
      <c r="AW131" s="235"/>
      <c r="AX131" s="235"/>
      <c r="AY131" s="277"/>
      <c r="AZ131" s="234"/>
      <c r="BA131" s="235"/>
      <c r="BB131" s="235"/>
      <c r="BC131" s="235"/>
      <c r="BD131" s="277"/>
    </row>
    <row r="132" spans="1:56" ht="12.75" customHeight="1">
      <c r="A132" s="236"/>
      <c r="B132" s="237"/>
      <c r="C132" s="241"/>
      <c r="D132" s="242"/>
      <c r="E132" s="242"/>
      <c r="F132" s="242"/>
      <c r="G132" s="242"/>
      <c r="H132" s="242"/>
      <c r="I132" s="243"/>
      <c r="J132" s="256"/>
      <c r="K132" s="257"/>
      <c r="L132" s="257"/>
      <c r="M132" s="257"/>
      <c r="N132" s="257"/>
      <c r="O132" s="258"/>
      <c r="P132" s="259">
        <f t="shared" si="6"/>
        <v>0</v>
      </c>
      <c r="Q132" s="260"/>
      <c r="R132" s="260"/>
      <c r="S132" s="260"/>
      <c r="T132" s="260"/>
      <c r="U132" s="261"/>
      <c r="V132" s="262"/>
      <c r="W132" s="263"/>
      <c r="X132" s="263"/>
      <c r="Y132" s="263"/>
      <c r="Z132" s="264"/>
      <c r="AA132" s="262"/>
      <c r="AB132" s="263"/>
      <c r="AC132" s="263"/>
      <c r="AD132" s="263"/>
      <c r="AE132" s="264"/>
      <c r="AF132" s="263"/>
      <c r="AG132" s="263"/>
      <c r="AH132" s="263"/>
      <c r="AI132" s="263"/>
      <c r="AJ132" s="263"/>
      <c r="AK132" s="265" t="str">
        <f t="shared" si="5"/>
        <v/>
      </c>
      <c r="AL132" s="266"/>
      <c r="AM132" s="266"/>
      <c r="AN132" s="267"/>
      <c r="AO132" s="268"/>
      <c r="AP132" s="269"/>
      <c r="AQ132" s="269"/>
      <c r="AR132" s="269"/>
      <c r="AS132" s="269"/>
      <c r="AT132" s="270"/>
      <c r="AU132" s="236"/>
      <c r="AV132" s="237"/>
      <c r="AW132" s="237"/>
      <c r="AX132" s="237"/>
      <c r="AY132" s="278"/>
      <c r="AZ132" s="236"/>
      <c r="BA132" s="237"/>
      <c r="BB132" s="237"/>
      <c r="BC132" s="237"/>
      <c r="BD132" s="278"/>
    </row>
    <row r="133" spans="1:56" ht="12.75" customHeight="1">
      <c r="A133" s="234">
        <v>7</v>
      </c>
      <c r="B133" s="235"/>
      <c r="C133" s="238"/>
      <c r="D133" s="239"/>
      <c r="E133" s="239"/>
      <c r="F133" s="239"/>
      <c r="G133" s="239"/>
      <c r="H133" s="239"/>
      <c r="I133" s="240"/>
      <c r="J133" s="244"/>
      <c r="K133" s="245"/>
      <c r="L133" s="245"/>
      <c r="M133" s="245"/>
      <c r="N133" s="245"/>
      <c r="O133" s="246"/>
      <c r="P133" s="247">
        <f t="shared" si="6"/>
        <v>0</v>
      </c>
      <c r="Q133" s="248"/>
      <c r="R133" s="248"/>
      <c r="S133" s="248"/>
      <c r="T133" s="248"/>
      <c r="U133" s="249"/>
      <c r="V133" s="247"/>
      <c r="W133" s="248"/>
      <c r="X133" s="248"/>
      <c r="Y133" s="248"/>
      <c r="Z133" s="249"/>
      <c r="AA133" s="247"/>
      <c r="AB133" s="248"/>
      <c r="AC133" s="248"/>
      <c r="AD133" s="248"/>
      <c r="AE133" s="249"/>
      <c r="AF133" s="248"/>
      <c r="AG133" s="248"/>
      <c r="AH133" s="248"/>
      <c r="AI133" s="248"/>
      <c r="AJ133" s="248"/>
      <c r="AK133" s="250" t="str">
        <f t="shared" si="5"/>
        <v/>
      </c>
      <c r="AL133" s="251"/>
      <c r="AM133" s="251"/>
      <c r="AN133" s="252"/>
      <c r="AO133" s="253"/>
      <c r="AP133" s="254"/>
      <c r="AQ133" s="254"/>
      <c r="AR133" s="254"/>
      <c r="AS133" s="254"/>
      <c r="AT133" s="255"/>
      <c r="AU133" s="234"/>
      <c r="AV133" s="235"/>
      <c r="AW133" s="235"/>
      <c r="AX133" s="235"/>
      <c r="AY133" s="277"/>
      <c r="AZ133" s="234"/>
      <c r="BA133" s="235"/>
      <c r="BB133" s="235"/>
      <c r="BC133" s="235"/>
      <c r="BD133" s="277"/>
    </row>
    <row r="134" spans="1:56" ht="12.75" customHeight="1">
      <c r="A134" s="236"/>
      <c r="B134" s="237"/>
      <c r="C134" s="241"/>
      <c r="D134" s="242"/>
      <c r="E134" s="242"/>
      <c r="F134" s="242"/>
      <c r="G134" s="242"/>
      <c r="H134" s="242"/>
      <c r="I134" s="243"/>
      <c r="J134" s="256"/>
      <c r="K134" s="257"/>
      <c r="L134" s="257"/>
      <c r="M134" s="257"/>
      <c r="N134" s="257"/>
      <c r="O134" s="258"/>
      <c r="P134" s="259">
        <f t="shared" si="6"/>
        <v>0</v>
      </c>
      <c r="Q134" s="260"/>
      <c r="R134" s="260"/>
      <c r="S134" s="260"/>
      <c r="T134" s="260"/>
      <c r="U134" s="261"/>
      <c r="V134" s="262"/>
      <c r="W134" s="263"/>
      <c r="X134" s="263"/>
      <c r="Y134" s="263"/>
      <c r="Z134" s="264"/>
      <c r="AA134" s="262"/>
      <c r="AB134" s="263"/>
      <c r="AC134" s="263"/>
      <c r="AD134" s="263"/>
      <c r="AE134" s="264"/>
      <c r="AF134" s="263"/>
      <c r="AG134" s="263"/>
      <c r="AH134" s="263"/>
      <c r="AI134" s="263"/>
      <c r="AJ134" s="263"/>
      <c r="AK134" s="265" t="str">
        <f t="shared" si="5"/>
        <v/>
      </c>
      <c r="AL134" s="266"/>
      <c r="AM134" s="266"/>
      <c r="AN134" s="267"/>
      <c r="AO134" s="268"/>
      <c r="AP134" s="269"/>
      <c r="AQ134" s="269"/>
      <c r="AR134" s="269"/>
      <c r="AS134" s="269"/>
      <c r="AT134" s="270"/>
      <c r="AU134" s="236"/>
      <c r="AV134" s="237"/>
      <c r="AW134" s="237"/>
      <c r="AX134" s="237"/>
      <c r="AY134" s="278"/>
      <c r="AZ134" s="236"/>
      <c r="BA134" s="237"/>
      <c r="BB134" s="237"/>
      <c r="BC134" s="237"/>
      <c r="BD134" s="278"/>
    </row>
    <row r="135" spans="1:56" ht="12.75" customHeight="1">
      <c r="A135" s="234">
        <v>8</v>
      </c>
      <c r="B135" s="235"/>
      <c r="C135" s="238"/>
      <c r="D135" s="239"/>
      <c r="E135" s="239"/>
      <c r="F135" s="239"/>
      <c r="G135" s="239"/>
      <c r="H135" s="239"/>
      <c r="I135" s="240"/>
      <c r="J135" s="244"/>
      <c r="K135" s="245"/>
      <c r="L135" s="245"/>
      <c r="M135" s="245"/>
      <c r="N135" s="245"/>
      <c r="O135" s="246"/>
      <c r="P135" s="247">
        <f t="shared" si="6"/>
        <v>0</v>
      </c>
      <c r="Q135" s="248"/>
      <c r="R135" s="248"/>
      <c r="S135" s="248"/>
      <c r="T135" s="248"/>
      <c r="U135" s="249"/>
      <c r="V135" s="247"/>
      <c r="W135" s="248"/>
      <c r="X135" s="248"/>
      <c r="Y135" s="248"/>
      <c r="Z135" s="249"/>
      <c r="AA135" s="247"/>
      <c r="AB135" s="248"/>
      <c r="AC135" s="248"/>
      <c r="AD135" s="248"/>
      <c r="AE135" s="249"/>
      <c r="AF135" s="248"/>
      <c r="AG135" s="248"/>
      <c r="AH135" s="248"/>
      <c r="AI135" s="248"/>
      <c r="AJ135" s="248"/>
      <c r="AK135" s="250" t="str">
        <f t="shared" si="5"/>
        <v/>
      </c>
      <c r="AL135" s="251"/>
      <c r="AM135" s="251"/>
      <c r="AN135" s="252"/>
      <c r="AO135" s="253"/>
      <c r="AP135" s="254"/>
      <c r="AQ135" s="254"/>
      <c r="AR135" s="254"/>
      <c r="AS135" s="254"/>
      <c r="AT135" s="255"/>
      <c r="AU135" s="234"/>
      <c r="AV135" s="235"/>
      <c r="AW135" s="235"/>
      <c r="AX135" s="235"/>
      <c r="AY135" s="277"/>
      <c r="AZ135" s="234"/>
      <c r="BA135" s="235"/>
      <c r="BB135" s="235"/>
      <c r="BC135" s="235"/>
      <c r="BD135" s="277"/>
    </row>
    <row r="136" spans="1:56" ht="12.75" customHeight="1">
      <c r="A136" s="236"/>
      <c r="B136" s="237"/>
      <c r="C136" s="241"/>
      <c r="D136" s="242"/>
      <c r="E136" s="242"/>
      <c r="F136" s="242"/>
      <c r="G136" s="242"/>
      <c r="H136" s="242"/>
      <c r="I136" s="243"/>
      <c r="J136" s="256"/>
      <c r="K136" s="257"/>
      <c r="L136" s="257"/>
      <c r="M136" s="257"/>
      <c r="N136" s="257"/>
      <c r="O136" s="258"/>
      <c r="P136" s="259">
        <f t="shared" si="6"/>
        <v>0</v>
      </c>
      <c r="Q136" s="260"/>
      <c r="R136" s="260"/>
      <c r="S136" s="260"/>
      <c r="T136" s="260"/>
      <c r="U136" s="261"/>
      <c r="V136" s="262"/>
      <c r="W136" s="263"/>
      <c r="X136" s="263"/>
      <c r="Y136" s="263"/>
      <c r="Z136" s="264"/>
      <c r="AA136" s="262"/>
      <c r="AB136" s="263"/>
      <c r="AC136" s="263"/>
      <c r="AD136" s="263"/>
      <c r="AE136" s="264"/>
      <c r="AF136" s="263"/>
      <c r="AG136" s="263"/>
      <c r="AH136" s="263"/>
      <c r="AI136" s="263"/>
      <c r="AJ136" s="263"/>
      <c r="AK136" s="265" t="str">
        <f t="shared" si="5"/>
        <v/>
      </c>
      <c r="AL136" s="266"/>
      <c r="AM136" s="266"/>
      <c r="AN136" s="267"/>
      <c r="AO136" s="268"/>
      <c r="AP136" s="269"/>
      <c r="AQ136" s="269"/>
      <c r="AR136" s="269"/>
      <c r="AS136" s="269"/>
      <c r="AT136" s="270"/>
      <c r="AU136" s="236"/>
      <c r="AV136" s="237"/>
      <c r="AW136" s="237"/>
      <c r="AX136" s="237"/>
      <c r="AY136" s="278"/>
      <c r="AZ136" s="236"/>
      <c r="BA136" s="237"/>
      <c r="BB136" s="237"/>
      <c r="BC136" s="237"/>
      <c r="BD136" s="278"/>
    </row>
    <row r="137" spans="1:56" ht="12.75" customHeight="1">
      <c r="A137" s="234">
        <v>9</v>
      </c>
      <c r="B137" s="235"/>
      <c r="C137" s="238"/>
      <c r="D137" s="239"/>
      <c r="E137" s="239"/>
      <c r="F137" s="239"/>
      <c r="G137" s="239"/>
      <c r="H137" s="239"/>
      <c r="I137" s="240"/>
      <c r="J137" s="244"/>
      <c r="K137" s="245"/>
      <c r="L137" s="245"/>
      <c r="M137" s="245"/>
      <c r="N137" s="245"/>
      <c r="O137" s="246"/>
      <c r="P137" s="247">
        <f t="shared" si="6"/>
        <v>0</v>
      </c>
      <c r="Q137" s="248"/>
      <c r="R137" s="248"/>
      <c r="S137" s="248"/>
      <c r="T137" s="248"/>
      <c r="U137" s="249"/>
      <c r="V137" s="247"/>
      <c r="W137" s="248"/>
      <c r="X137" s="248"/>
      <c r="Y137" s="248"/>
      <c r="Z137" s="249"/>
      <c r="AA137" s="247"/>
      <c r="AB137" s="248"/>
      <c r="AC137" s="248"/>
      <c r="AD137" s="248"/>
      <c r="AE137" s="249"/>
      <c r="AF137" s="248"/>
      <c r="AG137" s="248"/>
      <c r="AH137" s="248"/>
      <c r="AI137" s="248"/>
      <c r="AJ137" s="248"/>
      <c r="AK137" s="250" t="str">
        <f t="shared" si="5"/>
        <v/>
      </c>
      <c r="AL137" s="251"/>
      <c r="AM137" s="251"/>
      <c r="AN137" s="252"/>
      <c r="AO137" s="253"/>
      <c r="AP137" s="254"/>
      <c r="AQ137" s="254"/>
      <c r="AR137" s="254"/>
      <c r="AS137" s="254"/>
      <c r="AT137" s="255"/>
      <c r="AU137" s="234"/>
      <c r="AV137" s="235"/>
      <c r="AW137" s="235"/>
      <c r="AX137" s="235"/>
      <c r="AY137" s="277"/>
      <c r="AZ137" s="234"/>
      <c r="BA137" s="235"/>
      <c r="BB137" s="235"/>
      <c r="BC137" s="235"/>
      <c r="BD137" s="277"/>
    </row>
    <row r="138" spans="1:56" ht="12.75" customHeight="1">
      <c r="A138" s="236"/>
      <c r="B138" s="237"/>
      <c r="C138" s="241"/>
      <c r="D138" s="242"/>
      <c r="E138" s="242"/>
      <c r="F138" s="242"/>
      <c r="G138" s="242"/>
      <c r="H138" s="242"/>
      <c r="I138" s="243"/>
      <c r="J138" s="256"/>
      <c r="K138" s="257"/>
      <c r="L138" s="257"/>
      <c r="M138" s="257"/>
      <c r="N138" s="257"/>
      <c r="O138" s="258"/>
      <c r="P138" s="259">
        <f t="shared" si="6"/>
        <v>0</v>
      </c>
      <c r="Q138" s="260"/>
      <c r="R138" s="260"/>
      <c r="S138" s="260"/>
      <c r="T138" s="260"/>
      <c r="U138" s="261"/>
      <c r="V138" s="262"/>
      <c r="W138" s="263"/>
      <c r="X138" s="263"/>
      <c r="Y138" s="263"/>
      <c r="Z138" s="264"/>
      <c r="AA138" s="262"/>
      <c r="AB138" s="263"/>
      <c r="AC138" s="263"/>
      <c r="AD138" s="263"/>
      <c r="AE138" s="264"/>
      <c r="AF138" s="263"/>
      <c r="AG138" s="263"/>
      <c r="AH138" s="263"/>
      <c r="AI138" s="263"/>
      <c r="AJ138" s="263"/>
      <c r="AK138" s="265" t="str">
        <f t="shared" si="5"/>
        <v/>
      </c>
      <c r="AL138" s="266"/>
      <c r="AM138" s="266"/>
      <c r="AN138" s="267"/>
      <c r="AO138" s="268"/>
      <c r="AP138" s="269"/>
      <c r="AQ138" s="269"/>
      <c r="AR138" s="269"/>
      <c r="AS138" s="269"/>
      <c r="AT138" s="270"/>
      <c r="AU138" s="236"/>
      <c r="AV138" s="237"/>
      <c r="AW138" s="237"/>
      <c r="AX138" s="237"/>
      <c r="AY138" s="278"/>
      <c r="AZ138" s="236"/>
      <c r="BA138" s="237"/>
      <c r="BB138" s="237"/>
      <c r="BC138" s="237"/>
      <c r="BD138" s="278"/>
    </row>
    <row r="139" spans="1:56" ht="12.75" customHeight="1">
      <c r="A139" s="234">
        <v>10</v>
      </c>
      <c r="B139" s="235"/>
      <c r="C139" s="238"/>
      <c r="D139" s="239"/>
      <c r="E139" s="239"/>
      <c r="F139" s="239"/>
      <c r="G139" s="239"/>
      <c r="H139" s="239"/>
      <c r="I139" s="240"/>
      <c r="J139" s="244"/>
      <c r="K139" s="245"/>
      <c r="L139" s="245"/>
      <c r="M139" s="245"/>
      <c r="N139" s="245"/>
      <c r="O139" s="246"/>
      <c r="P139" s="247">
        <f t="shared" si="6"/>
        <v>0</v>
      </c>
      <c r="Q139" s="248"/>
      <c r="R139" s="248"/>
      <c r="S139" s="248"/>
      <c r="T139" s="248"/>
      <c r="U139" s="249"/>
      <c r="V139" s="247"/>
      <c r="W139" s="248"/>
      <c r="X139" s="248"/>
      <c r="Y139" s="248"/>
      <c r="Z139" s="249"/>
      <c r="AA139" s="247"/>
      <c r="AB139" s="248"/>
      <c r="AC139" s="248"/>
      <c r="AD139" s="248"/>
      <c r="AE139" s="249"/>
      <c r="AF139" s="248"/>
      <c r="AG139" s="248"/>
      <c r="AH139" s="248"/>
      <c r="AI139" s="248"/>
      <c r="AJ139" s="248"/>
      <c r="AK139" s="250" t="str">
        <f t="shared" si="5"/>
        <v/>
      </c>
      <c r="AL139" s="251"/>
      <c r="AM139" s="251"/>
      <c r="AN139" s="252"/>
      <c r="AO139" s="253"/>
      <c r="AP139" s="254"/>
      <c r="AQ139" s="254"/>
      <c r="AR139" s="254"/>
      <c r="AS139" s="254"/>
      <c r="AT139" s="255"/>
      <c r="AU139" s="234"/>
      <c r="AV139" s="235"/>
      <c r="AW139" s="235"/>
      <c r="AX139" s="235"/>
      <c r="AY139" s="277"/>
      <c r="AZ139" s="234"/>
      <c r="BA139" s="235"/>
      <c r="BB139" s="235"/>
      <c r="BC139" s="235"/>
      <c r="BD139" s="277"/>
    </row>
    <row r="140" spans="1:56" ht="12.75" customHeight="1">
      <c r="A140" s="236"/>
      <c r="B140" s="237"/>
      <c r="C140" s="241"/>
      <c r="D140" s="242"/>
      <c r="E140" s="242"/>
      <c r="F140" s="242"/>
      <c r="G140" s="242"/>
      <c r="H140" s="242"/>
      <c r="I140" s="243"/>
      <c r="J140" s="256"/>
      <c r="K140" s="257"/>
      <c r="L140" s="257"/>
      <c r="M140" s="257"/>
      <c r="N140" s="257"/>
      <c r="O140" s="258"/>
      <c r="P140" s="259">
        <f t="shared" si="6"/>
        <v>0</v>
      </c>
      <c r="Q140" s="260"/>
      <c r="R140" s="260"/>
      <c r="S140" s="260"/>
      <c r="T140" s="260"/>
      <c r="U140" s="261"/>
      <c r="V140" s="262"/>
      <c r="W140" s="263"/>
      <c r="X140" s="263"/>
      <c r="Y140" s="263"/>
      <c r="Z140" s="264"/>
      <c r="AA140" s="262"/>
      <c r="AB140" s="263"/>
      <c r="AC140" s="263"/>
      <c r="AD140" s="263"/>
      <c r="AE140" s="264"/>
      <c r="AF140" s="263"/>
      <c r="AG140" s="263"/>
      <c r="AH140" s="263"/>
      <c r="AI140" s="263"/>
      <c r="AJ140" s="263"/>
      <c r="AK140" s="265" t="str">
        <f t="shared" si="5"/>
        <v/>
      </c>
      <c r="AL140" s="266"/>
      <c r="AM140" s="266"/>
      <c r="AN140" s="267"/>
      <c r="AO140" s="268"/>
      <c r="AP140" s="269"/>
      <c r="AQ140" s="269"/>
      <c r="AR140" s="269"/>
      <c r="AS140" s="269"/>
      <c r="AT140" s="270"/>
      <c r="AU140" s="236"/>
      <c r="AV140" s="237"/>
      <c r="AW140" s="237"/>
      <c r="AX140" s="237"/>
      <c r="AY140" s="278"/>
      <c r="AZ140" s="236"/>
      <c r="BA140" s="237"/>
      <c r="BB140" s="237"/>
      <c r="BC140" s="237"/>
      <c r="BD140" s="278"/>
    </row>
    <row r="141" spans="1:56" ht="12.75" customHeight="1">
      <c r="A141" s="234" t="s">
        <v>36</v>
      </c>
      <c r="B141" s="235"/>
      <c r="C141" s="235"/>
      <c r="D141" s="235"/>
      <c r="E141" s="235"/>
      <c r="F141" s="235"/>
      <c r="G141" s="235"/>
      <c r="H141" s="235"/>
      <c r="I141" s="235"/>
      <c r="J141" s="235"/>
      <c r="K141" s="235"/>
      <c r="L141" s="235"/>
      <c r="M141" s="235"/>
      <c r="N141" s="235"/>
      <c r="O141" s="277"/>
      <c r="P141" s="247">
        <f t="shared" ref="P141:P146" si="7">SUM(V141:AJ141)</f>
        <v>26000000</v>
      </c>
      <c r="Q141" s="248"/>
      <c r="R141" s="248"/>
      <c r="S141" s="248"/>
      <c r="T141" s="248"/>
      <c r="U141" s="249"/>
      <c r="V141" s="247">
        <f>V121+V123+V125+V127+V129+V131+V133+V135+V137+V139</f>
        <v>13000000</v>
      </c>
      <c r="W141" s="248"/>
      <c r="X141" s="248"/>
      <c r="Y141" s="248"/>
      <c r="Z141" s="249"/>
      <c r="AA141" s="247">
        <f>AA121+AA123+AA125+AA127+AA129+AA131+AA133+AA135+AA137+AA139</f>
        <v>0</v>
      </c>
      <c r="AB141" s="248"/>
      <c r="AC141" s="248"/>
      <c r="AD141" s="248"/>
      <c r="AE141" s="249"/>
      <c r="AF141" s="247">
        <f>AF121+AF123+AF125+AF127+AF129+AF131+AF133+AF135+AF137+AF139</f>
        <v>13000000</v>
      </c>
      <c r="AG141" s="248"/>
      <c r="AH141" s="248"/>
      <c r="AI141" s="248"/>
      <c r="AJ141" s="249"/>
      <c r="AK141" s="250">
        <f t="shared" ref="AK141:AK146" si="8">V141/P141</f>
        <v>0.5</v>
      </c>
      <c r="AL141" s="251"/>
      <c r="AM141" s="251"/>
      <c r="AN141" s="252"/>
      <c r="AO141" s="253"/>
      <c r="AP141" s="254"/>
      <c r="AQ141" s="254"/>
      <c r="AR141" s="254"/>
      <c r="AS141" s="254"/>
      <c r="AT141" s="254"/>
      <c r="AU141" s="254"/>
      <c r="AV141" s="254"/>
      <c r="AW141" s="254"/>
      <c r="AX141" s="254"/>
      <c r="AY141" s="254"/>
      <c r="AZ141" s="254"/>
      <c r="BA141" s="254"/>
      <c r="BB141" s="254"/>
      <c r="BC141" s="254"/>
      <c r="BD141" s="255"/>
    </row>
    <row r="142" spans="1:56" ht="12.75" customHeight="1">
      <c r="A142" s="236"/>
      <c r="B142" s="237"/>
      <c r="C142" s="237"/>
      <c r="D142" s="237"/>
      <c r="E142" s="237"/>
      <c r="F142" s="237"/>
      <c r="G142" s="237"/>
      <c r="H142" s="237"/>
      <c r="I142" s="237"/>
      <c r="J142" s="237"/>
      <c r="K142" s="237"/>
      <c r="L142" s="237"/>
      <c r="M142" s="237"/>
      <c r="N142" s="237"/>
      <c r="O142" s="278"/>
      <c r="P142" s="259">
        <f t="shared" si="7"/>
        <v>28000000</v>
      </c>
      <c r="Q142" s="260"/>
      <c r="R142" s="260"/>
      <c r="S142" s="260"/>
      <c r="T142" s="260"/>
      <c r="U142" s="261"/>
      <c r="V142" s="262">
        <f>V122+V124+V126+V128+V130+V132+V134+V136+V138+V140</f>
        <v>14000000</v>
      </c>
      <c r="W142" s="263"/>
      <c r="X142" s="263"/>
      <c r="Y142" s="263"/>
      <c r="Z142" s="264"/>
      <c r="AA142" s="262">
        <f>AA122+AA124+AA126+AA128+AA130+AA132+AA134+AA136+AA138+AA140</f>
        <v>0</v>
      </c>
      <c r="AB142" s="263"/>
      <c r="AC142" s="263"/>
      <c r="AD142" s="263"/>
      <c r="AE142" s="264"/>
      <c r="AF142" s="262">
        <f>AF122+AF124+AF126+AF128+AF130+AF132+AF134+AF136+AF138+AF140</f>
        <v>14000000</v>
      </c>
      <c r="AG142" s="263"/>
      <c r="AH142" s="263"/>
      <c r="AI142" s="263"/>
      <c r="AJ142" s="264"/>
      <c r="AK142" s="265">
        <f t="shared" si="8"/>
        <v>0.5</v>
      </c>
      <c r="AL142" s="266"/>
      <c r="AM142" s="266"/>
      <c r="AN142" s="267"/>
      <c r="AO142" s="271"/>
      <c r="AP142" s="272"/>
      <c r="AQ142" s="272"/>
      <c r="AR142" s="272"/>
      <c r="AS142" s="272"/>
      <c r="AT142" s="272"/>
      <c r="AU142" s="272"/>
      <c r="AV142" s="272"/>
      <c r="AW142" s="272"/>
      <c r="AX142" s="272"/>
      <c r="AY142" s="272"/>
      <c r="AZ142" s="272"/>
      <c r="BA142" s="272"/>
      <c r="BB142" s="272"/>
      <c r="BC142" s="272"/>
      <c r="BD142" s="273"/>
    </row>
    <row r="143" spans="1:56" ht="15" customHeight="1">
      <c r="A143" s="234" t="s">
        <v>55</v>
      </c>
      <c r="B143" s="235"/>
      <c r="C143" s="235"/>
      <c r="D143" s="235"/>
      <c r="E143" s="235"/>
      <c r="F143" s="235"/>
      <c r="G143" s="235"/>
      <c r="H143" s="235"/>
      <c r="I143" s="235"/>
      <c r="J143" s="235"/>
      <c r="K143" s="235"/>
      <c r="L143" s="235"/>
      <c r="M143" s="235"/>
      <c r="N143" s="235"/>
      <c r="O143" s="277"/>
      <c r="P143" s="247">
        <f t="shared" si="7"/>
        <v>2600000</v>
      </c>
      <c r="Q143" s="248"/>
      <c r="R143" s="248"/>
      <c r="S143" s="248"/>
      <c r="T143" s="248"/>
      <c r="U143" s="249"/>
      <c r="V143" s="247">
        <v>0</v>
      </c>
      <c r="W143" s="248"/>
      <c r="X143" s="248"/>
      <c r="Y143" s="248"/>
      <c r="Z143" s="249"/>
      <c r="AA143" s="247">
        <f t="shared" ref="AA143" si="9">AA123+AA125+AA127+AA129+AA141</f>
        <v>0</v>
      </c>
      <c r="AB143" s="248"/>
      <c r="AC143" s="248"/>
      <c r="AD143" s="248"/>
      <c r="AE143" s="249"/>
      <c r="AF143" s="247">
        <f>P141*0.1</f>
        <v>2600000</v>
      </c>
      <c r="AG143" s="248"/>
      <c r="AH143" s="248"/>
      <c r="AI143" s="248"/>
      <c r="AJ143" s="249"/>
      <c r="AK143" s="250">
        <f t="shared" si="8"/>
        <v>0</v>
      </c>
      <c r="AL143" s="251"/>
      <c r="AM143" s="251"/>
      <c r="AN143" s="252"/>
      <c r="AO143" s="271"/>
      <c r="AP143" s="272"/>
      <c r="AQ143" s="272"/>
      <c r="AR143" s="272"/>
      <c r="AS143" s="272"/>
      <c r="AT143" s="272"/>
      <c r="AU143" s="272"/>
      <c r="AV143" s="272"/>
      <c r="AW143" s="272"/>
      <c r="AX143" s="272"/>
      <c r="AY143" s="272"/>
      <c r="AZ143" s="272"/>
      <c r="BA143" s="272"/>
      <c r="BB143" s="272"/>
      <c r="BC143" s="272"/>
      <c r="BD143" s="273"/>
    </row>
    <row r="144" spans="1:56" ht="15" customHeight="1">
      <c r="A144" s="236"/>
      <c r="B144" s="237"/>
      <c r="C144" s="237"/>
      <c r="D144" s="237"/>
      <c r="E144" s="237"/>
      <c r="F144" s="237"/>
      <c r="G144" s="237"/>
      <c r="H144" s="237"/>
      <c r="I144" s="237"/>
      <c r="J144" s="237"/>
      <c r="K144" s="237"/>
      <c r="L144" s="237"/>
      <c r="M144" s="237"/>
      <c r="N144" s="237"/>
      <c r="O144" s="278"/>
      <c r="P144" s="259">
        <f t="shared" si="7"/>
        <v>2800000</v>
      </c>
      <c r="Q144" s="260"/>
      <c r="R144" s="260"/>
      <c r="S144" s="260"/>
      <c r="T144" s="260"/>
      <c r="U144" s="261"/>
      <c r="V144" s="262">
        <v>0</v>
      </c>
      <c r="W144" s="263"/>
      <c r="X144" s="263"/>
      <c r="Y144" s="263"/>
      <c r="Z144" s="264"/>
      <c r="AA144" s="262">
        <f t="shared" ref="AA144" si="10">AA124+AA126+AA128+AA130+AA142</f>
        <v>0</v>
      </c>
      <c r="AB144" s="263"/>
      <c r="AC144" s="263"/>
      <c r="AD144" s="263"/>
      <c r="AE144" s="264"/>
      <c r="AF144" s="262">
        <f>P142*0.1</f>
        <v>2800000</v>
      </c>
      <c r="AG144" s="263"/>
      <c r="AH144" s="263"/>
      <c r="AI144" s="263"/>
      <c r="AJ144" s="264"/>
      <c r="AK144" s="265">
        <f t="shared" si="8"/>
        <v>0</v>
      </c>
      <c r="AL144" s="266"/>
      <c r="AM144" s="266"/>
      <c r="AN144" s="267"/>
      <c r="AO144" s="271"/>
      <c r="AP144" s="272"/>
      <c r="AQ144" s="272"/>
      <c r="AR144" s="272"/>
      <c r="AS144" s="272"/>
      <c r="AT144" s="272"/>
      <c r="AU144" s="272"/>
      <c r="AV144" s="272"/>
      <c r="AW144" s="272"/>
      <c r="AX144" s="272"/>
      <c r="AY144" s="272"/>
      <c r="AZ144" s="272"/>
      <c r="BA144" s="272"/>
      <c r="BB144" s="272"/>
      <c r="BC144" s="272"/>
      <c r="BD144" s="273"/>
    </row>
    <row r="145" spans="1:56" ht="15" customHeight="1">
      <c r="A145" s="234" t="s">
        <v>56</v>
      </c>
      <c r="B145" s="235"/>
      <c r="C145" s="235"/>
      <c r="D145" s="235"/>
      <c r="E145" s="235"/>
      <c r="F145" s="235"/>
      <c r="G145" s="235"/>
      <c r="H145" s="235"/>
      <c r="I145" s="235"/>
      <c r="J145" s="235"/>
      <c r="K145" s="235"/>
      <c r="L145" s="235"/>
      <c r="M145" s="235"/>
      <c r="N145" s="235"/>
      <c r="O145" s="277"/>
      <c r="P145" s="247">
        <f t="shared" si="7"/>
        <v>28600000</v>
      </c>
      <c r="Q145" s="248"/>
      <c r="R145" s="248"/>
      <c r="S145" s="248"/>
      <c r="T145" s="248"/>
      <c r="U145" s="249"/>
      <c r="V145" s="247">
        <f>V141+V143</f>
        <v>13000000</v>
      </c>
      <c r="W145" s="248"/>
      <c r="X145" s="248"/>
      <c r="Y145" s="248"/>
      <c r="Z145" s="249"/>
      <c r="AA145" s="247">
        <f t="shared" ref="AA145" si="11">AA141+AA143</f>
        <v>0</v>
      </c>
      <c r="AB145" s="248"/>
      <c r="AC145" s="248"/>
      <c r="AD145" s="248"/>
      <c r="AE145" s="249"/>
      <c r="AF145" s="247">
        <f t="shared" ref="AF145" si="12">AF141+AF143</f>
        <v>15600000</v>
      </c>
      <c r="AG145" s="248"/>
      <c r="AH145" s="248"/>
      <c r="AI145" s="248"/>
      <c r="AJ145" s="249"/>
      <c r="AK145" s="250">
        <f t="shared" si="8"/>
        <v>0.45454545454545453</v>
      </c>
      <c r="AL145" s="251"/>
      <c r="AM145" s="251"/>
      <c r="AN145" s="252"/>
      <c r="AO145" s="271"/>
      <c r="AP145" s="272"/>
      <c r="AQ145" s="272"/>
      <c r="AR145" s="272"/>
      <c r="AS145" s="272"/>
      <c r="AT145" s="272"/>
      <c r="AU145" s="272"/>
      <c r="AV145" s="272"/>
      <c r="AW145" s="272"/>
      <c r="AX145" s="272"/>
      <c r="AY145" s="272"/>
      <c r="AZ145" s="272"/>
      <c r="BA145" s="272"/>
      <c r="BB145" s="272"/>
      <c r="BC145" s="272"/>
      <c r="BD145" s="273"/>
    </row>
    <row r="146" spans="1:56" ht="15" customHeight="1">
      <c r="A146" s="236"/>
      <c r="B146" s="237"/>
      <c r="C146" s="237"/>
      <c r="D146" s="237"/>
      <c r="E146" s="237"/>
      <c r="F146" s="237"/>
      <c r="G146" s="237"/>
      <c r="H146" s="237"/>
      <c r="I146" s="237"/>
      <c r="J146" s="237"/>
      <c r="K146" s="237"/>
      <c r="L146" s="237"/>
      <c r="M146" s="237"/>
      <c r="N146" s="237"/>
      <c r="O146" s="278"/>
      <c r="P146" s="259">
        <f t="shared" si="7"/>
        <v>30800000</v>
      </c>
      <c r="Q146" s="260"/>
      <c r="R146" s="260"/>
      <c r="S146" s="260"/>
      <c r="T146" s="260"/>
      <c r="U146" s="261"/>
      <c r="V146" s="262">
        <f>V142+V144</f>
        <v>14000000</v>
      </c>
      <c r="W146" s="263"/>
      <c r="X146" s="263"/>
      <c r="Y146" s="263"/>
      <c r="Z146" s="264"/>
      <c r="AA146" s="262">
        <f t="shared" ref="AA146" si="13">AA142+AA144</f>
        <v>0</v>
      </c>
      <c r="AB146" s="263"/>
      <c r="AC146" s="263"/>
      <c r="AD146" s="263"/>
      <c r="AE146" s="264"/>
      <c r="AF146" s="262">
        <f t="shared" ref="AF146" si="14">AF142+AF144</f>
        <v>16800000</v>
      </c>
      <c r="AG146" s="263"/>
      <c r="AH146" s="263"/>
      <c r="AI146" s="263"/>
      <c r="AJ146" s="264"/>
      <c r="AK146" s="265">
        <f t="shared" si="8"/>
        <v>0.45454545454545453</v>
      </c>
      <c r="AL146" s="266"/>
      <c r="AM146" s="266"/>
      <c r="AN146" s="267"/>
      <c r="AO146" s="274"/>
      <c r="AP146" s="275"/>
      <c r="AQ146" s="275"/>
      <c r="AR146" s="275"/>
      <c r="AS146" s="275"/>
      <c r="AT146" s="275"/>
      <c r="AU146" s="275"/>
      <c r="AV146" s="275"/>
      <c r="AW146" s="275"/>
      <c r="AX146" s="275"/>
      <c r="AY146" s="275"/>
      <c r="AZ146" s="275"/>
      <c r="BA146" s="275"/>
      <c r="BB146" s="275"/>
      <c r="BC146" s="275"/>
      <c r="BD146" s="276"/>
    </row>
    <row r="147" spans="1:56" ht="12.75" customHeight="1">
      <c r="A147" s="32" t="s">
        <v>236</v>
      </c>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row>
    <row r="148" spans="1:56" ht="12.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row>
    <row r="149" spans="1:56" ht="20.100000000000001" customHeight="1"/>
    <row r="150" spans="1:56" ht="20.100000000000001" customHeight="1"/>
    <row r="151" spans="1:56" ht="20.100000000000001" customHeight="1"/>
    <row r="152" spans="1:56" ht="20.100000000000001" customHeight="1"/>
    <row r="153" spans="1:56" ht="20.100000000000001" customHeight="1"/>
    <row r="154" spans="1:56" ht="20.100000000000001" customHeight="1"/>
    <row r="155" spans="1:56" ht="20.100000000000001" customHeight="1"/>
    <row r="156" spans="1:56" ht="20.100000000000001" customHeight="1"/>
    <row r="157" spans="1:56" ht="20.100000000000001" customHeight="1"/>
    <row r="158" spans="1:56" ht="20.100000000000001" customHeight="1"/>
    <row r="159" spans="1:56" ht="20.100000000000001" customHeight="1"/>
    <row r="160" spans="1:56"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sheetData>
  <mergeCells count="507">
    <mergeCell ref="AC81:AJ81"/>
    <mergeCell ref="B87:AB87"/>
    <mergeCell ref="AC87:AN87"/>
    <mergeCell ref="AO87:AZ87"/>
    <mergeCell ref="B85:P85"/>
    <mergeCell ref="AC85:AJ85"/>
    <mergeCell ref="AK85:AN85"/>
    <mergeCell ref="AO85:AV85"/>
    <mergeCell ref="AW85:AZ85"/>
    <mergeCell ref="B86:P86"/>
    <mergeCell ref="AC86:AJ86"/>
    <mergeCell ref="AK86:AN86"/>
    <mergeCell ref="AO86:AV86"/>
    <mergeCell ref="AW86:AZ86"/>
    <mergeCell ref="C118:I120"/>
    <mergeCell ref="AK81:AN81"/>
    <mergeCell ref="AO81:AV81"/>
    <mergeCell ref="AW81:AZ81"/>
    <mergeCell ref="B82:P82"/>
    <mergeCell ref="Q82:AB86"/>
    <mergeCell ref="AC82:AJ82"/>
    <mergeCell ref="AK82:AN82"/>
    <mergeCell ref="AO82:AV82"/>
    <mergeCell ref="AW82:AZ82"/>
    <mergeCell ref="B83:P83"/>
    <mergeCell ref="AC83:AJ83"/>
    <mergeCell ref="AK83:AN83"/>
    <mergeCell ref="AO83:AV83"/>
    <mergeCell ref="AW83:AZ83"/>
    <mergeCell ref="B84:P84"/>
    <mergeCell ref="AC84:AJ84"/>
    <mergeCell ref="AK84:AN84"/>
    <mergeCell ref="AO84:AV84"/>
    <mergeCell ref="AW84:AZ84"/>
    <mergeCell ref="B80:P81"/>
    <mergeCell ref="Q80:AB81"/>
    <mergeCell ref="AC80:AN80"/>
    <mergeCell ref="AO80:AZ80"/>
    <mergeCell ref="J121:O121"/>
    <mergeCell ref="P121:U121"/>
    <mergeCell ref="J122:O122"/>
    <mergeCell ref="P122:U122"/>
    <mergeCell ref="AF121:AJ121"/>
    <mergeCell ref="V120:Z120"/>
    <mergeCell ref="AA120:AE120"/>
    <mergeCell ref="AF120:AJ120"/>
    <mergeCell ref="V119:AJ119"/>
    <mergeCell ref="AZ127:BD128"/>
    <mergeCell ref="AZ125:BD126"/>
    <mergeCell ref="AV102:AZ102"/>
    <mergeCell ref="AV103:AZ103"/>
    <mergeCell ref="AV104:AZ104"/>
    <mergeCell ref="AV105:AZ105"/>
    <mergeCell ref="BA108:BD108"/>
    <mergeCell ref="BA109:BD109"/>
    <mergeCell ref="A114:BD114"/>
    <mergeCell ref="AU125:AY126"/>
    <mergeCell ref="AU127:AY128"/>
    <mergeCell ref="AO123:AT123"/>
    <mergeCell ref="BA102:BD103"/>
    <mergeCell ref="BA104:BD105"/>
    <mergeCell ref="AU118:AY120"/>
    <mergeCell ref="AZ118:BD120"/>
    <mergeCell ref="AU121:AY122"/>
    <mergeCell ref="AZ121:BD122"/>
    <mergeCell ref="AU123:AY124"/>
    <mergeCell ref="AZ123:BD124"/>
    <mergeCell ref="A116:BD116"/>
    <mergeCell ref="A118:B120"/>
    <mergeCell ref="J118:O120"/>
    <mergeCell ref="A121:B122"/>
    <mergeCell ref="A48:G49"/>
    <mergeCell ref="O48:AE48"/>
    <mergeCell ref="AF48:AY49"/>
    <mergeCell ref="D3:AZ4"/>
    <mergeCell ref="H8:AX10"/>
    <mergeCell ref="I15:R16"/>
    <mergeCell ref="S15:V16"/>
    <mergeCell ref="W15:Y16"/>
    <mergeCell ref="Z15:AC16"/>
    <mergeCell ref="AD15:AK16"/>
    <mergeCell ref="AK37:AN37"/>
    <mergeCell ref="AO37:AT37"/>
    <mergeCell ref="AU35:AY36"/>
    <mergeCell ref="AZ35:BD36"/>
    <mergeCell ref="P36:U36"/>
    <mergeCell ref="V36:Z36"/>
    <mergeCell ref="AA36:AE36"/>
    <mergeCell ref="AF36:AJ36"/>
    <mergeCell ref="AK36:AN36"/>
    <mergeCell ref="AO36:AT36"/>
    <mergeCell ref="A35:B36"/>
    <mergeCell ref="P35:U35"/>
    <mergeCell ref="V35:Z35"/>
    <mergeCell ref="AA35:AE35"/>
    <mergeCell ref="H65:N65"/>
    <mergeCell ref="H66:N66"/>
    <mergeCell ref="O65:U65"/>
    <mergeCell ref="O66:U66"/>
    <mergeCell ref="V65:AE65"/>
    <mergeCell ref="I19:R20"/>
    <mergeCell ref="AE19:AW20"/>
    <mergeCell ref="I23:AW23"/>
    <mergeCell ref="I26:AW26"/>
    <mergeCell ref="H48:N49"/>
    <mergeCell ref="H50:N61"/>
    <mergeCell ref="A31:BD31"/>
    <mergeCell ref="A32:B34"/>
    <mergeCell ref="P32:U34"/>
    <mergeCell ref="AK32:AN34"/>
    <mergeCell ref="AO32:AT34"/>
    <mergeCell ref="AU32:AY34"/>
    <mergeCell ref="AZ32:BD34"/>
    <mergeCell ref="V33:AJ33"/>
    <mergeCell ref="V34:Z34"/>
    <mergeCell ref="AA34:AE34"/>
    <mergeCell ref="AF34:AJ34"/>
    <mergeCell ref="C32:O34"/>
    <mergeCell ref="C35:O36"/>
    <mergeCell ref="BA98:BD99"/>
    <mergeCell ref="BA100:BD101"/>
    <mergeCell ref="AV101:AZ101"/>
    <mergeCell ref="AV99:AZ99"/>
    <mergeCell ref="AF99:AK99"/>
    <mergeCell ref="A76:BC76"/>
    <mergeCell ref="A78:BD78"/>
    <mergeCell ref="A79:BC79"/>
    <mergeCell ref="AZ48:BD49"/>
    <mergeCell ref="O49:U49"/>
    <mergeCell ref="V49:AE49"/>
    <mergeCell ref="A50:G61"/>
    <mergeCell ref="O50:U61"/>
    <mergeCell ref="V50:AE61"/>
    <mergeCell ref="AF50:AY61"/>
    <mergeCell ref="AZ50:BD61"/>
    <mergeCell ref="H64:N64"/>
    <mergeCell ref="O64:U64"/>
    <mergeCell ref="V64:AE64"/>
    <mergeCell ref="AF64:AY64"/>
    <mergeCell ref="AZ64:BD64"/>
    <mergeCell ref="A64:G64"/>
    <mergeCell ref="A65:G65"/>
    <mergeCell ref="A66:G66"/>
    <mergeCell ref="AO125:AT125"/>
    <mergeCell ref="AO126:AT126"/>
    <mergeCell ref="AO127:AT127"/>
    <mergeCell ref="AK142:AN142"/>
    <mergeCell ref="AO128:AT128"/>
    <mergeCell ref="A123:B124"/>
    <mergeCell ref="V121:Z121"/>
    <mergeCell ref="V122:Z122"/>
    <mergeCell ref="AA121:AE121"/>
    <mergeCell ref="AA122:AE122"/>
    <mergeCell ref="AF122:AJ122"/>
    <mergeCell ref="AK121:AN121"/>
    <mergeCell ref="AK122:AN122"/>
    <mergeCell ref="AO121:AT121"/>
    <mergeCell ref="AO122:AT122"/>
    <mergeCell ref="J124:O124"/>
    <mergeCell ref="P124:U124"/>
    <mergeCell ref="V124:Z124"/>
    <mergeCell ref="AA124:AE124"/>
    <mergeCell ref="AF124:AJ124"/>
    <mergeCell ref="AK124:AN124"/>
    <mergeCell ref="AO124:AT124"/>
    <mergeCell ref="J126:O126"/>
    <mergeCell ref="P126:U126"/>
    <mergeCell ref="AV108:AZ108"/>
    <mergeCell ref="AV109:AZ109"/>
    <mergeCell ref="AO118:AT120"/>
    <mergeCell ref="AV98:AZ98"/>
    <mergeCell ref="AV100:AZ100"/>
    <mergeCell ref="AL106:AP106"/>
    <mergeCell ref="AL107:AP107"/>
    <mergeCell ref="AL108:AP108"/>
    <mergeCell ref="AL109:AP109"/>
    <mergeCell ref="AQ108:AU108"/>
    <mergeCell ref="AQ109:AU109"/>
    <mergeCell ref="AQ105:AU105"/>
    <mergeCell ref="AQ106:AU106"/>
    <mergeCell ref="AQ107:AU107"/>
    <mergeCell ref="AV106:AZ106"/>
    <mergeCell ref="AV107:AZ107"/>
    <mergeCell ref="AF98:AK98"/>
    <mergeCell ref="P118:U120"/>
    <mergeCell ref="AK118:AN120"/>
    <mergeCell ref="AF100:AK100"/>
    <mergeCell ref="AF101:AK101"/>
    <mergeCell ref="O98:T99"/>
    <mergeCell ref="O100:T101"/>
    <mergeCell ref="J98:N99"/>
    <mergeCell ref="C123:I124"/>
    <mergeCell ref="J123:O123"/>
    <mergeCell ref="P123:U123"/>
    <mergeCell ref="V123:Z123"/>
    <mergeCell ref="AA123:AE123"/>
    <mergeCell ref="AF123:AJ123"/>
    <mergeCell ref="AK123:AN123"/>
    <mergeCell ref="U104:AE105"/>
    <mergeCell ref="U106:AE107"/>
    <mergeCell ref="AF102:AK102"/>
    <mergeCell ref="AF103:AK103"/>
    <mergeCell ref="AF104:AK104"/>
    <mergeCell ref="AF105:AK105"/>
    <mergeCell ref="AF106:AK106"/>
    <mergeCell ref="AF107:AK107"/>
    <mergeCell ref="C121:I122"/>
    <mergeCell ref="V126:Z126"/>
    <mergeCell ref="AA126:AE126"/>
    <mergeCell ref="AF126:AJ126"/>
    <mergeCell ref="AK126:AN126"/>
    <mergeCell ref="A125:B126"/>
    <mergeCell ref="C125:I126"/>
    <mergeCell ref="J125:O125"/>
    <mergeCell ref="P125:U125"/>
    <mergeCell ref="V125:Z125"/>
    <mergeCell ref="AA125:AE125"/>
    <mergeCell ref="AF125:AJ125"/>
    <mergeCell ref="AK125:AN125"/>
    <mergeCell ref="A127:B128"/>
    <mergeCell ref="C127:I128"/>
    <mergeCell ref="J127:O127"/>
    <mergeCell ref="P127:U127"/>
    <mergeCell ref="V127:Z127"/>
    <mergeCell ref="AA127:AE127"/>
    <mergeCell ref="AF127:AJ127"/>
    <mergeCell ref="AK127:AN127"/>
    <mergeCell ref="J128:O128"/>
    <mergeCell ref="P128:U128"/>
    <mergeCell ref="V128:Z128"/>
    <mergeCell ref="AA128:AE128"/>
    <mergeCell ref="AF128:AJ128"/>
    <mergeCell ref="AK128:AN128"/>
    <mergeCell ref="A129:B130"/>
    <mergeCell ref="C129:I130"/>
    <mergeCell ref="J129:O129"/>
    <mergeCell ref="P129:U129"/>
    <mergeCell ref="V129:Z129"/>
    <mergeCell ref="AA129:AE129"/>
    <mergeCell ref="AF129:AJ129"/>
    <mergeCell ref="AK129:AN129"/>
    <mergeCell ref="AO129:AT129"/>
    <mergeCell ref="J130:O130"/>
    <mergeCell ref="P130:U130"/>
    <mergeCell ref="V130:Z130"/>
    <mergeCell ref="AA130:AE130"/>
    <mergeCell ref="AF130:AJ130"/>
    <mergeCell ref="AK130:AN130"/>
    <mergeCell ref="AO130:AT130"/>
    <mergeCell ref="AZ129:BD130"/>
    <mergeCell ref="P143:U143"/>
    <mergeCell ref="V143:Z143"/>
    <mergeCell ref="AA143:AE143"/>
    <mergeCell ref="AF143:AJ143"/>
    <mergeCell ref="AK143:AN143"/>
    <mergeCell ref="P139:U139"/>
    <mergeCell ref="V139:Z139"/>
    <mergeCell ref="AA139:AE139"/>
    <mergeCell ref="AF139:AJ139"/>
    <mergeCell ref="AK139:AN139"/>
    <mergeCell ref="P140:U140"/>
    <mergeCell ref="V140:Z140"/>
    <mergeCell ref="AA140:AE140"/>
    <mergeCell ref="AF140:AJ140"/>
    <mergeCell ref="AK140:AN140"/>
    <mergeCell ref="P141:U141"/>
    <mergeCell ref="V141:Z141"/>
    <mergeCell ref="AA141:AE141"/>
    <mergeCell ref="P135:U135"/>
    <mergeCell ref="AU129:AY130"/>
    <mergeCell ref="AU131:AY132"/>
    <mergeCell ref="AU133:AY134"/>
    <mergeCell ref="AU135:AY136"/>
    <mergeCell ref="A139:B140"/>
    <mergeCell ref="C139:I140"/>
    <mergeCell ref="AO140:AT140"/>
    <mergeCell ref="A141:O142"/>
    <mergeCell ref="A143:O144"/>
    <mergeCell ref="A135:B136"/>
    <mergeCell ref="AZ139:BD140"/>
    <mergeCell ref="AZ137:BD138"/>
    <mergeCell ref="AZ135:BD136"/>
    <mergeCell ref="C135:I136"/>
    <mergeCell ref="J135:O135"/>
    <mergeCell ref="AU137:AY138"/>
    <mergeCell ref="AU139:AY140"/>
    <mergeCell ref="V135:Z135"/>
    <mergeCell ref="AA135:AE135"/>
    <mergeCell ref="AF135:AJ135"/>
    <mergeCell ref="AK135:AN135"/>
    <mergeCell ref="AO135:AT135"/>
    <mergeCell ref="J136:O136"/>
    <mergeCell ref="P136:U136"/>
    <mergeCell ref="V136:Z136"/>
    <mergeCell ref="AA136:AE136"/>
    <mergeCell ref="AF136:AJ136"/>
    <mergeCell ref="AK136:AN136"/>
    <mergeCell ref="A145:O146"/>
    <mergeCell ref="P145:U145"/>
    <mergeCell ref="V145:Z145"/>
    <mergeCell ref="AA145:AE145"/>
    <mergeCell ref="AF145:AJ145"/>
    <mergeCell ref="AK145:AN145"/>
    <mergeCell ref="P146:U146"/>
    <mergeCell ref="V146:Z146"/>
    <mergeCell ref="AA146:AE146"/>
    <mergeCell ref="AF146:AJ146"/>
    <mergeCell ref="AK146:AN146"/>
    <mergeCell ref="AO134:AT134"/>
    <mergeCell ref="AO141:BD146"/>
    <mergeCell ref="AZ133:BD134"/>
    <mergeCell ref="AZ131:BD132"/>
    <mergeCell ref="AO136:AT136"/>
    <mergeCell ref="P138:U138"/>
    <mergeCell ref="V138:Z138"/>
    <mergeCell ref="AF134:AJ134"/>
    <mergeCell ref="AK134:AN134"/>
    <mergeCell ref="AA138:AE138"/>
    <mergeCell ref="AF138:AJ138"/>
    <mergeCell ref="AK138:AN138"/>
    <mergeCell ref="AO138:AT138"/>
    <mergeCell ref="AO131:AT131"/>
    <mergeCell ref="AO132:AT132"/>
    <mergeCell ref="AO139:AT139"/>
    <mergeCell ref="AF141:AJ141"/>
    <mergeCell ref="AK141:AN141"/>
    <mergeCell ref="P142:U142"/>
    <mergeCell ref="V142:Z142"/>
    <mergeCell ref="AA142:AE142"/>
    <mergeCell ref="AF142:AJ142"/>
    <mergeCell ref="AK131:AN131"/>
    <mergeCell ref="P132:U132"/>
    <mergeCell ref="V132:Z132"/>
    <mergeCell ref="AA132:AE132"/>
    <mergeCell ref="AF132:AJ132"/>
    <mergeCell ref="AK132:AN132"/>
    <mergeCell ref="J132:O132"/>
    <mergeCell ref="P144:U144"/>
    <mergeCell ref="V144:Z144"/>
    <mergeCell ref="AA144:AE144"/>
    <mergeCell ref="AF144:AJ144"/>
    <mergeCell ref="AK144:AN144"/>
    <mergeCell ref="J139:O139"/>
    <mergeCell ref="J140:O140"/>
    <mergeCell ref="V134:Z134"/>
    <mergeCell ref="AA134:AE134"/>
    <mergeCell ref="A131:B132"/>
    <mergeCell ref="C131:I132"/>
    <mergeCell ref="J131:O131"/>
    <mergeCell ref="P131:U131"/>
    <mergeCell ref="V131:Z131"/>
    <mergeCell ref="AA131:AE131"/>
    <mergeCell ref="AF131:AJ131"/>
    <mergeCell ref="AL103:AP103"/>
    <mergeCell ref="AL104:AP104"/>
    <mergeCell ref="AL105:AP105"/>
    <mergeCell ref="A137:B138"/>
    <mergeCell ref="C137:I138"/>
    <mergeCell ref="J137:O137"/>
    <mergeCell ref="P137:U137"/>
    <mergeCell ref="V137:Z137"/>
    <mergeCell ref="AA137:AE137"/>
    <mergeCell ref="AF137:AJ137"/>
    <mergeCell ref="AK137:AN137"/>
    <mergeCell ref="AO137:AT137"/>
    <mergeCell ref="J138:O138"/>
    <mergeCell ref="A133:B134"/>
    <mergeCell ref="C133:I134"/>
    <mergeCell ref="J133:O133"/>
    <mergeCell ref="P133:U133"/>
    <mergeCell ref="V133:Z133"/>
    <mergeCell ref="AA133:AE133"/>
    <mergeCell ref="AF133:AJ133"/>
    <mergeCell ref="AK133:AN133"/>
    <mergeCell ref="AO133:AT133"/>
    <mergeCell ref="J134:O134"/>
    <mergeCell ref="P134:U134"/>
    <mergeCell ref="A71:BD72"/>
    <mergeCell ref="AQ97:AU97"/>
    <mergeCell ref="AQ98:AU98"/>
    <mergeCell ref="AQ99:AU99"/>
    <mergeCell ref="AQ100:AU100"/>
    <mergeCell ref="AQ101:AU101"/>
    <mergeCell ref="AQ102:AU102"/>
    <mergeCell ref="AQ103:AU103"/>
    <mergeCell ref="AQ104:AU104"/>
    <mergeCell ref="J100:N101"/>
    <mergeCell ref="A98:B99"/>
    <mergeCell ref="A100:B101"/>
    <mergeCell ref="BA96:BD97"/>
    <mergeCell ref="AV97:AZ97"/>
    <mergeCell ref="O96:T97"/>
    <mergeCell ref="J96:N97"/>
    <mergeCell ref="A96:B97"/>
    <mergeCell ref="A102:B103"/>
    <mergeCell ref="A104:B105"/>
    <mergeCell ref="A73:BD73"/>
    <mergeCell ref="AL97:AP97"/>
    <mergeCell ref="AL98:AP98"/>
    <mergeCell ref="AL99:AP99"/>
    <mergeCell ref="AL100:AP100"/>
    <mergeCell ref="A106:B107"/>
    <mergeCell ref="C104:I105"/>
    <mergeCell ref="C106:I107"/>
    <mergeCell ref="A108:AE109"/>
    <mergeCell ref="AF96:AZ96"/>
    <mergeCell ref="AF97:AK97"/>
    <mergeCell ref="J102:N103"/>
    <mergeCell ref="J104:N105"/>
    <mergeCell ref="J106:N107"/>
    <mergeCell ref="C96:I97"/>
    <mergeCell ref="C98:I99"/>
    <mergeCell ref="C100:I101"/>
    <mergeCell ref="C102:I103"/>
    <mergeCell ref="O102:T103"/>
    <mergeCell ref="O104:T105"/>
    <mergeCell ref="O106:T107"/>
    <mergeCell ref="AF108:AK108"/>
    <mergeCell ref="AF109:AK109"/>
    <mergeCell ref="U96:AE97"/>
    <mergeCell ref="U98:AE99"/>
    <mergeCell ref="U100:AE101"/>
    <mergeCell ref="U102:AE103"/>
    <mergeCell ref="AL101:AP101"/>
    <mergeCell ref="AL102:AP102"/>
    <mergeCell ref="A70:BD70"/>
    <mergeCell ref="V66:AE66"/>
    <mergeCell ref="AF65:AY65"/>
    <mergeCell ref="AF66:AY66"/>
    <mergeCell ref="AZ65:BD65"/>
    <mergeCell ref="AZ66:BD66"/>
    <mergeCell ref="A37:B38"/>
    <mergeCell ref="P37:U37"/>
    <mergeCell ref="V37:Z37"/>
    <mergeCell ref="AA37:AE37"/>
    <mergeCell ref="AF37:AJ37"/>
    <mergeCell ref="C37:O38"/>
    <mergeCell ref="AU43:AY44"/>
    <mergeCell ref="AZ43:BD44"/>
    <mergeCell ref="P44:U44"/>
    <mergeCell ref="V44:Z44"/>
    <mergeCell ref="AA44:AE44"/>
    <mergeCell ref="AF44:AJ44"/>
    <mergeCell ref="AK44:AN44"/>
    <mergeCell ref="AO44:AT44"/>
    <mergeCell ref="A43:O44"/>
    <mergeCell ref="P43:U43"/>
    <mergeCell ref="V43:Z43"/>
    <mergeCell ref="AA43:AE43"/>
    <mergeCell ref="AF35:AJ35"/>
    <mergeCell ref="AK35:AN35"/>
    <mergeCell ref="AO35:AT35"/>
    <mergeCell ref="AU37:AY38"/>
    <mergeCell ref="AZ37:BD38"/>
    <mergeCell ref="P38:U38"/>
    <mergeCell ref="V38:Z38"/>
    <mergeCell ref="AA38:AE38"/>
    <mergeCell ref="AF38:AJ38"/>
    <mergeCell ref="AK38:AN38"/>
    <mergeCell ref="AO38:AT38"/>
    <mergeCell ref="AK43:AN43"/>
    <mergeCell ref="AO43:AT43"/>
    <mergeCell ref="A39:O40"/>
    <mergeCell ref="P39:U39"/>
    <mergeCell ref="V39:Z39"/>
    <mergeCell ref="AA39:AE39"/>
    <mergeCell ref="AF39:AJ39"/>
    <mergeCell ref="AK39:AN39"/>
    <mergeCell ref="P40:U40"/>
    <mergeCell ref="V40:Z40"/>
    <mergeCell ref="AA40:AE40"/>
    <mergeCell ref="AF40:AJ40"/>
    <mergeCell ref="AK40:AN40"/>
    <mergeCell ref="A41:O42"/>
    <mergeCell ref="P41:U41"/>
    <mergeCell ref="V41:Z41"/>
    <mergeCell ref="AA41:AE41"/>
    <mergeCell ref="AF41:AJ41"/>
    <mergeCell ref="AK41:AN41"/>
    <mergeCell ref="P42:U42"/>
    <mergeCell ref="V42:Z42"/>
    <mergeCell ref="AA42:AE42"/>
    <mergeCell ref="AF42:AJ42"/>
    <mergeCell ref="AK42:AN42"/>
    <mergeCell ref="A112:AE113"/>
    <mergeCell ref="AF112:AK112"/>
    <mergeCell ref="AL112:AP112"/>
    <mergeCell ref="AQ112:AU112"/>
    <mergeCell ref="AV112:AZ112"/>
    <mergeCell ref="BA112:BD112"/>
    <mergeCell ref="AF113:AK113"/>
    <mergeCell ref="AL113:AP113"/>
    <mergeCell ref="AQ113:AU113"/>
    <mergeCell ref="AV113:AZ113"/>
    <mergeCell ref="BA113:BD113"/>
    <mergeCell ref="A110:AE111"/>
    <mergeCell ref="AF110:AK110"/>
    <mergeCell ref="AL110:AP110"/>
    <mergeCell ref="AQ110:AU110"/>
    <mergeCell ref="AV110:AZ110"/>
    <mergeCell ref="BA110:BD110"/>
    <mergeCell ref="AF111:AK111"/>
    <mergeCell ref="AL111:AP111"/>
    <mergeCell ref="AQ111:AU111"/>
    <mergeCell ref="AV111:AZ111"/>
    <mergeCell ref="BA111:BD111"/>
    <mergeCell ref="AF43:AJ43"/>
  </mergeCells>
  <phoneticPr fontId="3"/>
  <printOptions horizontalCentered="1"/>
  <pageMargins left="0.23622047244094491" right="0.23622047244094491" top="0.74803149606299213" bottom="0.74803149606299213" header="0.31496062992125984" footer="0.31496062992125984"/>
  <pageSetup paperSize="9" scale="94" fitToHeight="0" orientation="landscape" r:id="rId1"/>
  <headerFooter alignWithMargins="0"/>
  <rowBreaks count="7" manualBreakCount="7">
    <brk id="30" max="55" man="1"/>
    <brk id="44" max="16383" man="1"/>
    <brk id="68" max="55" man="1"/>
    <brk id="77" max="55" man="1"/>
    <brk id="93" max="55" man="1"/>
    <brk id="115" max="55" man="1"/>
    <brk id="147" max="5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T44"/>
  <sheetViews>
    <sheetView showGridLines="0" tabSelected="1" view="pageBreakPreview" zoomScale="85" zoomScaleNormal="85" zoomScaleSheetLayoutView="85" workbookViewId="0">
      <selection activeCell="AE19" sqref="AE19:AW20"/>
    </sheetView>
  </sheetViews>
  <sheetFormatPr defaultColWidth="2.25" defaultRowHeight="13.5"/>
  <cols>
    <col min="1" max="1" width="2.25" style="33"/>
    <col min="2" max="2" width="4.25" style="33" customWidth="1"/>
    <col min="3" max="3" width="3.5" style="33" bestFit="1" customWidth="1"/>
    <col min="4" max="29" width="2.25" style="33"/>
    <col min="30" max="41" width="4.75" style="33" customWidth="1"/>
    <col min="42" max="42" width="9.625" style="33" customWidth="1"/>
    <col min="43" max="46" width="17.375" style="33" customWidth="1"/>
    <col min="47" max="262" width="2.25" style="33"/>
    <col min="263" max="263" width="3.5" style="33" bestFit="1" customWidth="1"/>
    <col min="264" max="289" width="2.25" style="33"/>
    <col min="290" max="292" width="4.875" style="33" customWidth="1"/>
    <col min="293" max="295" width="4.125" style="33" customWidth="1"/>
    <col min="296" max="298" width="2.25" style="33"/>
    <col min="299" max="302" width="11.625" style="33" customWidth="1"/>
    <col min="303" max="518" width="2.25" style="33"/>
    <col min="519" max="519" width="3.5" style="33" bestFit="1" customWidth="1"/>
    <col min="520" max="545" width="2.25" style="33"/>
    <col min="546" max="548" width="4.875" style="33" customWidth="1"/>
    <col min="549" max="551" width="4.125" style="33" customWidth="1"/>
    <col min="552" max="554" width="2.25" style="33"/>
    <col min="555" max="558" width="11.625" style="33" customWidth="1"/>
    <col min="559" max="774" width="2.25" style="33"/>
    <col min="775" max="775" width="3.5" style="33" bestFit="1" customWidth="1"/>
    <col min="776" max="801" width="2.25" style="33"/>
    <col min="802" max="804" width="4.875" style="33" customWidth="1"/>
    <col min="805" max="807" width="4.125" style="33" customWidth="1"/>
    <col min="808" max="810" width="2.25" style="33"/>
    <col min="811" max="814" width="11.625" style="33" customWidth="1"/>
    <col min="815" max="1030" width="2.25" style="33"/>
    <col min="1031" max="1031" width="3.5" style="33" bestFit="1" customWidth="1"/>
    <col min="1032" max="1057" width="2.25" style="33"/>
    <col min="1058" max="1060" width="4.875" style="33" customWidth="1"/>
    <col min="1061" max="1063" width="4.125" style="33" customWidth="1"/>
    <col min="1064" max="1066" width="2.25" style="33"/>
    <col min="1067" max="1070" width="11.625" style="33" customWidth="1"/>
    <col min="1071" max="1286" width="2.25" style="33"/>
    <col min="1287" max="1287" width="3.5" style="33" bestFit="1" customWidth="1"/>
    <col min="1288" max="1313" width="2.25" style="33"/>
    <col min="1314" max="1316" width="4.875" style="33" customWidth="1"/>
    <col min="1317" max="1319" width="4.125" style="33" customWidth="1"/>
    <col min="1320" max="1322" width="2.25" style="33"/>
    <col min="1323" max="1326" width="11.625" style="33" customWidth="1"/>
    <col min="1327" max="1542" width="2.25" style="33"/>
    <col min="1543" max="1543" width="3.5" style="33" bestFit="1" customWidth="1"/>
    <col min="1544" max="1569" width="2.25" style="33"/>
    <col min="1570" max="1572" width="4.875" style="33" customWidth="1"/>
    <col min="1573" max="1575" width="4.125" style="33" customWidth="1"/>
    <col min="1576" max="1578" width="2.25" style="33"/>
    <col min="1579" max="1582" width="11.625" style="33" customWidth="1"/>
    <col min="1583" max="1798" width="2.25" style="33"/>
    <col min="1799" max="1799" width="3.5" style="33" bestFit="1" customWidth="1"/>
    <col min="1800" max="1825" width="2.25" style="33"/>
    <col min="1826" max="1828" width="4.875" style="33" customWidth="1"/>
    <col min="1829" max="1831" width="4.125" style="33" customWidth="1"/>
    <col min="1832" max="1834" width="2.25" style="33"/>
    <col min="1835" max="1838" width="11.625" style="33" customWidth="1"/>
    <col min="1839" max="2054" width="2.25" style="33"/>
    <col min="2055" max="2055" width="3.5" style="33" bestFit="1" customWidth="1"/>
    <col min="2056" max="2081" width="2.25" style="33"/>
    <col min="2082" max="2084" width="4.875" style="33" customWidth="1"/>
    <col min="2085" max="2087" width="4.125" style="33" customWidth="1"/>
    <col min="2088" max="2090" width="2.25" style="33"/>
    <col min="2091" max="2094" width="11.625" style="33" customWidth="1"/>
    <col min="2095" max="2310" width="2.25" style="33"/>
    <col min="2311" max="2311" width="3.5" style="33" bestFit="1" customWidth="1"/>
    <col min="2312" max="2337" width="2.25" style="33"/>
    <col min="2338" max="2340" width="4.875" style="33" customWidth="1"/>
    <col min="2341" max="2343" width="4.125" style="33" customWidth="1"/>
    <col min="2344" max="2346" width="2.25" style="33"/>
    <col min="2347" max="2350" width="11.625" style="33" customWidth="1"/>
    <col min="2351" max="2566" width="2.25" style="33"/>
    <col min="2567" max="2567" width="3.5" style="33" bestFit="1" customWidth="1"/>
    <col min="2568" max="2593" width="2.25" style="33"/>
    <col min="2594" max="2596" width="4.875" style="33" customWidth="1"/>
    <col min="2597" max="2599" width="4.125" style="33" customWidth="1"/>
    <col min="2600" max="2602" width="2.25" style="33"/>
    <col min="2603" max="2606" width="11.625" style="33" customWidth="1"/>
    <col min="2607" max="2822" width="2.25" style="33"/>
    <col min="2823" max="2823" width="3.5" style="33" bestFit="1" customWidth="1"/>
    <col min="2824" max="2849" width="2.25" style="33"/>
    <col min="2850" max="2852" width="4.875" style="33" customWidth="1"/>
    <col min="2853" max="2855" width="4.125" style="33" customWidth="1"/>
    <col min="2856" max="2858" width="2.25" style="33"/>
    <col min="2859" max="2862" width="11.625" style="33" customWidth="1"/>
    <col min="2863" max="3078" width="2.25" style="33"/>
    <col min="3079" max="3079" width="3.5" style="33" bestFit="1" customWidth="1"/>
    <col min="3080" max="3105" width="2.25" style="33"/>
    <col min="3106" max="3108" width="4.875" style="33" customWidth="1"/>
    <col min="3109" max="3111" width="4.125" style="33" customWidth="1"/>
    <col min="3112" max="3114" width="2.25" style="33"/>
    <col min="3115" max="3118" width="11.625" style="33" customWidth="1"/>
    <col min="3119" max="3334" width="2.25" style="33"/>
    <col min="3335" max="3335" width="3.5" style="33" bestFit="1" customWidth="1"/>
    <col min="3336" max="3361" width="2.25" style="33"/>
    <col min="3362" max="3364" width="4.875" style="33" customWidth="1"/>
    <col min="3365" max="3367" width="4.125" style="33" customWidth="1"/>
    <col min="3368" max="3370" width="2.25" style="33"/>
    <col min="3371" max="3374" width="11.625" style="33" customWidth="1"/>
    <col min="3375" max="3590" width="2.25" style="33"/>
    <col min="3591" max="3591" width="3.5" style="33" bestFit="1" customWidth="1"/>
    <col min="3592" max="3617" width="2.25" style="33"/>
    <col min="3618" max="3620" width="4.875" style="33" customWidth="1"/>
    <col min="3621" max="3623" width="4.125" style="33" customWidth="1"/>
    <col min="3624" max="3626" width="2.25" style="33"/>
    <col min="3627" max="3630" width="11.625" style="33" customWidth="1"/>
    <col min="3631" max="3846" width="2.25" style="33"/>
    <col min="3847" max="3847" width="3.5" style="33" bestFit="1" customWidth="1"/>
    <col min="3848" max="3873" width="2.25" style="33"/>
    <col min="3874" max="3876" width="4.875" style="33" customWidth="1"/>
    <col min="3877" max="3879" width="4.125" style="33" customWidth="1"/>
    <col min="3880" max="3882" width="2.25" style="33"/>
    <col min="3883" max="3886" width="11.625" style="33" customWidth="1"/>
    <col min="3887" max="4102" width="2.25" style="33"/>
    <col min="4103" max="4103" width="3.5" style="33" bestFit="1" customWidth="1"/>
    <col min="4104" max="4129" width="2.25" style="33"/>
    <col min="4130" max="4132" width="4.875" style="33" customWidth="1"/>
    <col min="4133" max="4135" width="4.125" style="33" customWidth="1"/>
    <col min="4136" max="4138" width="2.25" style="33"/>
    <col min="4139" max="4142" width="11.625" style="33" customWidth="1"/>
    <col min="4143" max="4358" width="2.25" style="33"/>
    <col min="4359" max="4359" width="3.5" style="33" bestFit="1" customWidth="1"/>
    <col min="4360" max="4385" width="2.25" style="33"/>
    <col min="4386" max="4388" width="4.875" style="33" customWidth="1"/>
    <col min="4389" max="4391" width="4.125" style="33" customWidth="1"/>
    <col min="4392" max="4394" width="2.25" style="33"/>
    <col min="4395" max="4398" width="11.625" style="33" customWidth="1"/>
    <col min="4399" max="4614" width="2.25" style="33"/>
    <col min="4615" max="4615" width="3.5" style="33" bestFit="1" customWidth="1"/>
    <col min="4616" max="4641" width="2.25" style="33"/>
    <col min="4642" max="4644" width="4.875" style="33" customWidth="1"/>
    <col min="4645" max="4647" width="4.125" style="33" customWidth="1"/>
    <col min="4648" max="4650" width="2.25" style="33"/>
    <col min="4651" max="4654" width="11.625" style="33" customWidth="1"/>
    <col min="4655" max="4870" width="2.25" style="33"/>
    <col min="4871" max="4871" width="3.5" style="33" bestFit="1" customWidth="1"/>
    <col min="4872" max="4897" width="2.25" style="33"/>
    <col min="4898" max="4900" width="4.875" style="33" customWidth="1"/>
    <col min="4901" max="4903" width="4.125" style="33" customWidth="1"/>
    <col min="4904" max="4906" width="2.25" style="33"/>
    <col min="4907" max="4910" width="11.625" style="33" customWidth="1"/>
    <col min="4911" max="5126" width="2.25" style="33"/>
    <col min="5127" max="5127" width="3.5" style="33" bestFit="1" customWidth="1"/>
    <col min="5128" max="5153" width="2.25" style="33"/>
    <col min="5154" max="5156" width="4.875" style="33" customWidth="1"/>
    <col min="5157" max="5159" width="4.125" style="33" customWidth="1"/>
    <col min="5160" max="5162" width="2.25" style="33"/>
    <col min="5163" max="5166" width="11.625" style="33" customWidth="1"/>
    <col min="5167" max="5382" width="2.25" style="33"/>
    <col min="5383" max="5383" width="3.5" style="33" bestFit="1" customWidth="1"/>
    <col min="5384" max="5409" width="2.25" style="33"/>
    <col min="5410" max="5412" width="4.875" style="33" customWidth="1"/>
    <col min="5413" max="5415" width="4.125" style="33" customWidth="1"/>
    <col min="5416" max="5418" width="2.25" style="33"/>
    <col min="5419" max="5422" width="11.625" style="33" customWidth="1"/>
    <col min="5423" max="5638" width="2.25" style="33"/>
    <col min="5639" max="5639" width="3.5" style="33" bestFit="1" customWidth="1"/>
    <col min="5640" max="5665" width="2.25" style="33"/>
    <col min="5666" max="5668" width="4.875" style="33" customWidth="1"/>
    <col min="5669" max="5671" width="4.125" style="33" customWidth="1"/>
    <col min="5672" max="5674" width="2.25" style="33"/>
    <col min="5675" max="5678" width="11.625" style="33" customWidth="1"/>
    <col min="5679" max="5894" width="2.25" style="33"/>
    <col min="5895" max="5895" width="3.5" style="33" bestFit="1" customWidth="1"/>
    <col min="5896" max="5921" width="2.25" style="33"/>
    <col min="5922" max="5924" width="4.875" style="33" customWidth="1"/>
    <col min="5925" max="5927" width="4.125" style="33" customWidth="1"/>
    <col min="5928" max="5930" width="2.25" style="33"/>
    <col min="5931" max="5934" width="11.625" style="33" customWidth="1"/>
    <col min="5935" max="6150" width="2.25" style="33"/>
    <col min="6151" max="6151" width="3.5" style="33" bestFit="1" customWidth="1"/>
    <col min="6152" max="6177" width="2.25" style="33"/>
    <col min="6178" max="6180" width="4.875" style="33" customWidth="1"/>
    <col min="6181" max="6183" width="4.125" style="33" customWidth="1"/>
    <col min="6184" max="6186" width="2.25" style="33"/>
    <col min="6187" max="6190" width="11.625" style="33" customWidth="1"/>
    <col min="6191" max="6406" width="2.25" style="33"/>
    <col min="6407" max="6407" width="3.5" style="33" bestFit="1" customWidth="1"/>
    <col min="6408" max="6433" width="2.25" style="33"/>
    <col min="6434" max="6436" width="4.875" style="33" customWidth="1"/>
    <col min="6437" max="6439" width="4.125" style="33" customWidth="1"/>
    <col min="6440" max="6442" width="2.25" style="33"/>
    <col min="6443" max="6446" width="11.625" style="33" customWidth="1"/>
    <col min="6447" max="6662" width="2.25" style="33"/>
    <col min="6663" max="6663" width="3.5" style="33" bestFit="1" customWidth="1"/>
    <col min="6664" max="6689" width="2.25" style="33"/>
    <col min="6690" max="6692" width="4.875" style="33" customWidth="1"/>
    <col min="6693" max="6695" width="4.125" style="33" customWidth="1"/>
    <col min="6696" max="6698" width="2.25" style="33"/>
    <col min="6699" max="6702" width="11.625" style="33" customWidth="1"/>
    <col min="6703" max="6918" width="2.25" style="33"/>
    <col min="6919" max="6919" width="3.5" style="33" bestFit="1" customWidth="1"/>
    <col min="6920" max="6945" width="2.25" style="33"/>
    <col min="6946" max="6948" width="4.875" style="33" customWidth="1"/>
    <col min="6949" max="6951" width="4.125" style="33" customWidth="1"/>
    <col min="6952" max="6954" width="2.25" style="33"/>
    <col min="6955" max="6958" width="11.625" style="33" customWidth="1"/>
    <col min="6959" max="7174" width="2.25" style="33"/>
    <col min="7175" max="7175" width="3.5" style="33" bestFit="1" customWidth="1"/>
    <col min="7176" max="7201" width="2.25" style="33"/>
    <col min="7202" max="7204" width="4.875" style="33" customWidth="1"/>
    <col min="7205" max="7207" width="4.125" style="33" customWidth="1"/>
    <col min="7208" max="7210" width="2.25" style="33"/>
    <col min="7211" max="7214" width="11.625" style="33" customWidth="1"/>
    <col min="7215" max="7430" width="2.25" style="33"/>
    <col min="7431" max="7431" width="3.5" style="33" bestFit="1" customWidth="1"/>
    <col min="7432" max="7457" width="2.25" style="33"/>
    <col min="7458" max="7460" width="4.875" style="33" customWidth="1"/>
    <col min="7461" max="7463" width="4.125" style="33" customWidth="1"/>
    <col min="7464" max="7466" width="2.25" style="33"/>
    <col min="7467" max="7470" width="11.625" style="33" customWidth="1"/>
    <col min="7471" max="7686" width="2.25" style="33"/>
    <col min="7687" max="7687" width="3.5" style="33" bestFit="1" customWidth="1"/>
    <col min="7688" max="7713" width="2.25" style="33"/>
    <col min="7714" max="7716" width="4.875" style="33" customWidth="1"/>
    <col min="7717" max="7719" width="4.125" style="33" customWidth="1"/>
    <col min="7720" max="7722" width="2.25" style="33"/>
    <col min="7723" max="7726" width="11.625" style="33" customWidth="1"/>
    <col min="7727" max="7942" width="2.25" style="33"/>
    <col min="7943" max="7943" width="3.5" style="33" bestFit="1" customWidth="1"/>
    <col min="7944" max="7969" width="2.25" style="33"/>
    <col min="7970" max="7972" width="4.875" style="33" customWidth="1"/>
    <col min="7973" max="7975" width="4.125" style="33" customWidth="1"/>
    <col min="7976" max="7978" width="2.25" style="33"/>
    <col min="7979" max="7982" width="11.625" style="33" customWidth="1"/>
    <col min="7983" max="8198" width="2.25" style="33"/>
    <col min="8199" max="8199" width="3.5" style="33" bestFit="1" customWidth="1"/>
    <col min="8200" max="8225" width="2.25" style="33"/>
    <col min="8226" max="8228" width="4.875" style="33" customWidth="1"/>
    <col min="8229" max="8231" width="4.125" style="33" customWidth="1"/>
    <col min="8232" max="8234" width="2.25" style="33"/>
    <col min="8235" max="8238" width="11.625" style="33" customWidth="1"/>
    <col min="8239" max="8454" width="2.25" style="33"/>
    <col min="8455" max="8455" width="3.5" style="33" bestFit="1" customWidth="1"/>
    <col min="8456" max="8481" width="2.25" style="33"/>
    <col min="8482" max="8484" width="4.875" style="33" customWidth="1"/>
    <col min="8485" max="8487" width="4.125" style="33" customWidth="1"/>
    <col min="8488" max="8490" width="2.25" style="33"/>
    <col min="8491" max="8494" width="11.625" style="33" customWidth="1"/>
    <col min="8495" max="8710" width="2.25" style="33"/>
    <col min="8711" max="8711" width="3.5" style="33" bestFit="1" customWidth="1"/>
    <col min="8712" max="8737" width="2.25" style="33"/>
    <col min="8738" max="8740" width="4.875" style="33" customWidth="1"/>
    <col min="8741" max="8743" width="4.125" style="33" customWidth="1"/>
    <col min="8744" max="8746" width="2.25" style="33"/>
    <col min="8747" max="8750" width="11.625" style="33" customWidth="1"/>
    <col min="8751" max="8966" width="2.25" style="33"/>
    <col min="8967" max="8967" width="3.5" style="33" bestFit="1" customWidth="1"/>
    <col min="8968" max="8993" width="2.25" style="33"/>
    <col min="8994" max="8996" width="4.875" style="33" customWidth="1"/>
    <col min="8997" max="8999" width="4.125" style="33" customWidth="1"/>
    <col min="9000" max="9002" width="2.25" style="33"/>
    <col min="9003" max="9006" width="11.625" style="33" customWidth="1"/>
    <col min="9007" max="9222" width="2.25" style="33"/>
    <col min="9223" max="9223" width="3.5" style="33" bestFit="1" customWidth="1"/>
    <col min="9224" max="9249" width="2.25" style="33"/>
    <col min="9250" max="9252" width="4.875" style="33" customWidth="1"/>
    <col min="9253" max="9255" width="4.125" style="33" customWidth="1"/>
    <col min="9256" max="9258" width="2.25" style="33"/>
    <col min="9259" max="9262" width="11.625" style="33" customWidth="1"/>
    <col min="9263" max="9478" width="2.25" style="33"/>
    <col min="9479" max="9479" width="3.5" style="33" bestFit="1" customWidth="1"/>
    <col min="9480" max="9505" width="2.25" style="33"/>
    <col min="9506" max="9508" width="4.875" style="33" customWidth="1"/>
    <col min="9509" max="9511" width="4.125" style="33" customWidth="1"/>
    <col min="9512" max="9514" width="2.25" style="33"/>
    <col min="9515" max="9518" width="11.625" style="33" customWidth="1"/>
    <col min="9519" max="9734" width="2.25" style="33"/>
    <col min="9735" max="9735" width="3.5" style="33" bestFit="1" customWidth="1"/>
    <col min="9736" max="9761" width="2.25" style="33"/>
    <col min="9762" max="9764" width="4.875" style="33" customWidth="1"/>
    <col min="9765" max="9767" width="4.125" style="33" customWidth="1"/>
    <col min="9768" max="9770" width="2.25" style="33"/>
    <col min="9771" max="9774" width="11.625" style="33" customWidth="1"/>
    <col min="9775" max="9990" width="2.25" style="33"/>
    <col min="9991" max="9991" width="3.5" style="33" bestFit="1" customWidth="1"/>
    <col min="9992" max="10017" width="2.25" style="33"/>
    <col min="10018" max="10020" width="4.875" style="33" customWidth="1"/>
    <col min="10021" max="10023" width="4.125" style="33" customWidth="1"/>
    <col min="10024" max="10026" width="2.25" style="33"/>
    <col min="10027" max="10030" width="11.625" style="33" customWidth="1"/>
    <col min="10031" max="10246" width="2.25" style="33"/>
    <col min="10247" max="10247" width="3.5" style="33" bestFit="1" customWidth="1"/>
    <col min="10248" max="10273" width="2.25" style="33"/>
    <col min="10274" max="10276" width="4.875" style="33" customWidth="1"/>
    <col min="10277" max="10279" width="4.125" style="33" customWidth="1"/>
    <col min="10280" max="10282" width="2.25" style="33"/>
    <col min="10283" max="10286" width="11.625" style="33" customWidth="1"/>
    <col min="10287" max="10502" width="2.25" style="33"/>
    <col min="10503" max="10503" width="3.5" style="33" bestFit="1" customWidth="1"/>
    <col min="10504" max="10529" width="2.25" style="33"/>
    <col min="10530" max="10532" width="4.875" style="33" customWidth="1"/>
    <col min="10533" max="10535" width="4.125" style="33" customWidth="1"/>
    <col min="10536" max="10538" width="2.25" style="33"/>
    <col min="10539" max="10542" width="11.625" style="33" customWidth="1"/>
    <col min="10543" max="10758" width="2.25" style="33"/>
    <col min="10759" max="10759" width="3.5" style="33" bestFit="1" customWidth="1"/>
    <col min="10760" max="10785" width="2.25" style="33"/>
    <col min="10786" max="10788" width="4.875" style="33" customWidth="1"/>
    <col min="10789" max="10791" width="4.125" style="33" customWidth="1"/>
    <col min="10792" max="10794" width="2.25" style="33"/>
    <col min="10795" max="10798" width="11.625" style="33" customWidth="1"/>
    <col min="10799" max="11014" width="2.25" style="33"/>
    <col min="11015" max="11015" width="3.5" style="33" bestFit="1" customWidth="1"/>
    <col min="11016" max="11041" width="2.25" style="33"/>
    <col min="11042" max="11044" width="4.875" style="33" customWidth="1"/>
    <col min="11045" max="11047" width="4.125" style="33" customWidth="1"/>
    <col min="11048" max="11050" width="2.25" style="33"/>
    <col min="11051" max="11054" width="11.625" style="33" customWidth="1"/>
    <col min="11055" max="11270" width="2.25" style="33"/>
    <col min="11271" max="11271" width="3.5" style="33" bestFit="1" customWidth="1"/>
    <col min="11272" max="11297" width="2.25" style="33"/>
    <col min="11298" max="11300" width="4.875" style="33" customWidth="1"/>
    <col min="11301" max="11303" width="4.125" style="33" customWidth="1"/>
    <col min="11304" max="11306" width="2.25" style="33"/>
    <col min="11307" max="11310" width="11.625" style="33" customWidth="1"/>
    <col min="11311" max="11526" width="2.25" style="33"/>
    <col min="11527" max="11527" width="3.5" style="33" bestFit="1" customWidth="1"/>
    <col min="11528" max="11553" width="2.25" style="33"/>
    <col min="11554" max="11556" width="4.875" style="33" customWidth="1"/>
    <col min="11557" max="11559" width="4.125" style="33" customWidth="1"/>
    <col min="11560" max="11562" width="2.25" style="33"/>
    <col min="11563" max="11566" width="11.625" style="33" customWidth="1"/>
    <col min="11567" max="11782" width="2.25" style="33"/>
    <col min="11783" max="11783" width="3.5" style="33" bestFit="1" customWidth="1"/>
    <col min="11784" max="11809" width="2.25" style="33"/>
    <col min="11810" max="11812" width="4.875" style="33" customWidth="1"/>
    <col min="11813" max="11815" width="4.125" style="33" customWidth="1"/>
    <col min="11816" max="11818" width="2.25" style="33"/>
    <col min="11819" max="11822" width="11.625" style="33" customWidth="1"/>
    <col min="11823" max="12038" width="2.25" style="33"/>
    <col min="12039" max="12039" width="3.5" style="33" bestFit="1" customWidth="1"/>
    <col min="12040" max="12065" width="2.25" style="33"/>
    <col min="12066" max="12068" width="4.875" style="33" customWidth="1"/>
    <col min="12069" max="12071" width="4.125" style="33" customWidth="1"/>
    <col min="12072" max="12074" width="2.25" style="33"/>
    <col min="12075" max="12078" width="11.625" style="33" customWidth="1"/>
    <col min="12079" max="12294" width="2.25" style="33"/>
    <col min="12295" max="12295" width="3.5" style="33" bestFit="1" customWidth="1"/>
    <col min="12296" max="12321" width="2.25" style="33"/>
    <col min="12322" max="12324" width="4.875" style="33" customWidth="1"/>
    <col min="12325" max="12327" width="4.125" style="33" customWidth="1"/>
    <col min="12328" max="12330" width="2.25" style="33"/>
    <col min="12331" max="12334" width="11.625" style="33" customWidth="1"/>
    <col min="12335" max="12550" width="2.25" style="33"/>
    <col min="12551" max="12551" width="3.5" style="33" bestFit="1" customWidth="1"/>
    <col min="12552" max="12577" width="2.25" style="33"/>
    <col min="12578" max="12580" width="4.875" style="33" customWidth="1"/>
    <col min="12581" max="12583" width="4.125" style="33" customWidth="1"/>
    <col min="12584" max="12586" width="2.25" style="33"/>
    <col min="12587" max="12590" width="11.625" style="33" customWidth="1"/>
    <col min="12591" max="12806" width="2.25" style="33"/>
    <col min="12807" max="12807" width="3.5" style="33" bestFit="1" customWidth="1"/>
    <col min="12808" max="12833" width="2.25" style="33"/>
    <col min="12834" max="12836" width="4.875" style="33" customWidth="1"/>
    <col min="12837" max="12839" width="4.125" style="33" customWidth="1"/>
    <col min="12840" max="12842" width="2.25" style="33"/>
    <col min="12843" max="12846" width="11.625" style="33" customWidth="1"/>
    <col min="12847" max="13062" width="2.25" style="33"/>
    <col min="13063" max="13063" width="3.5" style="33" bestFit="1" customWidth="1"/>
    <col min="13064" max="13089" width="2.25" style="33"/>
    <col min="13090" max="13092" width="4.875" style="33" customWidth="1"/>
    <col min="13093" max="13095" width="4.125" style="33" customWidth="1"/>
    <col min="13096" max="13098" width="2.25" style="33"/>
    <col min="13099" max="13102" width="11.625" style="33" customWidth="1"/>
    <col min="13103" max="13318" width="2.25" style="33"/>
    <col min="13319" max="13319" width="3.5" style="33" bestFit="1" customWidth="1"/>
    <col min="13320" max="13345" width="2.25" style="33"/>
    <col min="13346" max="13348" width="4.875" style="33" customWidth="1"/>
    <col min="13349" max="13351" width="4.125" style="33" customWidth="1"/>
    <col min="13352" max="13354" width="2.25" style="33"/>
    <col min="13355" max="13358" width="11.625" style="33" customWidth="1"/>
    <col min="13359" max="13574" width="2.25" style="33"/>
    <col min="13575" max="13575" width="3.5" style="33" bestFit="1" customWidth="1"/>
    <col min="13576" max="13601" width="2.25" style="33"/>
    <col min="13602" max="13604" width="4.875" style="33" customWidth="1"/>
    <col min="13605" max="13607" width="4.125" style="33" customWidth="1"/>
    <col min="13608" max="13610" width="2.25" style="33"/>
    <col min="13611" max="13614" width="11.625" style="33" customWidth="1"/>
    <col min="13615" max="13830" width="2.25" style="33"/>
    <col min="13831" max="13831" width="3.5" style="33" bestFit="1" customWidth="1"/>
    <col min="13832" max="13857" width="2.25" style="33"/>
    <col min="13858" max="13860" width="4.875" style="33" customWidth="1"/>
    <col min="13861" max="13863" width="4.125" style="33" customWidth="1"/>
    <col min="13864" max="13866" width="2.25" style="33"/>
    <col min="13867" max="13870" width="11.625" style="33" customWidth="1"/>
    <col min="13871" max="14086" width="2.25" style="33"/>
    <col min="14087" max="14087" width="3.5" style="33" bestFit="1" customWidth="1"/>
    <col min="14088" max="14113" width="2.25" style="33"/>
    <col min="14114" max="14116" width="4.875" style="33" customWidth="1"/>
    <col min="14117" max="14119" width="4.125" style="33" customWidth="1"/>
    <col min="14120" max="14122" width="2.25" style="33"/>
    <col min="14123" max="14126" width="11.625" style="33" customWidth="1"/>
    <col min="14127" max="14342" width="2.25" style="33"/>
    <col min="14343" max="14343" width="3.5" style="33" bestFit="1" customWidth="1"/>
    <col min="14344" max="14369" width="2.25" style="33"/>
    <col min="14370" max="14372" width="4.875" style="33" customWidth="1"/>
    <col min="14373" max="14375" width="4.125" style="33" customWidth="1"/>
    <col min="14376" max="14378" width="2.25" style="33"/>
    <col min="14379" max="14382" width="11.625" style="33" customWidth="1"/>
    <col min="14383" max="14598" width="2.25" style="33"/>
    <col min="14599" max="14599" width="3.5" style="33" bestFit="1" customWidth="1"/>
    <col min="14600" max="14625" width="2.25" style="33"/>
    <col min="14626" max="14628" width="4.875" style="33" customWidth="1"/>
    <col min="14629" max="14631" width="4.125" style="33" customWidth="1"/>
    <col min="14632" max="14634" width="2.25" style="33"/>
    <col min="14635" max="14638" width="11.625" style="33" customWidth="1"/>
    <col min="14639" max="14854" width="2.25" style="33"/>
    <col min="14855" max="14855" width="3.5" style="33" bestFit="1" customWidth="1"/>
    <col min="14856" max="14881" width="2.25" style="33"/>
    <col min="14882" max="14884" width="4.875" style="33" customWidth="1"/>
    <col min="14885" max="14887" width="4.125" style="33" customWidth="1"/>
    <col min="14888" max="14890" width="2.25" style="33"/>
    <col min="14891" max="14894" width="11.625" style="33" customWidth="1"/>
    <col min="14895" max="15110" width="2.25" style="33"/>
    <col min="15111" max="15111" width="3.5" style="33" bestFit="1" customWidth="1"/>
    <col min="15112" max="15137" width="2.25" style="33"/>
    <col min="15138" max="15140" width="4.875" style="33" customWidth="1"/>
    <col min="15141" max="15143" width="4.125" style="33" customWidth="1"/>
    <col min="15144" max="15146" width="2.25" style="33"/>
    <col min="15147" max="15150" width="11.625" style="33" customWidth="1"/>
    <col min="15151" max="15366" width="2.25" style="33"/>
    <col min="15367" max="15367" width="3.5" style="33" bestFit="1" customWidth="1"/>
    <col min="15368" max="15393" width="2.25" style="33"/>
    <col min="15394" max="15396" width="4.875" style="33" customWidth="1"/>
    <col min="15397" max="15399" width="4.125" style="33" customWidth="1"/>
    <col min="15400" max="15402" width="2.25" style="33"/>
    <col min="15403" max="15406" width="11.625" style="33" customWidth="1"/>
    <col min="15407" max="15622" width="2.25" style="33"/>
    <col min="15623" max="15623" width="3.5" style="33" bestFit="1" customWidth="1"/>
    <col min="15624" max="15649" width="2.25" style="33"/>
    <col min="15650" max="15652" width="4.875" style="33" customWidth="1"/>
    <col min="15653" max="15655" width="4.125" style="33" customWidth="1"/>
    <col min="15656" max="15658" width="2.25" style="33"/>
    <col min="15659" max="15662" width="11.625" style="33" customWidth="1"/>
    <col min="15663" max="15878" width="2.25" style="33"/>
    <col min="15879" max="15879" width="3.5" style="33" bestFit="1" customWidth="1"/>
    <col min="15880" max="15905" width="2.25" style="33"/>
    <col min="15906" max="15908" width="4.875" style="33" customWidth="1"/>
    <col min="15909" max="15911" width="4.125" style="33" customWidth="1"/>
    <col min="15912" max="15914" width="2.25" style="33"/>
    <col min="15915" max="15918" width="11.625" style="33" customWidth="1"/>
    <col min="15919" max="16134" width="2.25" style="33"/>
    <col min="16135" max="16135" width="3.5" style="33" bestFit="1" customWidth="1"/>
    <col min="16136" max="16161" width="2.25" style="33"/>
    <col min="16162" max="16164" width="4.875" style="33" customWidth="1"/>
    <col min="16165" max="16167" width="4.125" style="33" customWidth="1"/>
    <col min="16168" max="16170" width="2.25" style="33"/>
    <col min="16171" max="16174" width="11.625" style="33" customWidth="1"/>
    <col min="16175" max="16384" width="2.25" style="33"/>
  </cols>
  <sheetData>
    <row r="1" spans="2:46">
      <c r="C1" s="33" t="s">
        <v>39</v>
      </c>
    </row>
    <row r="2" spans="2:46" ht="21" customHeight="1">
      <c r="B2" s="425" t="s">
        <v>179</v>
      </c>
      <c r="C2" s="407" t="s">
        <v>35</v>
      </c>
      <c r="D2" s="408"/>
      <c r="E2" s="408"/>
      <c r="F2" s="408"/>
      <c r="G2" s="408"/>
      <c r="H2" s="408"/>
      <c r="I2" s="409"/>
      <c r="J2" s="398" t="s">
        <v>18</v>
      </c>
      <c r="K2" s="399"/>
      <c r="L2" s="399"/>
      <c r="M2" s="399"/>
      <c r="N2" s="399"/>
      <c r="O2" s="399"/>
      <c r="P2" s="399"/>
      <c r="Q2" s="399"/>
      <c r="R2" s="399"/>
      <c r="S2" s="399"/>
      <c r="T2" s="399"/>
      <c r="U2" s="399"/>
      <c r="V2" s="399"/>
      <c r="W2" s="399"/>
      <c r="X2" s="399"/>
      <c r="Y2" s="399"/>
      <c r="Z2" s="399"/>
      <c r="AA2" s="399"/>
      <c r="AB2" s="399"/>
      <c r="AC2" s="400"/>
      <c r="AD2" s="398" t="s">
        <v>40</v>
      </c>
      <c r="AE2" s="399"/>
      <c r="AF2" s="399"/>
      <c r="AG2" s="399"/>
      <c r="AH2" s="399"/>
      <c r="AI2" s="399"/>
      <c r="AJ2" s="399"/>
      <c r="AK2" s="399"/>
      <c r="AL2" s="399"/>
      <c r="AM2" s="399"/>
      <c r="AN2" s="399"/>
      <c r="AO2" s="400"/>
      <c r="AP2" s="409" t="s">
        <v>178</v>
      </c>
      <c r="AQ2" s="407" t="s">
        <v>272</v>
      </c>
      <c r="AR2" s="408"/>
      <c r="AS2" s="408"/>
      <c r="AT2" s="409"/>
    </row>
    <row r="3" spans="2:46" ht="17.25" customHeight="1">
      <c r="B3" s="425"/>
      <c r="C3" s="450"/>
      <c r="D3" s="451"/>
      <c r="E3" s="451"/>
      <c r="F3" s="451"/>
      <c r="G3" s="451"/>
      <c r="H3" s="451"/>
      <c r="I3" s="426"/>
      <c r="J3" s="452"/>
      <c r="K3" s="453"/>
      <c r="L3" s="453"/>
      <c r="M3" s="453"/>
      <c r="N3" s="453"/>
      <c r="O3" s="453"/>
      <c r="P3" s="453"/>
      <c r="Q3" s="453"/>
      <c r="R3" s="453"/>
      <c r="S3" s="453"/>
      <c r="T3" s="453"/>
      <c r="U3" s="453"/>
      <c r="V3" s="453"/>
      <c r="W3" s="453"/>
      <c r="X3" s="453"/>
      <c r="Y3" s="453"/>
      <c r="Z3" s="453"/>
      <c r="AA3" s="453"/>
      <c r="AB3" s="453"/>
      <c r="AC3" s="454"/>
      <c r="AD3" s="452"/>
      <c r="AE3" s="453"/>
      <c r="AF3" s="454"/>
      <c r="AG3" s="407" t="s">
        <v>138</v>
      </c>
      <c r="AH3" s="408"/>
      <c r="AI3" s="409"/>
      <c r="AJ3" s="407" t="s">
        <v>139</v>
      </c>
      <c r="AK3" s="408"/>
      <c r="AL3" s="409"/>
      <c r="AM3" s="407" t="s">
        <v>21</v>
      </c>
      <c r="AN3" s="408"/>
      <c r="AO3" s="409"/>
      <c r="AP3" s="426"/>
      <c r="AQ3" s="450"/>
      <c r="AR3" s="451"/>
      <c r="AS3" s="451"/>
      <c r="AT3" s="426"/>
    </row>
    <row r="4" spans="2:46" ht="40.700000000000003" customHeight="1">
      <c r="B4" s="425"/>
      <c r="C4" s="410"/>
      <c r="D4" s="411"/>
      <c r="E4" s="411"/>
      <c r="F4" s="411"/>
      <c r="G4" s="411"/>
      <c r="H4" s="411"/>
      <c r="I4" s="412"/>
      <c r="J4" s="401"/>
      <c r="K4" s="402"/>
      <c r="L4" s="402"/>
      <c r="M4" s="402"/>
      <c r="N4" s="402"/>
      <c r="O4" s="402"/>
      <c r="P4" s="402"/>
      <c r="Q4" s="402"/>
      <c r="R4" s="402"/>
      <c r="S4" s="402"/>
      <c r="T4" s="402"/>
      <c r="U4" s="402"/>
      <c r="V4" s="402"/>
      <c r="W4" s="402"/>
      <c r="X4" s="402"/>
      <c r="Y4" s="402"/>
      <c r="Z4" s="402"/>
      <c r="AA4" s="402"/>
      <c r="AB4" s="402"/>
      <c r="AC4" s="403"/>
      <c r="AD4" s="401"/>
      <c r="AE4" s="402"/>
      <c r="AF4" s="403"/>
      <c r="AG4" s="410"/>
      <c r="AH4" s="411"/>
      <c r="AI4" s="412"/>
      <c r="AJ4" s="410"/>
      <c r="AK4" s="411"/>
      <c r="AL4" s="412"/>
      <c r="AM4" s="410"/>
      <c r="AN4" s="411"/>
      <c r="AO4" s="412"/>
      <c r="AP4" s="412"/>
      <c r="AQ4" s="410"/>
      <c r="AR4" s="411"/>
      <c r="AS4" s="411"/>
      <c r="AT4" s="412"/>
    </row>
    <row r="5" spans="2:46" ht="31.5" customHeight="1">
      <c r="B5" s="425">
        <v>1</v>
      </c>
      <c r="C5" s="427" t="s">
        <v>41</v>
      </c>
      <c r="D5" s="428"/>
      <c r="E5" s="428"/>
      <c r="F5" s="428"/>
      <c r="G5" s="428"/>
      <c r="H5" s="428"/>
      <c r="I5" s="429"/>
      <c r="J5" s="433" t="s">
        <v>42</v>
      </c>
      <c r="K5" s="434"/>
      <c r="L5" s="434"/>
      <c r="M5" s="434"/>
      <c r="N5" s="434"/>
      <c r="O5" s="434"/>
      <c r="P5" s="434"/>
      <c r="Q5" s="434"/>
      <c r="R5" s="434"/>
      <c r="S5" s="434"/>
      <c r="T5" s="434"/>
      <c r="U5" s="434"/>
      <c r="V5" s="434"/>
      <c r="W5" s="434"/>
      <c r="X5" s="434"/>
      <c r="Y5" s="434"/>
      <c r="Z5" s="434"/>
      <c r="AA5" s="434"/>
      <c r="AB5" s="434"/>
      <c r="AC5" s="435"/>
      <c r="AD5" s="416">
        <v>150000</v>
      </c>
      <c r="AE5" s="417"/>
      <c r="AF5" s="418"/>
      <c r="AG5" s="416">
        <v>75000</v>
      </c>
      <c r="AH5" s="417"/>
      <c r="AI5" s="418"/>
      <c r="AJ5" s="416"/>
      <c r="AK5" s="417"/>
      <c r="AL5" s="418"/>
      <c r="AM5" s="419">
        <f>AD5-AG5</f>
        <v>75000</v>
      </c>
      <c r="AN5" s="420"/>
      <c r="AO5" s="421"/>
      <c r="AP5" s="130">
        <f t="shared" ref="AP5:AP12" si="0">AG5/AD5</f>
        <v>0.5</v>
      </c>
      <c r="AQ5" s="439" t="s">
        <v>43</v>
      </c>
      <c r="AR5" s="440"/>
      <c r="AS5" s="440"/>
      <c r="AT5" s="441"/>
    </row>
    <row r="6" spans="2:46" ht="31.5" customHeight="1">
      <c r="B6" s="425"/>
      <c r="C6" s="430"/>
      <c r="D6" s="431"/>
      <c r="E6" s="431"/>
      <c r="F6" s="431"/>
      <c r="G6" s="431"/>
      <c r="H6" s="431"/>
      <c r="I6" s="432"/>
      <c r="J6" s="436"/>
      <c r="K6" s="437"/>
      <c r="L6" s="437"/>
      <c r="M6" s="437"/>
      <c r="N6" s="437"/>
      <c r="O6" s="437"/>
      <c r="P6" s="437"/>
      <c r="Q6" s="437"/>
      <c r="R6" s="437"/>
      <c r="S6" s="437"/>
      <c r="T6" s="437"/>
      <c r="U6" s="437"/>
      <c r="V6" s="437"/>
      <c r="W6" s="437"/>
      <c r="X6" s="437"/>
      <c r="Y6" s="437"/>
      <c r="Z6" s="437"/>
      <c r="AA6" s="437"/>
      <c r="AB6" s="437"/>
      <c r="AC6" s="438"/>
      <c r="AD6" s="422">
        <v>150000</v>
      </c>
      <c r="AE6" s="423"/>
      <c r="AF6" s="424"/>
      <c r="AG6" s="422">
        <v>75000</v>
      </c>
      <c r="AH6" s="423"/>
      <c r="AI6" s="424"/>
      <c r="AJ6" s="422"/>
      <c r="AK6" s="423"/>
      <c r="AL6" s="424"/>
      <c r="AM6" s="445">
        <f t="shared" ref="AM6:AM12" si="1">AD6-AG6</f>
        <v>75000</v>
      </c>
      <c r="AN6" s="446"/>
      <c r="AO6" s="447"/>
      <c r="AP6" s="131">
        <f t="shared" si="0"/>
        <v>0.5</v>
      </c>
      <c r="AQ6" s="442"/>
      <c r="AR6" s="443"/>
      <c r="AS6" s="443"/>
      <c r="AT6" s="444"/>
    </row>
    <row r="7" spans="2:46" ht="31.5" customHeight="1">
      <c r="B7" s="425">
        <v>2</v>
      </c>
      <c r="C7" s="427" t="s">
        <v>248</v>
      </c>
      <c r="D7" s="428"/>
      <c r="E7" s="428"/>
      <c r="F7" s="428"/>
      <c r="G7" s="428"/>
      <c r="H7" s="428"/>
      <c r="I7" s="429"/>
      <c r="J7" s="433" t="s">
        <v>247</v>
      </c>
      <c r="K7" s="434"/>
      <c r="L7" s="434"/>
      <c r="M7" s="434"/>
      <c r="N7" s="434"/>
      <c r="O7" s="434"/>
      <c r="P7" s="434"/>
      <c r="Q7" s="434"/>
      <c r="R7" s="434"/>
      <c r="S7" s="434"/>
      <c r="T7" s="434"/>
      <c r="U7" s="434"/>
      <c r="V7" s="434"/>
      <c r="W7" s="434"/>
      <c r="X7" s="434"/>
      <c r="Y7" s="434"/>
      <c r="Z7" s="434"/>
      <c r="AA7" s="434"/>
      <c r="AB7" s="434"/>
      <c r="AC7" s="435"/>
      <c r="AD7" s="416">
        <v>660000</v>
      </c>
      <c r="AE7" s="417"/>
      <c r="AF7" s="418"/>
      <c r="AG7" s="416">
        <v>330000</v>
      </c>
      <c r="AH7" s="417"/>
      <c r="AI7" s="418"/>
      <c r="AJ7" s="416"/>
      <c r="AK7" s="417"/>
      <c r="AL7" s="418"/>
      <c r="AM7" s="419">
        <f t="shared" si="1"/>
        <v>330000</v>
      </c>
      <c r="AN7" s="420"/>
      <c r="AO7" s="421"/>
      <c r="AP7" s="130">
        <f t="shared" si="0"/>
        <v>0.5</v>
      </c>
      <c r="AQ7" s="439" t="s">
        <v>141</v>
      </c>
      <c r="AR7" s="440"/>
      <c r="AS7" s="440"/>
      <c r="AT7" s="441"/>
    </row>
    <row r="8" spans="2:46" ht="31.5" customHeight="1">
      <c r="B8" s="425"/>
      <c r="C8" s="430"/>
      <c r="D8" s="431"/>
      <c r="E8" s="431"/>
      <c r="F8" s="431"/>
      <c r="G8" s="431"/>
      <c r="H8" s="431"/>
      <c r="I8" s="432"/>
      <c r="J8" s="436"/>
      <c r="K8" s="437"/>
      <c r="L8" s="437"/>
      <c r="M8" s="437"/>
      <c r="N8" s="437"/>
      <c r="O8" s="437"/>
      <c r="P8" s="437"/>
      <c r="Q8" s="437"/>
      <c r="R8" s="437"/>
      <c r="S8" s="437"/>
      <c r="T8" s="437"/>
      <c r="U8" s="437"/>
      <c r="V8" s="437"/>
      <c r="W8" s="437"/>
      <c r="X8" s="437"/>
      <c r="Y8" s="437"/>
      <c r="Z8" s="437"/>
      <c r="AA8" s="437"/>
      <c r="AB8" s="437"/>
      <c r="AC8" s="438"/>
      <c r="AD8" s="422">
        <v>660000</v>
      </c>
      <c r="AE8" s="423"/>
      <c r="AF8" s="424"/>
      <c r="AG8" s="422">
        <v>330000</v>
      </c>
      <c r="AH8" s="423"/>
      <c r="AI8" s="424"/>
      <c r="AJ8" s="422"/>
      <c r="AK8" s="423"/>
      <c r="AL8" s="424"/>
      <c r="AM8" s="445">
        <f t="shared" si="1"/>
        <v>330000</v>
      </c>
      <c r="AN8" s="446"/>
      <c r="AO8" s="447"/>
      <c r="AP8" s="131">
        <f t="shared" si="0"/>
        <v>0.5</v>
      </c>
      <c r="AQ8" s="442"/>
      <c r="AR8" s="443"/>
      <c r="AS8" s="443"/>
      <c r="AT8" s="444"/>
    </row>
    <row r="9" spans="2:46" ht="31.5" customHeight="1">
      <c r="B9" s="425">
        <v>3</v>
      </c>
      <c r="C9" s="433" t="s">
        <v>44</v>
      </c>
      <c r="D9" s="434"/>
      <c r="E9" s="434"/>
      <c r="F9" s="434"/>
      <c r="G9" s="434"/>
      <c r="H9" s="434"/>
      <c r="I9" s="435"/>
      <c r="J9" s="433" t="s">
        <v>246</v>
      </c>
      <c r="K9" s="434"/>
      <c r="L9" s="434"/>
      <c r="M9" s="434"/>
      <c r="N9" s="434"/>
      <c r="O9" s="434"/>
      <c r="P9" s="434"/>
      <c r="Q9" s="434"/>
      <c r="R9" s="434"/>
      <c r="S9" s="434"/>
      <c r="T9" s="434"/>
      <c r="U9" s="434"/>
      <c r="V9" s="434"/>
      <c r="W9" s="434"/>
      <c r="X9" s="434"/>
      <c r="Y9" s="434"/>
      <c r="Z9" s="434"/>
      <c r="AA9" s="434"/>
      <c r="AB9" s="434"/>
      <c r="AC9" s="435"/>
      <c r="AD9" s="416">
        <v>900000</v>
      </c>
      <c r="AE9" s="417"/>
      <c r="AF9" s="418"/>
      <c r="AG9" s="416">
        <v>450000</v>
      </c>
      <c r="AH9" s="417"/>
      <c r="AI9" s="418"/>
      <c r="AJ9" s="416"/>
      <c r="AK9" s="417"/>
      <c r="AL9" s="418"/>
      <c r="AM9" s="419">
        <f>AD9-AG9</f>
        <v>450000</v>
      </c>
      <c r="AN9" s="420"/>
      <c r="AO9" s="421"/>
      <c r="AP9" s="130">
        <f t="shared" si="0"/>
        <v>0.5</v>
      </c>
      <c r="AQ9" s="439" t="s">
        <v>142</v>
      </c>
      <c r="AR9" s="440"/>
      <c r="AS9" s="440"/>
      <c r="AT9" s="441"/>
    </row>
    <row r="10" spans="2:46" ht="31.5" customHeight="1">
      <c r="B10" s="425"/>
      <c r="C10" s="436"/>
      <c r="D10" s="437"/>
      <c r="E10" s="437"/>
      <c r="F10" s="437"/>
      <c r="G10" s="437"/>
      <c r="H10" s="437"/>
      <c r="I10" s="438"/>
      <c r="J10" s="436"/>
      <c r="K10" s="437"/>
      <c r="L10" s="437"/>
      <c r="M10" s="437"/>
      <c r="N10" s="437"/>
      <c r="O10" s="437"/>
      <c r="P10" s="437"/>
      <c r="Q10" s="437"/>
      <c r="R10" s="437"/>
      <c r="S10" s="437"/>
      <c r="T10" s="437"/>
      <c r="U10" s="437"/>
      <c r="V10" s="437"/>
      <c r="W10" s="437"/>
      <c r="X10" s="437"/>
      <c r="Y10" s="437"/>
      <c r="Z10" s="437"/>
      <c r="AA10" s="437"/>
      <c r="AB10" s="437"/>
      <c r="AC10" s="438"/>
      <c r="AD10" s="422">
        <v>900000</v>
      </c>
      <c r="AE10" s="423"/>
      <c r="AF10" s="424"/>
      <c r="AG10" s="422">
        <v>450000</v>
      </c>
      <c r="AH10" s="423"/>
      <c r="AI10" s="424"/>
      <c r="AJ10" s="422"/>
      <c r="AK10" s="423"/>
      <c r="AL10" s="424"/>
      <c r="AM10" s="445">
        <f t="shared" si="1"/>
        <v>450000</v>
      </c>
      <c r="AN10" s="446"/>
      <c r="AO10" s="447"/>
      <c r="AP10" s="131">
        <f t="shared" si="0"/>
        <v>0.5</v>
      </c>
      <c r="AQ10" s="442"/>
      <c r="AR10" s="443"/>
      <c r="AS10" s="443"/>
      <c r="AT10" s="444"/>
    </row>
    <row r="11" spans="2:46" ht="31.5" customHeight="1">
      <c r="B11" s="425">
        <v>4</v>
      </c>
      <c r="C11" s="448" t="s">
        <v>174</v>
      </c>
      <c r="D11" s="448"/>
      <c r="E11" s="448"/>
      <c r="F11" s="448"/>
      <c r="G11" s="448"/>
      <c r="H11" s="448"/>
      <c r="I11" s="448"/>
      <c r="J11" s="449" t="s">
        <v>175</v>
      </c>
      <c r="K11" s="449"/>
      <c r="L11" s="449"/>
      <c r="M11" s="449"/>
      <c r="N11" s="449"/>
      <c r="O11" s="449"/>
      <c r="P11" s="449"/>
      <c r="Q11" s="449"/>
      <c r="R11" s="449"/>
      <c r="S11" s="449"/>
      <c r="T11" s="449"/>
      <c r="U11" s="449"/>
      <c r="V11" s="449"/>
      <c r="W11" s="449"/>
      <c r="X11" s="449"/>
      <c r="Y11" s="449"/>
      <c r="Z11" s="449"/>
      <c r="AA11" s="449"/>
      <c r="AB11" s="449"/>
      <c r="AC11" s="449"/>
      <c r="AD11" s="416">
        <v>88000</v>
      </c>
      <c r="AE11" s="417"/>
      <c r="AF11" s="418"/>
      <c r="AG11" s="416">
        <v>44000</v>
      </c>
      <c r="AH11" s="417"/>
      <c r="AI11" s="418"/>
      <c r="AJ11" s="416"/>
      <c r="AK11" s="417"/>
      <c r="AL11" s="418"/>
      <c r="AM11" s="419">
        <f t="shared" si="1"/>
        <v>44000</v>
      </c>
      <c r="AN11" s="420"/>
      <c r="AO11" s="421"/>
      <c r="AP11" s="132">
        <f t="shared" si="0"/>
        <v>0.5</v>
      </c>
      <c r="AQ11" s="455" t="s">
        <v>176</v>
      </c>
      <c r="AR11" s="455"/>
      <c r="AS11" s="455"/>
      <c r="AT11" s="455"/>
    </row>
    <row r="12" spans="2:46" ht="31.5" customHeight="1">
      <c r="B12" s="425"/>
      <c r="C12" s="448"/>
      <c r="D12" s="448"/>
      <c r="E12" s="448"/>
      <c r="F12" s="448"/>
      <c r="G12" s="448"/>
      <c r="H12" s="448"/>
      <c r="I12" s="448"/>
      <c r="J12" s="449"/>
      <c r="K12" s="449"/>
      <c r="L12" s="449"/>
      <c r="M12" s="449"/>
      <c r="N12" s="449"/>
      <c r="O12" s="449"/>
      <c r="P12" s="449"/>
      <c r="Q12" s="449"/>
      <c r="R12" s="449"/>
      <c r="S12" s="449"/>
      <c r="T12" s="449"/>
      <c r="U12" s="449"/>
      <c r="V12" s="449"/>
      <c r="W12" s="449"/>
      <c r="X12" s="449"/>
      <c r="Y12" s="449"/>
      <c r="Z12" s="449"/>
      <c r="AA12" s="449"/>
      <c r="AB12" s="449"/>
      <c r="AC12" s="449"/>
      <c r="AD12" s="422">
        <v>88000</v>
      </c>
      <c r="AE12" s="423"/>
      <c r="AF12" s="424"/>
      <c r="AG12" s="422">
        <v>44000</v>
      </c>
      <c r="AH12" s="423"/>
      <c r="AI12" s="424"/>
      <c r="AJ12" s="422"/>
      <c r="AK12" s="423"/>
      <c r="AL12" s="424"/>
      <c r="AM12" s="445">
        <f t="shared" si="1"/>
        <v>44000</v>
      </c>
      <c r="AN12" s="446"/>
      <c r="AO12" s="447"/>
      <c r="AP12" s="133">
        <f t="shared" si="0"/>
        <v>0.5</v>
      </c>
      <c r="AQ12" s="455"/>
      <c r="AR12" s="455"/>
      <c r="AS12" s="455"/>
      <c r="AT12" s="455"/>
    </row>
    <row r="13" spans="2:46" ht="19.5" customHeight="1">
      <c r="B13" s="407" t="s">
        <v>140</v>
      </c>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9"/>
      <c r="AD13" s="416">
        <f t="shared" ref="AD13:AD14" si="2">AG13+AJ13+AM13</f>
        <v>1798000</v>
      </c>
      <c r="AE13" s="417"/>
      <c r="AF13" s="418"/>
      <c r="AG13" s="416">
        <f>AG5+AG7++AG9+AG11</f>
        <v>899000</v>
      </c>
      <c r="AH13" s="417"/>
      <c r="AI13" s="418"/>
      <c r="AJ13" s="416">
        <f>AJ5+AJ7++AJ9+AJ11</f>
        <v>0</v>
      </c>
      <c r="AK13" s="417"/>
      <c r="AL13" s="418"/>
      <c r="AM13" s="419">
        <f>AM5+AM7+AM9+AM11</f>
        <v>899000</v>
      </c>
      <c r="AN13" s="420"/>
      <c r="AO13" s="421"/>
      <c r="AP13" s="130">
        <f t="shared" ref="AP13:AP18" si="3">AG13/AD13</f>
        <v>0.5</v>
      </c>
      <c r="AQ13" s="398"/>
      <c r="AR13" s="399"/>
      <c r="AS13" s="399"/>
      <c r="AT13" s="400"/>
    </row>
    <row r="14" spans="2:46" ht="19.5" customHeight="1">
      <c r="B14" s="410"/>
      <c r="C14" s="411"/>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2"/>
      <c r="AD14" s="422">
        <f t="shared" si="2"/>
        <v>1798000</v>
      </c>
      <c r="AE14" s="423"/>
      <c r="AF14" s="424"/>
      <c r="AG14" s="422">
        <f>AG6+AG8++AG10+AG12</f>
        <v>899000</v>
      </c>
      <c r="AH14" s="423"/>
      <c r="AI14" s="424"/>
      <c r="AJ14" s="422">
        <f>AJ6+AJ8++AJ10+AJ12</f>
        <v>0</v>
      </c>
      <c r="AK14" s="423"/>
      <c r="AL14" s="424"/>
      <c r="AM14" s="422">
        <f>AM6+AM8++AM10+AM12</f>
        <v>899000</v>
      </c>
      <c r="AN14" s="423"/>
      <c r="AO14" s="424"/>
      <c r="AP14" s="131">
        <f t="shared" si="3"/>
        <v>0.5</v>
      </c>
      <c r="AQ14" s="401"/>
      <c r="AR14" s="402"/>
      <c r="AS14" s="402"/>
      <c r="AT14" s="403"/>
    </row>
    <row r="15" spans="2:46" ht="19.5" customHeight="1">
      <c r="B15" s="407" t="s">
        <v>253</v>
      </c>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c r="AB15" s="408"/>
      <c r="AC15" s="409"/>
      <c r="AD15" s="416">
        <f>AD13*0.1</f>
        <v>179800</v>
      </c>
      <c r="AE15" s="417"/>
      <c r="AF15" s="418"/>
      <c r="AG15" s="416">
        <v>0</v>
      </c>
      <c r="AH15" s="417"/>
      <c r="AI15" s="418"/>
      <c r="AJ15" s="416">
        <f>AJ7+AJ9++AJ11+AJ13</f>
        <v>0</v>
      </c>
      <c r="AK15" s="417"/>
      <c r="AL15" s="418"/>
      <c r="AM15" s="419">
        <f>AD15</f>
        <v>179800</v>
      </c>
      <c r="AN15" s="420"/>
      <c r="AO15" s="421"/>
      <c r="AP15" s="130">
        <f t="shared" si="3"/>
        <v>0</v>
      </c>
      <c r="AQ15" s="398"/>
      <c r="AR15" s="399"/>
      <c r="AS15" s="399"/>
      <c r="AT15" s="400"/>
    </row>
    <row r="16" spans="2:46" ht="19.5" customHeight="1">
      <c r="B16" s="410"/>
      <c r="C16" s="411"/>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2"/>
      <c r="AD16" s="422">
        <f>AD14*0.1</f>
        <v>179800</v>
      </c>
      <c r="AE16" s="423"/>
      <c r="AF16" s="424"/>
      <c r="AG16" s="422">
        <v>0</v>
      </c>
      <c r="AH16" s="423"/>
      <c r="AI16" s="424"/>
      <c r="AJ16" s="422">
        <f>AJ8+AJ10++AJ12+AJ14</f>
        <v>0</v>
      </c>
      <c r="AK16" s="423"/>
      <c r="AL16" s="424"/>
      <c r="AM16" s="422">
        <f>AD16</f>
        <v>179800</v>
      </c>
      <c r="AN16" s="423"/>
      <c r="AO16" s="424"/>
      <c r="AP16" s="131">
        <f>AG16/AD16</f>
        <v>0</v>
      </c>
      <c r="AQ16" s="401"/>
      <c r="AR16" s="402"/>
      <c r="AS16" s="402"/>
      <c r="AT16" s="403"/>
    </row>
    <row r="17" spans="2:46" ht="19.5" customHeight="1">
      <c r="B17" s="407" t="s">
        <v>140</v>
      </c>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9"/>
      <c r="AD17" s="413">
        <f>AD13+AD15</f>
        <v>1977800</v>
      </c>
      <c r="AE17" s="414"/>
      <c r="AF17" s="415"/>
      <c r="AG17" s="413">
        <f t="shared" ref="AG17" si="4">AG13+AG15</f>
        <v>899000</v>
      </c>
      <c r="AH17" s="414"/>
      <c r="AI17" s="415"/>
      <c r="AJ17" s="413">
        <f t="shared" ref="AJ17" si="5">AJ13+AJ15</f>
        <v>0</v>
      </c>
      <c r="AK17" s="414"/>
      <c r="AL17" s="415"/>
      <c r="AM17" s="413">
        <f t="shared" ref="AM17" si="6">AM13+AM15</f>
        <v>1078800</v>
      </c>
      <c r="AN17" s="414"/>
      <c r="AO17" s="415"/>
      <c r="AP17" s="144">
        <f t="shared" si="3"/>
        <v>0.45454545454545453</v>
      </c>
      <c r="AQ17" s="398"/>
      <c r="AR17" s="399"/>
      <c r="AS17" s="399"/>
      <c r="AT17" s="400"/>
    </row>
    <row r="18" spans="2:46" ht="19.5" customHeight="1">
      <c r="B18" s="410"/>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2"/>
      <c r="AD18" s="404">
        <f>AD14+AD16</f>
        <v>1977800</v>
      </c>
      <c r="AE18" s="405"/>
      <c r="AF18" s="406"/>
      <c r="AG18" s="404">
        <f t="shared" ref="AG18" si="7">AG14+AG16</f>
        <v>899000</v>
      </c>
      <c r="AH18" s="405"/>
      <c r="AI18" s="406"/>
      <c r="AJ18" s="404">
        <f t="shared" ref="AJ18" si="8">AJ14+AJ16</f>
        <v>0</v>
      </c>
      <c r="AK18" s="405"/>
      <c r="AL18" s="406"/>
      <c r="AM18" s="404">
        <f t="shared" ref="AM18" si="9">AM14+AM16</f>
        <v>1078800</v>
      </c>
      <c r="AN18" s="405"/>
      <c r="AO18" s="406"/>
      <c r="AP18" s="145">
        <f t="shared" si="3"/>
        <v>0.45454545454545453</v>
      </c>
      <c r="AQ18" s="401"/>
      <c r="AR18" s="402"/>
      <c r="AS18" s="402"/>
      <c r="AT18" s="403"/>
    </row>
    <row r="19" spans="2:46" ht="20.100000000000001" customHeight="1"/>
    <row r="20" spans="2:46" ht="20.100000000000001" customHeight="1"/>
    <row r="21" spans="2:46" ht="20.100000000000001" customHeight="1"/>
    <row r="22" spans="2:46" ht="20.100000000000001" customHeight="1"/>
    <row r="23" spans="2:46" ht="20.100000000000001" customHeight="1"/>
    <row r="24" spans="2:46" ht="20.100000000000001" customHeight="1"/>
    <row r="25" spans="2:46" ht="20.100000000000001" customHeight="1"/>
    <row r="26" spans="2:46" ht="20.100000000000001" customHeight="1"/>
    <row r="27" spans="2:46" ht="20.100000000000001" customHeight="1"/>
    <row r="28" spans="2:46" ht="20.100000000000001" customHeight="1"/>
    <row r="29" spans="2:46" ht="20.100000000000001" customHeight="1"/>
    <row r="30" spans="2:46" ht="20.100000000000001" customHeight="1"/>
    <row r="31" spans="2:46" ht="20.100000000000001" customHeight="1"/>
    <row r="32" spans="2:4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88">
    <mergeCell ref="AQ9:AT10"/>
    <mergeCell ref="AM12:AO12"/>
    <mergeCell ref="AM10:AO10"/>
    <mergeCell ref="AQ2:AT4"/>
    <mergeCell ref="AQ11:AT12"/>
    <mergeCell ref="AD2:AO2"/>
    <mergeCell ref="AG10:AI10"/>
    <mergeCell ref="AJ10:AL10"/>
    <mergeCell ref="AG11:AI11"/>
    <mergeCell ref="AG8:AI8"/>
    <mergeCell ref="AJ8:AL8"/>
    <mergeCell ref="AG12:AI12"/>
    <mergeCell ref="AJ11:AL11"/>
    <mergeCell ref="AJ12:AL12"/>
    <mergeCell ref="AM8:AO8"/>
    <mergeCell ref="AM11:AO11"/>
    <mergeCell ref="AJ9:AL9"/>
    <mergeCell ref="AD10:AF10"/>
    <mergeCell ref="C2:I4"/>
    <mergeCell ref="J2:AC4"/>
    <mergeCell ref="AD3:AF4"/>
    <mergeCell ref="AG3:AI4"/>
    <mergeCell ref="AJ3:AL4"/>
    <mergeCell ref="C11:I12"/>
    <mergeCell ref="J11:AC12"/>
    <mergeCell ref="AD12:AF12"/>
    <mergeCell ref="C9:I10"/>
    <mergeCell ref="J9:AC10"/>
    <mergeCell ref="AQ7:AT8"/>
    <mergeCell ref="AD5:AF5"/>
    <mergeCell ref="AG5:AI5"/>
    <mergeCell ref="AM5:AO5"/>
    <mergeCell ref="C5:I6"/>
    <mergeCell ref="J5:AC6"/>
    <mergeCell ref="AD6:AF6"/>
    <mergeCell ref="AG6:AI6"/>
    <mergeCell ref="AM6:AO6"/>
    <mergeCell ref="AQ5:AT6"/>
    <mergeCell ref="AJ5:AL5"/>
    <mergeCell ref="AJ6:AL6"/>
    <mergeCell ref="AD7:AF7"/>
    <mergeCell ref="AG7:AI7"/>
    <mergeCell ref="AG16:AI16"/>
    <mergeCell ref="AG15:AI15"/>
    <mergeCell ref="AD16:AF16"/>
    <mergeCell ref="AD15:AF15"/>
    <mergeCell ref="B15:AC16"/>
    <mergeCell ref="AD14:AF14"/>
    <mergeCell ref="AG14:AI14"/>
    <mergeCell ref="AJ14:AL14"/>
    <mergeCell ref="AM14:AO14"/>
    <mergeCell ref="AQ13:AT14"/>
    <mergeCell ref="AD11:AF11"/>
    <mergeCell ref="AD13:AF13"/>
    <mergeCell ref="AG13:AI13"/>
    <mergeCell ref="AM13:AO13"/>
    <mergeCell ref="AJ13:AL13"/>
    <mergeCell ref="AM3:AO4"/>
    <mergeCell ref="B9:B10"/>
    <mergeCell ref="B11:B12"/>
    <mergeCell ref="B13:AC14"/>
    <mergeCell ref="AP2:AP4"/>
    <mergeCell ref="B2:B4"/>
    <mergeCell ref="B5:B6"/>
    <mergeCell ref="B7:B8"/>
    <mergeCell ref="AM7:AO7"/>
    <mergeCell ref="C7:I8"/>
    <mergeCell ref="J7:AC8"/>
    <mergeCell ref="AJ7:AL7"/>
    <mergeCell ref="AD8:AF8"/>
    <mergeCell ref="AD9:AF9"/>
    <mergeCell ref="AG9:AI9"/>
    <mergeCell ref="AM9:AO9"/>
    <mergeCell ref="AJ15:AL15"/>
    <mergeCell ref="AM15:AO15"/>
    <mergeCell ref="AQ15:AT16"/>
    <mergeCell ref="AJ16:AL16"/>
    <mergeCell ref="AM16:AO16"/>
    <mergeCell ref="B17:AC18"/>
    <mergeCell ref="AD17:AF17"/>
    <mergeCell ref="AG17:AI17"/>
    <mergeCell ref="AJ17:AL17"/>
    <mergeCell ref="AM17:AO17"/>
    <mergeCell ref="AQ17:AT18"/>
    <mergeCell ref="AD18:AF18"/>
    <mergeCell ref="AG18:AI18"/>
    <mergeCell ref="AJ18:AL18"/>
    <mergeCell ref="AM18:AO18"/>
  </mergeCells>
  <phoneticPr fontId="3"/>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88"/>
  <sheetViews>
    <sheetView showGridLines="0" tabSelected="1" view="pageBreakPreview" zoomScale="110" zoomScaleNormal="100" zoomScaleSheetLayoutView="110" workbookViewId="0">
      <selection activeCell="AE19" sqref="AE19:AW20"/>
    </sheetView>
  </sheetViews>
  <sheetFormatPr defaultRowHeight="13.5"/>
  <cols>
    <col min="1" max="1" width="5" customWidth="1"/>
    <col min="2" max="2" width="2.125" customWidth="1"/>
    <col min="3" max="3" width="7" customWidth="1"/>
    <col min="4" max="18" width="5" customWidth="1"/>
    <col min="20" max="35" width="5.125" customWidth="1"/>
  </cols>
  <sheetData>
    <row r="1" spans="1:25">
      <c r="A1" t="s">
        <v>245</v>
      </c>
    </row>
    <row r="2" spans="1:25">
      <c r="O2" s="121" t="s">
        <v>72</v>
      </c>
    </row>
    <row r="3" spans="1:25">
      <c r="O3" s="121" t="s">
        <v>73</v>
      </c>
    </row>
    <row r="5" spans="1:25">
      <c r="A5" t="s">
        <v>74</v>
      </c>
    </row>
    <row r="7" spans="1:25">
      <c r="H7" t="s">
        <v>152</v>
      </c>
      <c r="K7" t="s">
        <v>151</v>
      </c>
      <c r="Y7" s="121"/>
    </row>
    <row r="8" spans="1:25">
      <c r="H8" t="s">
        <v>0</v>
      </c>
      <c r="K8" t="s">
        <v>153</v>
      </c>
    </row>
    <row r="11" spans="1:25" ht="19.5" customHeight="1">
      <c r="A11" s="456" t="s">
        <v>270</v>
      </c>
      <c r="B11" s="456"/>
      <c r="C11" s="456"/>
      <c r="D11" s="456"/>
      <c r="E11" s="456"/>
      <c r="F11" s="456"/>
      <c r="G11" s="456"/>
      <c r="H11" s="456"/>
      <c r="I11" s="456"/>
      <c r="J11" s="456"/>
      <c r="K11" s="456"/>
      <c r="L11" s="456"/>
      <c r="M11" s="456"/>
      <c r="N11" s="456"/>
      <c r="O11" s="456"/>
      <c r="P11" s="456"/>
    </row>
    <row r="12" spans="1:25" ht="19.5" customHeight="1">
      <c r="A12" s="456"/>
      <c r="B12" s="456"/>
      <c r="C12" s="456"/>
      <c r="D12" s="456"/>
      <c r="E12" s="456"/>
      <c r="F12" s="456"/>
      <c r="G12" s="456"/>
      <c r="H12" s="456"/>
      <c r="I12" s="456"/>
      <c r="J12" s="456"/>
      <c r="K12" s="456"/>
      <c r="L12" s="456"/>
      <c r="M12" s="456"/>
      <c r="N12" s="456"/>
      <c r="O12" s="456"/>
      <c r="P12" s="456"/>
    </row>
    <row r="14" spans="1:25" ht="23.25" customHeight="1">
      <c r="A14" s="457" t="s">
        <v>271</v>
      </c>
      <c r="B14" s="457"/>
      <c r="C14" s="457"/>
      <c r="D14" s="457"/>
      <c r="E14" s="457"/>
      <c r="F14" s="457"/>
      <c r="G14" s="457"/>
      <c r="H14" s="457"/>
      <c r="I14" s="457"/>
      <c r="J14" s="457"/>
      <c r="K14" s="457"/>
      <c r="L14" s="457"/>
      <c r="M14" s="457"/>
      <c r="N14" s="457"/>
      <c r="O14" s="457"/>
      <c r="P14" s="457"/>
    </row>
    <row r="15" spans="1:25" ht="23.25" customHeight="1">
      <c r="A15" s="457"/>
      <c r="B15" s="457"/>
      <c r="C15" s="457"/>
      <c r="D15" s="457"/>
      <c r="E15" s="457"/>
      <c r="F15" s="457"/>
      <c r="G15" s="457"/>
      <c r="H15" s="457"/>
      <c r="I15" s="457"/>
      <c r="J15" s="457"/>
      <c r="K15" s="457"/>
      <c r="L15" s="457"/>
      <c r="M15" s="457"/>
      <c r="N15" s="457"/>
      <c r="O15" s="457"/>
      <c r="P15" s="457"/>
    </row>
    <row r="16" spans="1:25" ht="23.25" customHeight="1">
      <c r="A16" s="457"/>
      <c r="B16" s="457"/>
      <c r="C16" s="457"/>
      <c r="D16" s="457"/>
      <c r="E16" s="457"/>
      <c r="F16" s="457"/>
      <c r="G16" s="457"/>
      <c r="H16" s="457"/>
      <c r="I16" s="457"/>
      <c r="J16" s="457"/>
      <c r="K16" s="457"/>
      <c r="L16" s="457"/>
      <c r="M16" s="457"/>
      <c r="N16" s="457"/>
      <c r="O16" s="457"/>
      <c r="P16" s="457"/>
    </row>
    <row r="17" spans="1:35" ht="23.25" customHeight="1">
      <c r="A17" s="457"/>
      <c r="B17" s="457"/>
      <c r="C17" s="457"/>
      <c r="D17" s="457"/>
      <c r="E17" s="457"/>
      <c r="F17" s="457"/>
      <c r="G17" s="457"/>
      <c r="H17" s="457"/>
      <c r="I17" s="457"/>
      <c r="J17" s="457"/>
      <c r="K17" s="457"/>
      <c r="L17" s="457"/>
      <c r="M17" s="457"/>
      <c r="N17" s="457"/>
      <c r="O17" s="457"/>
      <c r="P17" s="457"/>
    </row>
    <row r="19" spans="1:35">
      <c r="A19" s="458" t="s">
        <v>75</v>
      </c>
      <c r="B19" s="458"/>
      <c r="C19" s="458"/>
      <c r="D19" s="458"/>
      <c r="E19" s="458"/>
      <c r="F19" s="458"/>
      <c r="G19" s="458"/>
      <c r="H19" s="458"/>
      <c r="I19" s="458"/>
      <c r="J19" s="458"/>
      <c r="K19" s="458"/>
      <c r="L19" s="458"/>
      <c r="M19" s="458"/>
      <c r="N19" s="458"/>
      <c r="O19" s="458"/>
      <c r="P19" s="458"/>
    </row>
    <row r="21" spans="1:35">
      <c r="A21" s="457" t="s">
        <v>76</v>
      </c>
      <c r="B21" s="457"/>
      <c r="C21" s="457"/>
      <c r="D21" s="457"/>
      <c r="E21" s="457"/>
      <c r="F21" s="457"/>
      <c r="G21" s="457"/>
      <c r="H21" s="457"/>
      <c r="I21" s="457"/>
      <c r="J21" s="457"/>
      <c r="K21" s="457"/>
      <c r="L21" s="457"/>
      <c r="M21" s="457"/>
      <c r="N21" s="457"/>
      <c r="O21" s="457"/>
      <c r="P21" s="457"/>
    </row>
    <row r="22" spans="1:35">
      <c r="A22" s="457"/>
      <c r="B22" s="457"/>
      <c r="C22" s="457"/>
      <c r="D22" s="457"/>
      <c r="E22" s="457"/>
      <c r="F22" s="457"/>
      <c r="G22" s="457"/>
      <c r="H22" s="457"/>
      <c r="I22" s="457"/>
      <c r="J22" s="457"/>
      <c r="K22" s="457"/>
      <c r="L22" s="457"/>
      <c r="M22" s="457"/>
      <c r="N22" s="457"/>
      <c r="O22" s="457"/>
      <c r="P22" s="457"/>
    </row>
    <row r="23" spans="1:35">
      <c r="A23" s="457"/>
      <c r="B23" s="457"/>
      <c r="C23" s="457"/>
      <c r="D23" s="457"/>
      <c r="E23" s="457"/>
      <c r="F23" s="457"/>
      <c r="G23" s="457"/>
      <c r="H23" s="457"/>
      <c r="I23" s="457"/>
      <c r="J23" s="457"/>
      <c r="K23" s="457"/>
      <c r="L23" s="457"/>
      <c r="M23" s="457"/>
      <c r="N23" s="457"/>
      <c r="O23" s="457"/>
      <c r="P23" s="457"/>
    </row>
    <row r="24" spans="1:35">
      <c r="A24" s="456" t="s">
        <v>77</v>
      </c>
      <c r="B24" s="456"/>
      <c r="C24" s="456"/>
      <c r="D24" s="456"/>
      <c r="E24" s="456"/>
      <c r="F24" s="456"/>
      <c r="G24" s="456"/>
      <c r="H24" s="456"/>
      <c r="I24" s="456"/>
      <c r="J24" s="456"/>
      <c r="K24" s="456"/>
      <c r="L24" s="456"/>
      <c r="M24" s="456"/>
      <c r="N24" s="456"/>
      <c r="O24" s="456"/>
      <c r="P24" s="456"/>
    </row>
    <row r="25" spans="1:35">
      <c r="A25" s="456"/>
      <c r="B25" s="456"/>
      <c r="C25" s="456"/>
      <c r="D25" s="456"/>
      <c r="E25" s="456"/>
      <c r="F25" s="456"/>
      <c r="G25" s="456"/>
      <c r="H25" s="456"/>
      <c r="I25" s="456"/>
      <c r="J25" s="456"/>
      <c r="K25" s="456"/>
      <c r="L25" s="456"/>
      <c r="M25" s="456"/>
      <c r="N25" s="456"/>
      <c r="O25" s="456"/>
      <c r="P25" s="456"/>
    </row>
    <row r="26" spans="1:35">
      <c r="A26" s="456"/>
      <c r="B26" s="456"/>
      <c r="C26" s="456"/>
      <c r="D26" s="456"/>
      <c r="E26" s="456"/>
      <c r="F26" s="456"/>
      <c r="G26" s="456"/>
      <c r="H26" s="456"/>
      <c r="I26" s="456"/>
      <c r="J26" s="456"/>
      <c r="K26" s="456"/>
      <c r="L26" s="456"/>
      <c r="M26" s="456"/>
      <c r="N26" s="456"/>
      <c r="O26" s="456"/>
      <c r="P26" s="456"/>
    </row>
    <row r="27" spans="1:35">
      <c r="A27" s="457" t="s">
        <v>78</v>
      </c>
      <c r="B27" s="457"/>
      <c r="C27" s="457"/>
      <c r="D27" s="457"/>
      <c r="E27" s="457"/>
      <c r="F27" s="457"/>
      <c r="G27" s="457"/>
      <c r="H27" s="457"/>
      <c r="I27" s="457"/>
      <c r="J27" s="457"/>
      <c r="K27" s="457"/>
      <c r="L27" s="457"/>
      <c r="M27" s="457"/>
      <c r="N27" s="457"/>
      <c r="O27" s="457"/>
      <c r="P27" s="457"/>
    </row>
    <row r="28" spans="1:35" ht="13.5" customHeight="1">
      <c r="A28" s="457"/>
      <c r="B28" s="457"/>
      <c r="C28" s="457"/>
      <c r="D28" s="457"/>
      <c r="E28" s="457"/>
      <c r="F28" s="457"/>
      <c r="G28" s="457"/>
      <c r="H28" s="457"/>
      <c r="I28" s="457"/>
      <c r="J28" s="457"/>
      <c r="K28" s="457"/>
      <c r="L28" s="457"/>
      <c r="M28" s="457"/>
      <c r="N28" s="457"/>
      <c r="O28" s="457"/>
      <c r="P28" s="457"/>
      <c r="T28" s="125"/>
      <c r="U28" s="126"/>
      <c r="V28" s="126"/>
      <c r="W28" s="126"/>
      <c r="X28" s="126"/>
      <c r="Y28" s="126"/>
      <c r="Z28" s="126"/>
      <c r="AA28" s="126"/>
      <c r="AB28" s="126"/>
      <c r="AC28" s="126"/>
      <c r="AD28" s="126"/>
      <c r="AE28" s="126"/>
      <c r="AF28" s="126"/>
      <c r="AG28" s="126"/>
      <c r="AH28" s="126"/>
      <c r="AI28" s="126"/>
    </row>
    <row r="29" spans="1:35" ht="13.5" customHeight="1">
      <c r="A29" s="457"/>
      <c r="B29" s="457"/>
      <c r="C29" s="457"/>
      <c r="D29" s="457"/>
      <c r="E29" s="457"/>
      <c r="F29" s="457"/>
      <c r="G29" s="457"/>
      <c r="H29" s="457"/>
      <c r="I29" s="457"/>
      <c r="J29" s="457"/>
      <c r="K29" s="457"/>
      <c r="L29" s="457"/>
      <c r="M29" s="457"/>
      <c r="N29" s="457"/>
      <c r="O29" s="457"/>
      <c r="P29" s="457"/>
      <c r="T29" s="126"/>
      <c r="U29" s="126"/>
      <c r="V29" s="126"/>
      <c r="W29" s="126"/>
      <c r="X29" s="126"/>
      <c r="Y29" s="126"/>
      <c r="Z29" s="126"/>
      <c r="AA29" s="126"/>
      <c r="AB29" s="126"/>
      <c r="AC29" s="126"/>
      <c r="AD29" s="126"/>
      <c r="AE29" s="126"/>
      <c r="AF29" s="126"/>
      <c r="AG29" s="126"/>
      <c r="AH29" s="126"/>
      <c r="AI29" s="126"/>
    </row>
    <row r="30" spans="1:35" ht="13.5" customHeight="1">
      <c r="A30" t="s">
        <v>239</v>
      </c>
      <c r="T30" s="126"/>
      <c r="U30" s="126"/>
      <c r="V30" s="126"/>
      <c r="W30" s="126"/>
      <c r="X30" s="126"/>
      <c r="Y30" s="126"/>
      <c r="Z30" s="126"/>
      <c r="AA30" s="126"/>
      <c r="AB30" s="126"/>
      <c r="AC30" s="126"/>
      <c r="AD30" s="126"/>
      <c r="AE30" s="126"/>
      <c r="AF30" s="126"/>
      <c r="AG30" s="126"/>
      <c r="AH30" s="126"/>
      <c r="AI30" s="126"/>
    </row>
    <row r="31" spans="1:35" ht="13.5" customHeight="1">
      <c r="T31" s="125"/>
      <c r="U31" s="126"/>
      <c r="V31" s="126"/>
      <c r="W31" s="126"/>
      <c r="X31" s="126"/>
      <c r="Y31" s="126"/>
      <c r="Z31" s="126"/>
      <c r="AA31" s="126"/>
      <c r="AB31" s="126"/>
      <c r="AC31" s="126"/>
      <c r="AD31" s="126"/>
      <c r="AE31" s="126"/>
      <c r="AF31" s="126"/>
      <c r="AG31" s="126"/>
      <c r="AH31" s="126"/>
      <c r="AI31" s="126"/>
    </row>
    <row r="32" spans="1:35" ht="32.25" customHeight="1">
      <c r="B32" s="459" t="s">
        <v>79</v>
      </c>
      <c r="C32" s="460"/>
      <c r="D32" s="460"/>
      <c r="E32" s="461"/>
      <c r="F32" s="465" t="s">
        <v>268</v>
      </c>
      <c r="G32" s="466"/>
      <c r="H32" s="466"/>
      <c r="I32" s="466"/>
      <c r="J32" s="466"/>
      <c r="K32" s="466"/>
      <c r="L32" s="466"/>
      <c r="M32" s="466"/>
      <c r="N32" s="466"/>
      <c r="O32" s="466"/>
      <c r="P32" s="467"/>
      <c r="T32" s="126"/>
      <c r="U32" s="126"/>
      <c r="V32" s="126"/>
      <c r="W32" s="126"/>
      <c r="X32" s="126"/>
      <c r="Y32" s="126"/>
      <c r="Z32" s="126"/>
      <c r="AA32" s="126"/>
      <c r="AB32" s="126"/>
      <c r="AC32" s="126"/>
      <c r="AD32" s="126"/>
      <c r="AE32" s="126"/>
      <c r="AF32" s="126"/>
      <c r="AG32" s="126"/>
      <c r="AH32" s="126"/>
      <c r="AI32" s="126"/>
    </row>
    <row r="33" spans="2:35" ht="13.5" customHeight="1">
      <c r="B33" s="462"/>
      <c r="C33" s="463"/>
      <c r="D33" s="463"/>
      <c r="E33" s="464"/>
      <c r="F33" s="468"/>
      <c r="G33" s="469"/>
      <c r="H33" s="469"/>
      <c r="I33" s="469"/>
      <c r="J33" s="469"/>
      <c r="K33" s="469"/>
      <c r="L33" s="469"/>
      <c r="M33" s="469"/>
      <c r="N33" s="469"/>
      <c r="O33" s="469"/>
      <c r="P33" s="470"/>
      <c r="T33" s="126"/>
      <c r="U33" s="126"/>
      <c r="V33" s="126"/>
      <c r="W33" s="126"/>
      <c r="X33" s="126"/>
      <c r="Y33" s="126"/>
      <c r="Z33" s="126"/>
      <c r="AA33" s="126"/>
      <c r="AB33" s="126"/>
      <c r="AC33" s="126"/>
      <c r="AD33" s="126"/>
      <c r="AE33" s="126"/>
      <c r="AF33" s="126"/>
      <c r="AG33" s="126"/>
      <c r="AH33" s="126"/>
      <c r="AI33" s="126"/>
    </row>
    <row r="34" spans="2:35" ht="13.5" customHeight="1">
      <c r="B34" s="459" t="s">
        <v>80</v>
      </c>
      <c r="C34" s="460"/>
      <c r="D34" s="460"/>
      <c r="E34" s="461"/>
      <c r="F34" s="459"/>
      <c r="G34" s="460"/>
      <c r="H34" s="460"/>
      <c r="I34" s="460"/>
      <c r="J34" s="460"/>
      <c r="K34" s="460"/>
      <c r="L34" s="460"/>
      <c r="M34" s="460"/>
      <c r="N34" s="460"/>
      <c r="O34" s="460"/>
      <c r="P34" s="461"/>
      <c r="T34" s="125"/>
      <c r="U34" s="126"/>
      <c r="V34" s="126"/>
      <c r="W34" s="126"/>
      <c r="X34" s="126"/>
      <c r="Y34" s="126"/>
      <c r="Z34" s="126"/>
      <c r="AA34" s="126"/>
      <c r="AB34" s="126"/>
      <c r="AC34" s="126"/>
      <c r="AD34" s="126"/>
      <c r="AE34" s="126"/>
      <c r="AF34" s="126"/>
      <c r="AG34" s="126"/>
      <c r="AH34" s="126"/>
      <c r="AI34" s="126"/>
    </row>
    <row r="35" spans="2:35" ht="13.5" customHeight="1">
      <c r="B35" s="471"/>
      <c r="C35" s="472"/>
      <c r="D35" s="472"/>
      <c r="E35" s="473"/>
      <c r="F35" s="471"/>
      <c r="G35" s="472"/>
      <c r="H35" s="472"/>
      <c r="I35" s="472"/>
      <c r="J35" s="472"/>
      <c r="K35" s="472"/>
      <c r="L35" s="472"/>
      <c r="M35" s="472"/>
      <c r="N35" s="472"/>
      <c r="O35" s="472"/>
      <c r="P35" s="473"/>
      <c r="T35" s="125"/>
      <c r="U35" s="126"/>
      <c r="V35" s="126"/>
      <c r="W35" s="126"/>
      <c r="X35" s="126"/>
      <c r="Y35" s="126"/>
      <c r="Z35" s="126"/>
      <c r="AA35" s="126"/>
      <c r="AB35" s="126"/>
      <c r="AC35" s="126"/>
      <c r="AD35" s="126"/>
      <c r="AE35" s="126"/>
      <c r="AF35" s="126"/>
      <c r="AG35" s="126"/>
      <c r="AH35" s="126"/>
      <c r="AI35" s="126"/>
    </row>
    <row r="36" spans="2:35" ht="13.5" customHeight="1">
      <c r="B36" s="462"/>
      <c r="C36" s="463"/>
      <c r="D36" s="463"/>
      <c r="E36" s="464"/>
      <c r="F36" s="462"/>
      <c r="G36" s="463"/>
      <c r="H36" s="463"/>
      <c r="I36" s="463"/>
      <c r="J36" s="463"/>
      <c r="K36" s="463"/>
      <c r="L36" s="463"/>
      <c r="M36" s="463"/>
      <c r="N36" s="463"/>
      <c r="O36" s="463"/>
      <c r="P36" s="464"/>
      <c r="T36" s="126"/>
      <c r="U36" s="126"/>
      <c r="V36" s="126"/>
      <c r="W36" s="126"/>
      <c r="X36" s="126"/>
      <c r="Y36" s="126"/>
      <c r="Z36" s="126"/>
      <c r="AA36" s="126"/>
      <c r="AB36" s="126"/>
      <c r="AC36" s="126"/>
      <c r="AD36" s="126"/>
      <c r="AE36" s="126"/>
      <c r="AF36" s="126"/>
      <c r="AG36" s="126"/>
      <c r="AH36" s="126"/>
      <c r="AI36" s="126"/>
    </row>
    <row r="37" spans="2:35" ht="13.5" customHeight="1">
      <c r="B37" s="459" t="s">
        <v>229</v>
      </c>
      <c r="C37" s="460"/>
      <c r="D37" s="460"/>
      <c r="E37" s="461"/>
      <c r="F37" s="459" t="s">
        <v>269</v>
      </c>
      <c r="G37" s="460"/>
      <c r="H37" s="460"/>
      <c r="I37" s="460"/>
      <c r="J37" s="460"/>
      <c r="K37" s="460"/>
      <c r="L37" s="460"/>
      <c r="M37" s="460"/>
      <c r="N37" s="460"/>
      <c r="O37" s="460"/>
      <c r="P37" s="461"/>
      <c r="Q37" s="122" t="s">
        <v>168</v>
      </c>
      <c r="R37" s="123"/>
      <c r="S37" s="123"/>
      <c r="T37" s="123"/>
      <c r="U37" s="123"/>
      <c r="V37" s="123"/>
      <c r="W37" s="123"/>
      <c r="X37" s="123"/>
      <c r="Y37" s="123"/>
      <c r="Z37" s="123"/>
      <c r="AA37" s="123"/>
      <c r="AB37" s="123"/>
      <c r="AC37" s="126"/>
      <c r="AD37" s="126"/>
      <c r="AE37" s="126"/>
      <c r="AF37" s="126"/>
      <c r="AG37" s="126"/>
      <c r="AH37" s="126"/>
      <c r="AI37" s="126"/>
    </row>
    <row r="38" spans="2:35" ht="13.5" customHeight="1">
      <c r="B38" s="471"/>
      <c r="C38" s="472"/>
      <c r="D38" s="472"/>
      <c r="E38" s="473"/>
      <c r="F38" s="471"/>
      <c r="G38" s="472"/>
      <c r="H38" s="472"/>
      <c r="I38" s="472"/>
      <c r="J38" s="472"/>
      <c r="K38" s="472"/>
      <c r="L38" s="472"/>
      <c r="M38" s="472"/>
      <c r="N38" s="472"/>
      <c r="O38" s="472"/>
      <c r="P38" s="473"/>
      <c r="Q38" s="122" t="s">
        <v>167</v>
      </c>
      <c r="R38" s="123"/>
      <c r="S38" s="123"/>
      <c r="T38" s="123"/>
      <c r="U38" s="123"/>
      <c r="V38" s="123"/>
      <c r="W38" s="123"/>
      <c r="X38" s="123"/>
      <c r="Y38" s="123"/>
      <c r="Z38" s="123"/>
      <c r="AA38" s="123"/>
      <c r="AB38" s="123"/>
      <c r="AC38" s="126"/>
      <c r="AD38" s="126"/>
      <c r="AE38" s="126"/>
      <c r="AF38" s="126"/>
      <c r="AG38" s="126"/>
      <c r="AH38" s="126"/>
      <c r="AI38" s="126"/>
    </row>
    <row r="39" spans="2:35">
      <c r="B39" s="462"/>
      <c r="C39" s="463"/>
      <c r="D39" s="463"/>
      <c r="E39" s="464"/>
      <c r="F39" s="462"/>
      <c r="G39" s="463"/>
      <c r="H39" s="463"/>
      <c r="I39" s="463"/>
      <c r="J39" s="463"/>
      <c r="K39" s="463"/>
      <c r="L39" s="463"/>
      <c r="M39" s="463"/>
      <c r="N39" s="463"/>
      <c r="O39" s="463"/>
      <c r="P39" s="464"/>
      <c r="Q39" s="129"/>
      <c r="R39" s="123"/>
      <c r="S39" s="123"/>
      <c r="T39" s="123"/>
      <c r="U39" s="123"/>
      <c r="V39" s="123"/>
      <c r="W39" s="123"/>
      <c r="X39" s="123"/>
      <c r="Y39" s="123"/>
      <c r="Z39" s="123"/>
      <c r="AA39" s="123"/>
      <c r="AB39" s="123"/>
      <c r="AC39" s="126"/>
      <c r="AD39" s="126"/>
      <c r="AE39" s="126"/>
      <c r="AF39" s="126"/>
      <c r="AG39" s="126"/>
      <c r="AH39" s="126"/>
      <c r="AI39" s="126"/>
    </row>
    <row r="40" spans="2:35" ht="26.25" customHeight="1">
      <c r="B40" s="465" t="s">
        <v>81</v>
      </c>
      <c r="C40" s="466"/>
      <c r="D40" s="466"/>
      <c r="E40" s="466"/>
      <c r="F40" s="465" t="s">
        <v>82</v>
      </c>
      <c r="G40" s="466"/>
      <c r="H40" s="466"/>
      <c r="I40" s="466"/>
      <c r="J40" s="466"/>
      <c r="K40" s="466"/>
      <c r="L40" s="466"/>
      <c r="M40" s="466"/>
      <c r="N40" s="466"/>
      <c r="O40" s="466"/>
      <c r="P40" s="467"/>
      <c r="Q40" s="474" t="s">
        <v>83</v>
      </c>
      <c r="R40" s="475"/>
      <c r="S40" s="475"/>
      <c r="T40" s="475"/>
      <c r="U40" s="475"/>
      <c r="V40" s="475"/>
      <c r="W40" s="475"/>
      <c r="X40" s="475"/>
      <c r="Y40" s="475"/>
      <c r="Z40" s="475"/>
      <c r="AA40" s="475"/>
      <c r="AB40" s="126"/>
      <c r="AC40" s="126"/>
      <c r="AD40" s="126"/>
      <c r="AE40" s="126"/>
      <c r="AF40" s="126"/>
      <c r="AG40" s="126"/>
      <c r="AH40" s="126"/>
      <c r="AI40" s="126"/>
    </row>
    <row r="41" spans="2:35" ht="26.25" customHeight="1">
      <c r="B41" s="474"/>
      <c r="C41" s="475"/>
      <c r="D41" s="475"/>
      <c r="E41" s="475"/>
      <c r="F41" s="474"/>
      <c r="G41" s="475"/>
      <c r="H41" s="475"/>
      <c r="I41" s="475"/>
      <c r="J41" s="475"/>
      <c r="K41" s="475"/>
      <c r="L41" s="475"/>
      <c r="M41" s="475"/>
      <c r="N41" s="475"/>
      <c r="O41" s="475"/>
      <c r="P41" s="476"/>
      <c r="Q41" s="474"/>
      <c r="R41" s="475"/>
      <c r="S41" s="475"/>
      <c r="T41" s="475"/>
      <c r="U41" s="475"/>
      <c r="V41" s="475"/>
      <c r="W41" s="475"/>
      <c r="X41" s="475"/>
      <c r="Y41" s="475"/>
      <c r="Z41" s="475"/>
      <c r="AA41" s="475"/>
      <c r="AB41" s="126"/>
      <c r="AC41" s="126"/>
      <c r="AD41" s="126"/>
      <c r="AE41" s="126"/>
      <c r="AF41" s="126"/>
      <c r="AG41" s="126"/>
      <c r="AH41" s="126"/>
      <c r="AI41" s="126"/>
    </row>
    <row r="42" spans="2:35" ht="26.25" customHeight="1">
      <c r="B42" s="468"/>
      <c r="C42" s="469"/>
      <c r="D42" s="469"/>
      <c r="E42" s="469"/>
      <c r="F42" s="468"/>
      <c r="G42" s="469"/>
      <c r="H42" s="469"/>
      <c r="I42" s="469"/>
      <c r="J42" s="469"/>
      <c r="K42" s="469"/>
      <c r="L42" s="469"/>
      <c r="M42" s="469"/>
      <c r="N42" s="469"/>
      <c r="O42" s="469"/>
      <c r="P42" s="470"/>
      <c r="Q42" s="474"/>
      <c r="R42" s="475"/>
      <c r="S42" s="475"/>
      <c r="T42" s="475"/>
      <c r="U42" s="475"/>
      <c r="V42" s="475"/>
      <c r="W42" s="475"/>
      <c r="X42" s="475"/>
      <c r="Y42" s="475"/>
      <c r="Z42" s="475"/>
      <c r="AA42" s="475"/>
      <c r="AB42" s="126"/>
      <c r="AC42" s="126"/>
      <c r="AD42" s="126"/>
      <c r="AE42" s="126"/>
      <c r="AF42" s="126"/>
      <c r="AG42" s="126"/>
      <c r="AH42" s="126"/>
      <c r="AI42" s="126"/>
    </row>
    <row r="43" spans="2:35">
      <c r="B43" s="477" t="s">
        <v>84</v>
      </c>
      <c r="C43" s="481"/>
      <c r="D43" s="481"/>
      <c r="E43" s="478"/>
      <c r="F43" s="477" t="s">
        <v>85</v>
      </c>
      <c r="G43" s="481"/>
      <c r="H43" s="478"/>
      <c r="I43" s="477" t="s">
        <v>86</v>
      </c>
      <c r="J43" s="481"/>
      <c r="K43" s="478"/>
      <c r="L43" s="477" t="s">
        <v>87</v>
      </c>
      <c r="M43" s="478"/>
      <c r="N43" s="477" t="s">
        <v>88</v>
      </c>
      <c r="O43" s="481"/>
      <c r="P43" s="478"/>
      <c r="T43" s="483"/>
      <c r="U43" s="483"/>
      <c r="V43" s="483"/>
      <c r="W43" s="483"/>
      <c r="X43" s="483"/>
      <c r="Y43" s="483"/>
      <c r="Z43" s="483"/>
      <c r="AA43" s="483"/>
      <c r="AB43" s="483"/>
      <c r="AC43" s="483"/>
      <c r="AD43" s="483"/>
      <c r="AE43" s="483"/>
      <c r="AF43" s="483"/>
      <c r="AG43" s="483"/>
      <c r="AH43" s="483"/>
      <c r="AI43" s="483"/>
    </row>
    <row r="44" spans="2:35">
      <c r="B44" s="484"/>
      <c r="C44" s="486"/>
      <c r="D44" s="486"/>
      <c r="E44" s="485"/>
      <c r="F44" s="484"/>
      <c r="G44" s="486"/>
      <c r="H44" s="485"/>
      <c r="I44" s="484"/>
      <c r="J44" s="486"/>
      <c r="K44" s="485"/>
      <c r="L44" s="484" t="s">
        <v>89</v>
      </c>
      <c r="M44" s="485"/>
      <c r="N44" s="484" t="s">
        <v>89</v>
      </c>
      <c r="O44" s="486"/>
      <c r="P44" s="485"/>
      <c r="T44" s="126"/>
      <c r="U44" s="126"/>
      <c r="V44" s="124"/>
      <c r="W44" s="124"/>
      <c r="X44" s="124"/>
      <c r="Y44" s="124"/>
      <c r="Z44" s="124"/>
      <c r="AA44" s="124"/>
      <c r="AB44" s="124"/>
      <c r="AC44" s="124"/>
      <c r="AD44" s="124"/>
      <c r="AE44" s="124"/>
      <c r="AF44" s="124"/>
      <c r="AG44" s="124"/>
      <c r="AH44" s="124"/>
      <c r="AI44" s="124"/>
    </row>
    <row r="45" spans="2:35" ht="14.25" customHeight="1">
      <c r="B45" s="477" t="s">
        <v>90</v>
      </c>
      <c r="C45" s="481"/>
      <c r="D45" s="481"/>
      <c r="E45" s="478"/>
      <c r="F45" s="490" t="s">
        <v>228</v>
      </c>
      <c r="G45" s="481"/>
      <c r="H45" s="478"/>
      <c r="I45" s="477"/>
      <c r="J45" s="481"/>
      <c r="K45" s="478"/>
      <c r="L45" s="477"/>
      <c r="M45" s="478"/>
      <c r="N45" s="477"/>
      <c r="O45" s="481"/>
      <c r="P45" s="478"/>
      <c r="T45" s="126"/>
      <c r="U45" s="126"/>
      <c r="V45" s="124"/>
      <c r="W45" s="124"/>
      <c r="X45" s="124"/>
      <c r="Y45" s="124"/>
      <c r="Z45" s="124"/>
      <c r="AA45" s="124"/>
      <c r="AB45" s="124"/>
      <c r="AC45" s="124"/>
      <c r="AD45" s="124"/>
      <c r="AE45" s="124"/>
      <c r="AF45" s="124"/>
      <c r="AG45" s="124"/>
      <c r="AH45" s="124"/>
      <c r="AI45" s="124"/>
    </row>
    <row r="46" spans="2:35">
      <c r="B46" s="479"/>
      <c r="C46" s="482"/>
      <c r="D46" s="482"/>
      <c r="E46" s="480"/>
      <c r="F46" s="479"/>
      <c r="G46" s="482"/>
      <c r="H46" s="480"/>
      <c r="I46" s="479"/>
      <c r="J46" s="482"/>
      <c r="K46" s="480"/>
      <c r="L46" s="479"/>
      <c r="M46" s="480"/>
      <c r="N46" s="479"/>
      <c r="O46" s="482"/>
      <c r="P46" s="480"/>
      <c r="V46" s="124"/>
      <c r="W46" s="124"/>
      <c r="X46" s="124"/>
      <c r="Y46" s="124"/>
      <c r="Z46" s="124"/>
      <c r="AA46" s="124"/>
      <c r="AB46" s="124"/>
      <c r="AC46" s="124"/>
      <c r="AD46" s="124"/>
      <c r="AE46" s="124"/>
      <c r="AF46" s="124"/>
      <c r="AG46" s="124"/>
      <c r="AH46" s="124"/>
      <c r="AI46" s="124"/>
    </row>
    <row r="47" spans="2:35">
      <c r="B47" s="491" t="s">
        <v>91</v>
      </c>
      <c r="C47" s="488"/>
      <c r="D47" s="488"/>
      <c r="E47" s="489"/>
      <c r="F47" s="487" t="s">
        <v>92</v>
      </c>
      <c r="G47" s="488"/>
      <c r="H47" s="489"/>
      <c r="I47" s="487"/>
      <c r="J47" s="488"/>
      <c r="K47" s="489"/>
      <c r="L47" s="487"/>
      <c r="M47" s="489"/>
      <c r="N47" s="487"/>
      <c r="O47" s="488"/>
      <c r="P47" s="489"/>
    </row>
    <row r="48" spans="2:35">
      <c r="B48" s="479"/>
      <c r="C48" s="482"/>
      <c r="D48" s="482"/>
      <c r="E48" s="480"/>
      <c r="F48" s="479"/>
      <c r="G48" s="482"/>
      <c r="H48" s="480"/>
      <c r="I48" s="479"/>
      <c r="J48" s="482"/>
      <c r="K48" s="480"/>
      <c r="L48" s="479"/>
      <c r="M48" s="480"/>
      <c r="N48" s="479"/>
      <c r="O48" s="482"/>
      <c r="P48" s="480"/>
    </row>
    <row r="49" spans="2:16">
      <c r="B49" s="487" t="s">
        <v>230</v>
      </c>
      <c r="C49" s="488"/>
      <c r="D49" s="488"/>
      <c r="E49" s="489"/>
      <c r="F49" s="487" t="s">
        <v>231</v>
      </c>
      <c r="G49" s="488"/>
      <c r="H49" s="489"/>
      <c r="I49" s="487"/>
      <c r="J49" s="488"/>
      <c r="K49" s="489"/>
      <c r="L49" s="487"/>
      <c r="M49" s="489"/>
      <c r="N49" s="487"/>
      <c r="O49" s="488"/>
      <c r="P49" s="489"/>
    </row>
    <row r="50" spans="2:16">
      <c r="B50" s="479"/>
      <c r="C50" s="482"/>
      <c r="D50" s="482"/>
      <c r="E50" s="480"/>
      <c r="F50" s="479"/>
      <c r="G50" s="482"/>
      <c r="H50" s="480"/>
      <c r="I50" s="479"/>
      <c r="J50" s="482"/>
      <c r="K50" s="480"/>
      <c r="L50" s="479"/>
      <c r="M50" s="480"/>
      <c r="N50" s="479"/>
      <c r="O50" s="482"/>
      <c r="P50" s="480"/>
    </row>
    <row r="51" spans="2:16">
      <c r="B51" s="487"/>
      <c r="C51" s="488"/>
      <c r="D51" s="488"/>
      <c r="E51" s="489"/>
      <c r="F51" s="487"/>
      <c r="G51" s="488"/>
      <c r="H51" s="489"/>
      <c r="I51" s="487"/>
      <c r="J51" s="488"/>
      <c r="K51" s="489"/>
      <c r="L51" s="487"/>
      <c r="M51" s="489"/>
      <c r="N51" s="487"/>
      <c r="O51" s="488"/>
      <c r="P51" s="489"/>
    </row>
    <row r="52" spans="2:16">
      <c r="B52" s="479"/>
      <c r="C52" s="482"/>
      <c r="D52" s="482"/>
      <c r="E52" s="480"/>
      <c r="F52" s="479"/>
      <c r="G52" s="482"/>
      <c r="H52" s="480"/>
      <c r="I52" s="479"/>
      <c r="J52" s="482"/>
      <c r="K52" s="480"/>
      <c r="L52" s="479"/>
      <c r="M52" s="480"/>
      <c r="N52" s="479"/>
      <c r="O52" s="482"/>
      <c r="P52" s="480"/>
    </row>
    <row r="53" spans="2:16">
      <c r="B53" s="492"/>
      <c r="C53" s="458"/>
      <c r="D53" s="458"/>
      <c r="E53" s="493"/>
      <c r="F53" s="492"/>
      <c r="G53" s="458"/>
      <c r="H53" s="493"/>
      <c r="I53" s="492"/>
      <c r="J53" s="458"/>
      <c r="K53" s="493"/>
      <c r="L53" s="492"/>
      <c r="M53" s="493"/>
      <c r="N53" s="492"/>
      <c r="O53" s="458"/>
      <c r="P53" s="493"/>
    </row>
    <row r="54" spans="2:16">
      <c r="B54" s="479"/>
      <c r="C54" s="482"/>
      <c r="D54" s="482"/>
      <c r="E54" s="480"/>
      <c r="F54" s="479"/>
      <c r="G54" s="482"/>
      <c r="H54" s="480"/>
      <c r="I54" s="479"/>
      <c r="J54" s="482"/>
      <c r="K54" s="480"/>
      <c r="L54" s="479"/>
      <c r="M54" s="480"/>
      <c r="N54" s="479"/>
      <c r="O54" s="482"/>
      <c r="P54" s="480"/>
    </row>
    <row r="55" spans="2:16">
      <c r="B55" s="487"/>
      <c r="C55" s="488"/>
      <c r="D55" s="488"/>
      <c r="E55" s="489"/>
      <c r="F55" s="487"/>
      <c r="G55" s="488"/>
      <c r="H55" s="489"/>
      <c r="I55" s="487"/>
      <c r="J55" s="488"/>
      <c r="K55" s="489"/>
      <c r="L55" s="487"/>
      <c r="M55" s="489"/>
      <c r="N55" s="487"/>
      <c r="O55" s="488"/>
      <c r="P55" s="489"/>
    </row>
    <row r="56" spans="2:16">
      <c r="B56" s="484"/>
      <c r="C56" s="486"/>
      <c r="D56" s="486"/>
      <c r="E56" s="485"/>
      <c r="F56" s="484"/>
      <c r="G56" s="486"/>
      <c r="H56" s="485"/>
      <c r="I56" s="484"/>
      <c r="J56" s="486"/>
      <c r="K56" s="485"/>
      <c r="L56" s="484"/>
      <c r="M56" s="485"/>
      <c r="N56" s="484"/>
      <c r="O56" s="486"/>
      <c r="P56" s="485"/>
    </row>
    <row r="69" spans="1:16">
      <c r="A69" s="33"/>
    </row>
    <row r="76" spans="1:16">
      <c r="B76" s="475"/>
      <c r="C76" s="475"/>
      <c r="D76" s="475"/>
      <c r="E76" s="475"/>
    </row>
    <row r="77" spans="1:16">
      <c r="B77" s="475"/>
      <c r="C77" s="475"/>
      <c r="D77" s="475"/>
      <c r="E77" s="475"/>
    </row>
    <row r="78" spans="1:16">
      <c r="F78" s="458"/>
      <c r="G78" s="458"/>
      <c r="H78" s="458"/>
      <c r="I78" s="458"/>
      <c r="J78" s="458"/>
      <c r="K78" s="458"/>
      <c r="L78" s="458"/>
      <c r="M78" s="458"/>
      <c r="N78" s="458"/>
      <c r="O78" s="458"/>
      <c r="P78" s="458"/>
    </row>
    <row r="79" spans="1:16">
      <c r="L79" s="458"/>
      <c r="M79" s="458"/>
      <c r="N79" s="458"/>
      <c r="O79" s="458"/>
      <c r="P79" s="458"/>
    </row>
    <row r="88" spans="1:1">
      <c r="A88" s="33"/>
    </row>
  </sheetData>
  <mergeCells count="60">
    <mergeCell ref="L79:M79"/>
    <mergeCell ref="N79:P79"/>
    <mergeCell ref="N55:P56"/>
    <mergeCell ref="F78:H78"/>
    <mergeCell ref="I78:K78"/>
    <mergeCell ref="L78:M78"/>
    <mergeCell ref="N78:P78"/>
    <mergeCell ref="B76:E77"/>
    <mergeCell ref="B51:E52"/>
    <mergeCell ref="F51:H52"/>
    <mergeCell ref="I51:K52"/>
    <mergeCell ref="L51:M52"/>
    <mergeCell ref="B55:E56"/>
    <mergeCell ref="F55:H56"/>
    <mergeCell ref="I55:K56"/>
    <mergeCell ref="L55:M56"/>
    <mergeCell ref="N51:P52"/>
    <mergeCell ref="B53:E54"/>
    <mergeCell ref="F53:H54"/>
    <mergeCell ref="I53:K54"/>
    <mergeCell ref="L53:M54"/>
    <mergeCell ref="N53:P54"/>
    <mergeCell ref="L49:M50"/>
    <mergeCell ref="N49:P50"/>
    <mergeCell ref="B47:E48"/>
    <mergeCell ref="F47:H48"/>
    <mergeCell ref="I47:K48"/>
    <mergeCell ref="L47:M48"/>
    <mergeCell ref="N47:P48"/>
    <mergeCell ref="B43:E44"/>
    <mergeCell ref="I43:K44"/>
    <mergeCell ref="B49:E50"/>
    <mergeCell ref="F49:H50"/>
    <mergeCell ref="I49:K50"/>
    <mergeCell ref="B45:E46"/>
    <mergeCell ref="F45:H46"/>
    <mergeCell ref="I45:K46"/>
    <mergeCell ref="F43:H44"/>
    <mergeCell ref="L45:M46"/>
    <mergeCell ref="N45:P46"/>
    <mergeCell ref="L43:M43"/>
    <mergeCell ref="N43:P43"/>
    <mergeCell ref="T43:AI43"/>
    <mergeCell ref="L44:M44"/>
    <mergeCell ref="N44:P44"/>
    <mergeCell ref="B37:E39"/>
    <mergeCell ref="F37:P39"/>
    <mergeCell ref="B40:E42"/>
    <mergeCell ref="F40:P42"/>
    <mergeCell ref="Q40:AA42"/>
    <mergeCell ref="A27:P29"/>
    <mergeCell ref="B32:E33"/>
    <mergeCell ref="F32:P33"/>
    <mergeCell ref="B34:E36"/>
    <mergeCell ref="F34:P36"/>
    <mergeCell ref="A11:P12"/>
    <mergeCell ref="A14:P17"/>
    <mergeCell ref="A19:P19"/>
    <mergeCell ref="A21:P23"/>
    <mergeCell ref="A24:P26"/>
  </mergeCells>
  <phoneticPr fontId="3"/>
  <pageMargins left="0.7" right="0.7" top="0.75" bottom="0.75" header="0.3" footer="0.3"/>
  <pageSetup paperSize="9" orientation="portrait" r:id="rId1"/>
  <rowBreaks count="1" manualBreakCount="1">
    <brk id="2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8"/>
  <sheetViews>
    <sheetView showGridLines="0" tabSelected="1" view="pageBreakPreview" zoomScale="85" zoomScaleNormal="115" zoomScaleSheetLayoutView="85" workbookViewId="0">
      <selection activeCell="AE19" sqref="AE19:AW20"/>
    </sheetView>
  </sheetViews>
  <sheetFormatPr defaultRowHeight="14.25"/>
  <cols>
    <col min="1" max="1" width="4.5" style="103" customWidth="1"/>
    <col min="2" max="3" width="9" style="103"/>
    <col min="4" max="4" width="11.875" style="103" customWidth="1"/>
    <col min="5" max="5" width="13.5" style="103" customWidth="1"/>
    <col min="6" max="6" width="12.5" style="103" customWidth="1"/>
    <col min="7" max="7" width="9" style="103"/>
    <col min="8" max="8" width="12.5" style="103" customWidth="1"/>
    <col min="9" max="9" width="9" style="103"/>
    <col min="10" max="10" width="12.5" style="103" customWidth="1"/>
    <col min="11" max="11" width="9" style="103"/>
    <col min="12" max="12" width="11.375" style="103" customWidth="1"/>
    <col min="13" max="16384" width="9" style="103"/>
  </cols>
  <sheetData>
    <row r="1" spans="1:13">
      <c r="A1" s="103" t="s">
        <v>240</v>
      </c>
    </row>
    <row r="3" spans="1:13">
      <c r="B3" s="103" t="s">
        <v>267</v>
      </c>
    </row>
    <row r="5" spans="1:13">
      <c r="B5" s="103" t="s">
        <v>182</v>
      </c>
    </row>
    <row r="6" spans="1:13" ht="57" customHeight="1">
      <c r="B6" s="116" t="s">
        <v>183</v>
      </c>
      <c r="C6" s="116" t="s">
        <v>184</v>
      </c>
      <c r="D6" s="117" t="s">
        <v>192</v>
      </c>
      <c r="E6" s="117" t="s">
        <v>185</v>
      </c>
      <c r="F6" s="494" t="s">
        <v>186</v>
      </c>
      <c r="G6" s="495"/>
      <c r="H6" s="494" t="s">
        <v>187</v>
      </c>
      <c r="I6" s="495"/>
      <c r="J6" s="494" t="s">
        <v>188</v>
      </c>
      <c r="K6" s="495"/>
      <c r="L6" s="117" t="s">
        <v>191</v>
      </c>
      <c r="M6" s="118" t="s">
        <v>19</v>
      </c>
    </row>
    <row r="7" spans="1:13" ht="24">
      <c r="B7" s="108"/>
      <c r="C7" s="108"/>
      <c r="D7" s="111"/>
      <c r="E7" s="108"/>
      <c r="F7" s="113" t="s">
        <v>190</v>
      </c>
      <c r="G7" s="112" t="s">
        <v>189</v>
      </c>
      <c r="H7" s="113" t="s">
        <v>190</v>
      </c>
      <c r="I7" s="112" t="s">
        <v>189</v>
      </c>
      <c r="J7" s="113" t="s">
        <v>190</v>
      </c>
      <c r="K7" s="112" t="s">
        <v>189</v>
      </c>
      <c r="L7" s="108"/>
      <c r="M7" s="107"/>
    </row>
    <row r="8" spans="1:13" ht="33" customHeight="1">
      <c r="B8" s="109"/>
      <c r="C8" s="109"/>
      <c r="D8" s="109"/>
      <c r="E8" s="109"/>
      <c r="F8" s="114"/>
      <c r="G8" s="104"/>
      <c r="H8" s="114" t="s">
        <v>0</v>
      </c>
      <c r="I8" s="104"/>
      <c r="J8" s="114"/>
      <c r="K8" s="104"/>
      <c r="L8" s="109"/>
      <c r="M8" s="104"/>
    </row>
    <row r="9" spans="1:13" ht="33" customHeight="1">
      <c r="B9" s="109"/>
      <c r="C9" s="109"/>
      <c r="D9" s="109"/>
      <c r="E9" s="109"/>
      <c r="F9" s="114"/>
      <c r="G9" s="104"/>
      <c r="H9" s="114"/>
      <c r="I9" s="104"/>
      <c r="J9" s="114"/>
      <c r="K9" s="104"/>
      <c r="L9" s="109"/>
      <c r="M9" s="104"/>
    </row>
    <row r="10" spans="1:13" ht="33" customHeight="1">
      <c r="B10" s="109"/>
      <c r="C10" s="109"/>
      <c r="D10" s="109"/>
      <c r="E10" s="109"/>
      <c r="F10" s="114"/>
      <c r="G10" s="104"/>
      <c r="H10" s="114"/>
      <c r="I10" s="104"/>
      <c r="J10" s="114"/>
      <c r="K10" s="104"/>
      <c r="L10" s="109"/>
      <c r="M10" s="104"/>
    </row>
    <row r="11" spans="1:13" ht="33" customHeight="1">
      <c r="B11" s="109"/>
      <c r="C11" s="109"/>
      <c r="D11" s="109"/>
      <c r="E11" s="109"/>
      <c r="F11" s="114"/>
      <c r="G11" s="104"/>
      <c r="H11" s="114"/>
      <c r="I11" s="104"/>
      <c r="J11" s="114"/>
      <c r="K11" s="104"/>
      <c r="L11" s="109"/>
      <c r="M11" s="104"/>
    </row>
    <row r="12" spans="1:13" ht="33" customHeight="1">
      <c r="B12" s="109"/>
      <c r="C12" s="109"/>
      <c r="D12" s="109"/>
      <c r="E12" s="109"/>
      <c r="F12" s="114"/>
      <c r="G12" s="104"/>
      <c r="H12" s="114"/>
      <c r="I12" s="104"/>
      <c r="J12" s="114"/>
      <c r="K12" s="104"/>
      <c r="L12" s="109"/>
      <c r="M12" s="104"/>
    </row>
    <row r="13" spans="1:13" ht="33" customHeight="1">
      <c r="B13" s="110"/>
      <c r="C13" s="110"/>
      <c r="D13" s="110"/>
      <c r="E13" s="110"/>
      <c r="F13" s="115"/>
      <c r="G13" s="106"/>
      <c r="H13" s="115"/>
      <c r="I13" s="106"/>
      <c r="J13" s="115"/>
      <c r="K13" s="106"/>
      <c r="L13" s="110"/>
      <c r="M13" s="106"/>
    </row>
    <row r="14" spans="1:13" ht="33" customHeight="1">
      <c r="B14" s="496" t="s">
        <v>29</v>
      </c>
      <c r="C14" s="497"/>
      <c r="D14" s="105"/>
      <c r="E14" s="110"/>
      <c r="F14" s="115"/>
      <c r="G14" s="106"/>
      <c r="H14" s="115"/>
      <c r="I14" s="106"/>
      <c r="J14" s="115"/>
      <c r="K14" s="106"/>
      <c r="L14" s="110"/>
      <c r="M14" s="106"/>
    </row>
    <row r="15" spans="1:13" ht="13.5" customHeight="1"/>
    <row r="16" spans="1:13" ht="21" customHeight="1">
      <c r="C16" s="103" t="s">
        <v>193</v>
      </c>
    </row>
    <row r="17" spans="4:9">
      <c r="D17" s="119" t="s">
        <v>194</v>
      </c>
    </row>
    <row r="18" spans="4:9">
      <c r="I18" s="103" t="s">
        <v>195</v>
      </c>
    </row>
    <row r="69" spans="1:1">
      <c r="A69" s="33"/>
    </row>
    <row r="88" spans="1:1">
      <c r="A88" s="33"/>
    </row>
  </sheetData>
  <mergeCells count="4">
    <mergeCell ref="F6:G6"/>
    <mergeCell ref="H6:I6"/>
    <mergeCell ref="J6:K6"/>
    <mergeCell ref="B14:C14"/>
  </mergeCells>
  <phoneticPr fontId="3"/>
  <pageMargins left="0.7" right="0.7" top="0.75" bottom="0.75" header="0.3" footer="0.3"/>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8"/>
  <sheetViews>
    <sheetView showGridLines="0" tabSelected="1" view="pageBreakPreview" zoomScale="85" zoomScaleNormal="100" zoomScaleSheetLayoutView="85" workbookViewId="0">
      <selection activeCell="AE19" sqref="AE19:AW20"/>
    </sheetView>
  </sheetViews>
  <sheetFormatPr defaultColWidth="9" defaultRowHeight="13.5"/>
  <cols>
    <col min="1" max="1" width="1.75" style="38" customWidth="1"/>
    <col min="2" max="2" width="8.875" style="38" customWidth="1"/>
    <col min="3" max="3" width="10.625" style="38" customWidth="1"/>
    <col min="4" max="6" width="8.875" style="38" customWidth="1"/>
    <col min="7" max="7" width="11.75" style="38" customWidth="1"/>
    <col min="8" max="8" width="10.75" style="38" customWidth="1"/>
    <col min="9" max="9" width="13.125" style="38" customWidth="1"/>
    <col min="10" max="10" width="11.75" style="38" hidden="1" customWidth="1"/>
    <col min="11" max="13" width="13.125" style="38" customWidth="1"/>
    <col min="14" max="14" width="9.125" style="38" customWidth="1"/>
    <col min="15" max="15" width="9.875" style="38" customWidth="1"/>
    <col min="16" max="18" width="8.875" style="38" customWidth="1"/>
    <col min="19" max="16384" width="9" style="38"/>
  </cols>
  <sheetData>
    <row r="1" spans="1:21" ht="14.25" customHeight="1">
      <c r="A1" s="64"/>
      <c r="B1" s="95" t="s">
        <v>241</v>
      </c>
      <c r="C1" s="65"/>
      <c r="D1" s="65"/>
      <c r="E1" s="65"/>
      <c r="F1" s="65"/>
      <c r="G1" s="65"/>
      <c r="H1" s="65"/>
      <c r="I1" s="65"/>
      <c r="J1" s="65"/>
      <c r="K1" s="65"/>
      <c r="L1" s="65"/>
      <c r="M1" s="65"/>
      <c r="N1" s="65"/>
      <c r="O1" s="65"/>
      <c r="P1" s="65"/>
      <c r="Q1" s="65"/>
      <c r="R1" s="65"/>
    </row>
    <row r="2" spans="1:21" ht="21">
      <c r="A2" s="64"/>
      <c r="B2" s="499" t="s">
        <v>93</v>
      </c>
      <c r="C2" s="499"/>
      <c r="D2" s="499"/>
      <c r="E2" s="499"/>
      <c r="F2" s="499"/>
      <c r="G2" s="499"/>
      <c r="H2" s="499"/>
      <c r="I2" s="499"/>
      <c r="J2" s="499"/>
      <c r="K2" s="499"/>
      <c r="L2" s="499"/>
      <c r="M2" s="499"/>
      <c r="N2" s="499"/>
      <c r="O2" s="499"/>
      <c r="P2" s="499"/>
      <c r="Q2" s="499"/>
      <c r="R2" s="499"/>
    </row>
    <row r="3" spans="1:21" ht="14.25" customHeight="1">
      <c r="A3" s="64"/>
      <c r="B3" s="65"/>
      <c r="C3" s="65"/>
      <c r="D3" s="65"/>
      <c r="E3" s="65"/>
      <c r="F3" s="65"/>
      <c r="G3" s="65"/>
      <c r="H3" s="65"/>
      <c r="I3" s="65"/>
      <c r="J3" s="65"/>
      <c r="K3" s="65"/>
      <c r="L3" s="65"/>
      <c r="M3" s="65"/>
      <c r="N3" s="65"/>
      <c r="O3" s="65"/>
      <c r="P3" s="65"/>
      <c r="Q3" s="65"/>
      <c r="R3" s="65"/>
    </row>
    <row r="4" spans="1:21" ht="21" customHeight="1">
      <c r="A4" s="64"/>
      <c r="B4" s="66" t="s">
        <v>94</v>
      </c>
      <c r="C4" s="67"/>
      <c r="D4" s="68" t="s">
        <v>96</v>
      </c>
      <c r="E4" s="500" t="s">
        <v>97</v>
      </c>
      <c r="F4" s="501"/>
      <c r="G4" s="500"/>
      <c r="H4" s="501"/>
      <c r="I4" s="502" t="s">
        <v>266</v>
      </c>
      <c r="J4" s="502"/>
      <c r="K4" s="502"/>
      <c r="L4" s="502"/>
      <c r="M4" s="502"/>
      <c r="N4" s="502"/>
      <c r="O4" s="502"/>
      <c r="P4" s="502"/>
      <c r="Q4" s="502"/>
      <c r="R4" s="502"/>
      <c r="S4" s="69"/>
    </row>
    <row r="5" spans="1:21" ht="21" customHeight="1">
      <c r="A5" s="64"/>
      <c r="B5" s="500" t="s">
        <v>99</v>
      </c>
      <c r="C5" s="503"/>
      <c r="D5" s="503"/>
      <c r="E5" s="503"/>
      <c r="F5" s="501"/>
      <c r="G5" s="500" t="s">
        <v>100</v>
      </c>
      <c r="H5" s="501"/>
      <c r="I5" s="500" t="s">
        <v>101</v>
      </c>
      <c r="J5" s="503"/>
      <c r="K5" s="503"/>
      <c r="L5" s="503"/>
      <c r="M5" s="501"/>
      <c r="N5" s="500" t="s">
        <v>102</v>
      </c>
      <c r="O5" s="501"/>
      <c r="P5" s="500" t="s">
        <v>103</v>
      </c>
      <c r="Q5" s="503"/>
      <c r="R5" s="504" t="s">
        <v>104</v>
      </c>
    </row>
    <row r="6" spans="1:21" ht="21" customHeight="1">
      <c r="A6" s="64"/>
      <c r="B6" s="507" t="s">
        <v>105</v>
      </c>
      <c r="C6" s="508" t="s">
        <v>171</v>
      </c>
      <c r="D6" s="498" t="s">
        <v>106</v>
      </c>
      <c r="E6" s="498" t="s">
        <v>107</v>
      </c>
      <c r="F6" s="507" t="s">
        <v>108</v>
      </c>
      <c r="G6" s="498" t="s">
        <v>109</v>
      </c>
      <c r="H6" s="498" t="s">
        <v>110</v>
      </c>
      <c r="I6" s="509" t="s">
        <v>111</v>
      </c>
      <c r="J6" s="503" t="s">
        <v>112</v>
      </c>
      <c r="K6" s="503"/>
      <c r="L6" s="503"/>
      <c r="M6" s="501"/>
      <c r="N6" s="498" t="s">
        <v>113</v>
      </c>
      <c r="O6" s="498" t="s">
        <v>114</v>
      </c>
      <c r="P6" s="498" t="s">
        <v>115</v>
      </c>
      <c r="Q6" s="498" t="s">
        <v>116</v>
      </c>
      <c r="R6" s="505"/>
    </row>
    <row r="7" spans="1:21" ht="21" customHeight="1">
      <c r="A7" s="64"/>
      <c r="B7" s="507"/>
      <c r="C7" s="507"/>
      <c r="D7" s="498"/>
      <c r="E7" s="509"/>
      <c r="F7" s="507"/>
      <c r="G7" s="498"/>
      <c r="H7" s="498"/>
      <c r="I7" s="510"/>
      <c r="J7" s="70" t="s">
        <v>117</v>
      </c>
      <c r="K7" s="90" t="s">
        <v>132</v>
      </c>
      <c r="L7" s="70" t="s">
        <v>119</v>
      </c>
      <c r="M7" s="70" t="s">
        <v>120</v>
      </c>
      <c r="N7" s="498"/>
      <c r="O7" s="498"/>
      <c r="P7" s="498"/>
      <c r="Q7" s="498"/>
      <c r="R7" s="506"/>
      <c r="T7" s="71"/>
      <c r="U7" s="72"/>
    </row>
    <row r="8" spans="1:21" ht="43.5" customHeight="1">
      <c r="A8" s="64"/>
      <c r="B8" s="88"/>
      <c r="C8" s="88"/>
      <c r="D8" s="89"/>
      <c r="E8" s="76"/>
      <c r="F8" s="86"/>
      <c r="G8" s="73"/>
      <c r="H8" s="73" t="s">
        <v>0</v>
      </c>
      <c r="I8" s="74"/>
      <c r="J8" s="75"/>
      <c r="K8" s="75"/>
      <c r="L8" s="75"/>
      <c r="M8" s="76" t="str">
        <f>IF(I8=0," ",I8-J8-K8-L8)</f>
        <v xml:space="preserve"> </v>
      </c>
      <c r="N8" s="70"/>
      <c r="O8" s="77" t="e">
        <f>IF(H8=0," ",DATE(YEAR(H8)+N8,MONTH(H8),DAY(H8)-1))</f>
        <v>#VALUE!</v>
      </c>
      <c r="P8" s="70"/>
      <c r="Q8" s="70"/>
      <c r="R8" s="78"/>
    </row>
    <row r="9" spans="1:21" ht="43.5" customHeight="1">
      <c r="A9" s="64"/>
      <c r="B9" s="88"/>
      <c r="C9" s="88"/>
      <c r="D9" s="89"/>
      <c r="E9" s="76"/>
      <c r="F9" s="87"/>
      <c r="G9" s="73"/>
      <c r="H9" s="73"/>
      <c r="I9" s="74"/>
      <c r="J9" s="75"/>
      <c r="K9" s="75"/>
      <c r="L9" s="75"/>
      <c r="M9" s="76" t="str">
        <f>IF(I9=0," ",I9-J9-K9-L9)</f>
        <v xml:space="preserve"> </v>
      </c>
      <c r="N9" s="70"/>
      <c r="O9" s="77" t="str">
        <f t="shared" ref="O9:O15" si="0">IF(H9=0," ",DATE(YEAR(H9)+N9,MONTH(H9),DAY(H9)-1))</f>
        <v xml:space="preserve"> </v>
      </c>
      <c r="P9" s="70"/>
      <c r="Q9" s="70"/>
      <c r="R9" s="78"/>
    </row>
    <row r="10" spans="1:21" ht="43.5" customHeight="1">
      <c r="A10" s="64"/>
      <c r="B10" s="88"/>
      <c r="C10" s="88"/>
      <c r="D10" s="89"/>
      <c r="E10" s="76"/>
      <c r="F10" s="87"/>
      <c r="G10" s="73"/>
      <c r="H10" s="73"/>
      <c r="I10" s="74"/>
      <c r="J10" s="75"/>
      <c r="K10" s="75"/>
      <c r="L10" s="75"/>
      <c r="M10" s="76" t="str">
        <f t="shared" ref="M10:M15" si="1">IF(I10=0," ",I10-J10-K10-L10)</f>
        <v xml:space="preserve"> </v>
      </c>
      <c r="N10" s="70"/>
      <c r="O10" s="77" t="str">
        <f t="shared" si="0"/>
        <v xml:space="preserve"> </v>
      </c>
      <c r="P10" s="70"/>
      <c r="Q10" s="70"/>
      <c r="R10" s="78"/>
    </row>
    <row r="11" spans="1:21" ht="43.5" customHeight="1">
      <c r="A11" s="64"/>
      <c r="B11" s="88"/>
      <c r="C11" s="88"/>
      <c r="D11" s="89"/>
      <c r="E11" s="70"/>
      <c r="F11" s="87"/>
      <c r="G11" s="73"/>
      <c r="H11" s="73"/>
      <c r="I11" s="74"/>
      <c r="J11" s="75"/>
      <c r="K11" s="75"/>
      <c r="L11" s="75"/>
      <c r="M11" s="76" t="str">
        <f t="shared" si="1"/>
        <v xml:space="preserve"> </v>
      </c>
      <c r="N11" s="70"/>
      <c r="O11" s="77" t="str">
        <f t="shared" si="0"/>
        <v xml:space="preserve"> </v>
      </c>
      <c r="P11" s="70"/>
      <c r="Q11" s="70"/>
      <c r="R11" s="78"/>
    </row>
    <row r="12" spans="1:21" ht="43.5" customHeight="1">
      <c r="A12" s="64"/>
      <c r="B12" s="88"/>
      <c r="C12" s="88"/>
      <c r="D12" s="89"/>
      <c r="E12" s="79"/>
      <c r="F12" s="80"/>
      <c r="G12" s="73"/>
      <c r="H12" s="73"/>
      <c r="I12" s="81"/>
      <c r="J12" s="75"/>
      <c r="K12" s="75"/>
      <c r="L12" s="75"/>
      <c r="M12" s="76" t="str">
        <f t="shared" si="1"/>
        <v xml:space="preserve"> </v>
      </c>
      <c r="N12" s="70"/>
      <c r="O12" s="77" t="str">
        <f t="shared" si="0"/>
        <v xml:space="preserve"> </v>
      </c>
      <c r="P12" s="70"/>
      <c r="Q12" s="70"/>
      <c r="R12" s="78"/>
    </row>
    <row r="13" spans="1:21" ht="43.5" customHeight="1">
      <c r="A13" s="64"/>
      <c r="B13" s="88"/>
      <c r="C13" s="88"/>
      <c r="D13" s="89"/>
      <c r="E13" s="79"/>
      <c r="F13" s="80"/>
      <c r="G13" s="73"/>
      <c r="H13" s="73"/>
      <c r="I13" s="81"/>
      <c r="J13" s="75"/>
      <c r="K13" s="75"/>
      <c r="L13" s="75"/>
      <c r="M13" s="76" t="str">
        <f t="shared" si="1"/>
        <v xml:space="preserve"> </v>
      </c>
      <c r="N13" s="70"/>
      <c r="O13" s="77" t="str">
        <f t="shared" si="0"/>
        <v xml:space="preserve"> </v>
      </c>
      <c r="P13" s="70"/>
      <c r="Q13" s="70"/>
      <c r="R13" s="78"/>
    </row>
    <row r="14" spans="1:21" ht="43.5" customHeight="1">
      <c r="A14" s="64"/>
      <c r="B14" s="88"/>
      <c r="C14" s="88"/>
      <c r="D14" s="89"/>
      <c r="E14" s="79"/>
      <c r="F14" s="82"/>
      <c r="G14" s="73"/>
      <c r="H14" s="73"/>
      <c r="I14" s="81"/>
      <c r="J14" s="75"/>
      <c r="K14" s="75"/>
      <c r="L14" s="75"/>
      <c r="M14" s="76" t="str">
        <f t="shared" si="1"/>
        <v xml:space="preserve"> </v>
      </c>
      <c r="N14" s="70"/>
      <c r="O14" s="77" t="str">
        <f t="shared" si="0"/>
        <v xml:space="preserve"> </v>
      </c>
      <c r="P14" s="70"/>
      <c r="Q14" s="70"/>
      <c r="R14" s="78"/>
    </row>
    <row r="15" spans="1:21" ht="43.5" customHeight="1">
      <c r="A15" s="64"/>
      <c r="B15" s="88"/>
      <c r="C15" s="88"/>
      <c r="D15" s="89"/>
      <c r="E15" s="79"/>
      <c r="F15" s="80"/>
      <c r="G15" s="73"/>
      <c r="H15" s="73"/>
      <c r="I15" s="81"/>
      <c r="J15" s="75"/>
      <c r="K15" s="75"/>
      <c r="L15" s="75"/>
      <c r="M15" s="76" t="str">
        <f t="shared" si="1"/>
        <v xml:space="preserve"> </v>
      </c>
      <c r="N15" s="70"/>
      <c r="O15" s="77" t="str">
        <f t="shared" si="0"/>
        <v xml:space="preserve"> </v>
      </c>
      <c r="P15" s="70"/>
      <c r="Q15" s="70"/>
      <c r="R15" s="78"/>
    </row>
    <row r="16" spans="1:21" ht="14.25" customHeight="1">
      <c r="A16" s="64"/>
      <c r="B16" s="83" t="s">
        <v>129</v>
      </c>
      <c r="C16" s="80"/>
      <c r="D16" s="84"/>
      <c r="E16" s="84"/>
      <c r="F16" s="84"/>
      <c r="G16" s="84"/>
      <c r="H16" s="84"/>
      <c r="I16" s="85">
        <f>SUM(I8:I15)</f>
        <v>0</v>
      </c>
      <c r="J16" s="85">
        <f>SUM(J8:J15)</f>
        <v>0</v>
      </c>
      <c r="K16" s="85">
        <f>SUM(K8:K15)</f>
        <v>0</v>
      </c>
      <c r="L16" s="85">
        <f>SUM(L8:L15)</f>
        <v>0</v>
      </c>
      <c r="M16" s="85">
        <f>SUM(M8:M15)</f>
        <v>0</v>
      </c>
      <c r="N16" s="84"/>
      <c r="O16" s="84"/>
      <c r="P16" s="84"/>
      <c r="Q16" s="84"/>
      <c r="R16" s="80"/>
    </row>
    <row r="17" spans="1:18" ht="14.25" customHeight="1">
      <c r="A17" s="64"/>
      <c r="B17" s="83" t="s">
        <v>130</v>
      </c>
      <c r="C17" s="80"/>
      <c r="D17" s="84"/>
      <c r="E17" s="84"/>
      <c r="F17" s="84"/>
      <c r="G17" s="84"/>
      <c r="H17" s="84"/>
      <c r="I17" s="85">
        <f>I16</f>
        <v>0</v>
      </c>
      <c r="J17" s="85">
        <f>J16</f>
        <v>0</v>
      </c>
      <c r="K17" s="85">
        <f>K16</f>
        <v>0</v>
      </c>
      <c r="L17" s="85">
        <f>L16</f>
        <v>0</v>
      </c>
      <c r="M17" s="85">
        <f>M16</f>
        <v>0</v>
      </c>
      <c r="N17" s="84"/>
      <c r="O17" s="84"/>
      <c r="P17" s="84"/>
      <c r="Q17" s="84"/>
      <c r="R17" s="80"/>
    </row>
    <row r="69" spans="1:1">
      <c r="A69" s="143"/>
    </row>
    <row r="88" spans="1:1">
      <c r="A88" s="143"/>
    </row>
  </sheetData>
  <mergeCells count="23">
    <mergeCell ref="Q6:Q7"/>
    <mergeCell ref="H6:H7"/>
    <mergeCell ref="I6:I7"/>
    <mergeCell ref="J6:M6"/>
    <mergeCell ref="N6:N7"/>
    <mergeCell ref="O6:O7"/>
    <mergeCell ref="P6:P7"/>
    <mergeCell ref="G6:G7"/>
    <mergeCell ref="B2:R2"/>
    <mergeCell ref="E4:F4"/>
    <mergeCell ref="G4:H4"/>
    <mergeCell ref="I4:R4"/>
    <mergeCell ref="B5:F5"/>
    <mergeCell ref="G5:H5"/>
    <mergeCell ref="I5:M5"/>
    <mergeCell ref="N5:O5"/>
    <mergeCell ref="P5:Q5"/>
    <mergeCell ref="R5:R7"/>
    <mergeCell ref="B6:B7"/>
    <mergeCell ref="C6:C7"/>
    <mergeCell ref="D6:D7"/>
    <mergeCell ref="E6:E7"/>
    <mergeCell ref="F6:F7"/>
  </mergeCells>
  <phoneticPr fontId="3"/>
  <dataValidations count="1">
    <dataValidation imeMode="off" allowBlank="1" showInputMessage="1" showErrorMessage="1" sqref="O8:O15" xr:uid="{00000000-0002-0000-0400-000000000000}"/>
  </dataValidations>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88"/>
  <sheetViews>
    <sheetView tabSelected="1" view="pageBreakPreview" zoomScale="85" zoomScaleNormal="100" zoomScaleSheetLayoutView="85" workbookViewId="0">
      <selection activeCell="AE19" sqref="AE19:AW20"/>
    </sheetView>
  </sheetViews>
  <sheetFormatPr defaultColWidth="9" defaultRowHeight="13.5"/>
  <cols>
    <col min="1" max="1" width="1.75" style="38" customWidth="1"/>
    <col min="2" max="2" width="8.875" style="38" customWidth="1"/>
    <col min="3" max="3" width="9.75" style="38" customWidth="1"/>
    <col min="4" max="6" width="8.875" style="38" customWidth="1"/>
    <col min="7" max="7" width="11.75" style="38" customWidth="1"/>
    <col min="8" max="8" width="10.75" style="38" customWidth="1"/>
    <col min="9" max="9" width="12" style="38" customWidth="1"/>
    <col min="10" max="10" width="11.75" style="38" hidden="1" customWidth="1"/>
    <col min="11" max="13" width="12" style="38" customWidth="1"/>
    <col min="14" max="14" width="9.125" style="38" customWidth="1"/>
    <col min="15" max="15" width="9.875" style="38" customWidth="1"/>
    <col min="16" max="18" width="8.875" style="38" customWidth="1"/>
    <col min="19" max="16384" width="9" style="38"/>
  </cols>
  <sheetData>
    <row r="1" spans="1:21" ht="14.25" customHeight="1">
      <c r="A1" s="64"/>
      <c r="B1" s="95" t="s">
        <v>241</v>
      </c>
      <c r="C1" s="65"/>
      <c r="D1" s="65"/>
      <c r="E1" s="65"/>
      <c r="F1" s="65"/>
      <c r="G1" s="65"/>
      <c r="H1" s="65"/>
      <c r="I1" s="65"/>
      <c r="J1" s="65"/>
      <c r="K1" s="65"/>
      <c r="L1" s="65"/>
      <c r="M1" s="65"/>
      <c r="N1" s="65"/>
      <c r="O1" s="65"/>
      <c r="P1" s="65"/>
      <c r="Q1" s="65"/>
      <c r="R1" s="65"/>
    </row>
    <row r="2" spans="1:21" ht="21">
      <c r="A2" s="36"/>
      <c r="B2" s="511" t="s">
        <v>93</v>
      </c>
      <c r="C2" s="511"/>
      <c r="D2" s="511"/>
      <c r="E2" s="511"/>
      <c r="F2" s="511"/>
      <c r="G2" s="511"/>
      <c r="H2" s="511"/>
      <c r="I2" s="511"/>
      <c r="J2" s="511"/>
      <c r="K2" s="511"/>
      <c r="L2" s="511"/>
      <c r="M2" s="511"/>
      <c r="N2" s="511"/>
      <c r="O2" s="511"/>
      <c r="P2" s="511"/>
      <c r="Q2" s="511"/>
      <c r="R2" s="511"/>
    </row>
    <row r="3" spans="1:21" ht="14.25" customHeight="1">
      <c r="A3" s="36"/>
      <c r="B3" s="37"/>
      <c r="C3" s="37"/>
      <c r="D3" s="37"/>
      <c r="E3" s="37"/>
      <c r="F3" s="37"/>
      <c r="G3" s="37"/>
      <c r="H3" s="37"/>
      <c r="I3" s="37"/>
      <c r="J3" s="37"/>
      <c r="K3" s="37"/>
      <c r="L3" s="37"/>
      <c r="M3" s="37"/>
      <c r="N3" s="37"/>
      <c r="O3" s="37"/>
      <c r="P3" s="37"/>
      <c r="Q3" s="37"/>
      <c r="R3" s="37"/>
    </row>
    <row r="4" spans="1:21" ht="14.25" customHeight="1">
      <c r="A4" s="36"/>
      <c r="B4" s="39" t="s">
        <v>94</v>
      </c>
      <c r="C4" s="40" t="s">
        <v>95</v>
      </c>
      <c r="D4" s="41" t="s">
        <v>96</v>
      </c>
      <c r="E4" s="512" t="s">
        <v>97</v>
      </c>
      <c r="F4" s="513"/>
      <c r="G4" s="514" t="s">
        <v>98</v>
      </c>
      <c r="H4" s="515"/>
      <c r="I4" s="516" t="s">
        <v>255</v>
      </c>
      <c r="J4" s="516"/>
      <c r="K4" s="516"/>
      <c r="L4" s="516"/>
      <c r="M4" s="516"/>
      <c r="N4" s="516"/>
      <c r="O4" s="516"/>
      <c r="P4" s="516"/>
      <c r="Q4" s="516"/>
      <c r="R4" s="516"/>
      <c r="S4" s="42"/>
    </row>
    <row r="5" spans="1:21" ht="14.25" customHeight="1">
      <c r="A5" s="36"/>
      <c r="B5" s="512" t="s">
        <v>99</v>
      </c>
      <c r="C5" s="517"/>
      <c r="D5" s="517"/>
      <c r="E5" s="517"/>
      <c r="F5" s="513"/>
      <c r="G5" s="512" t="s">
        <v>100</v>
      </c>
      <c r="H5" s="513"/>
      <c r="I5" s="512" t="s">
        <v>101</v>
      </c>
      <c r="J5" s="517"/>
      <c r="K5" s="517"/>
      <c r="L5" s="517"/>
      <c r="M5" s="513"/>
      <c r="N5" s="512" t="s">
        <v>102</v>
      </c>
      <c r="O5" s="513"/>
      <c r="P5" s="512" t="s">
        <v>103</v>
      </c>
      <c r="Q5" s="517"/>
      <c r="R5" s="518" t="s">
        <v>104</v>
      </c>
    </row>
    <row r="6" spans="1:21" ht="16.5" customHeight="1">
      <c r="A6" s="36"/>
      <c r="B6" s="534" t="s">
        <v>105</v>
      </c>
      <c r="C6" s="508" t="s">
        <v>171</v>
      </c>
      <c r="D6" s="521" t="s">
        <v>106</v>
      </c>
      <c r="E6" s="521" t="s">
        <v>107</v>
      </c>
      <c r="F6" s="534" t="s">
        <v>108</v>
      </c>
      <c r="G6" s="521" t="s">
        <v>109</v>
      </c>
      <c r="H6" s="521" t="s">
        <v>110</v>
      </c>
      <c r="I6" s="522" t="s">
        <v>111</v>
      </c>
      <c r="J6" s="517" t="s">
        <v>112</v>
      </c>
      <c r="K6" s="517"/>
      <c r="L6" s="517"/>
      <c r="M6" s="513"/>
      <c r="N6" s="521" t="s">
        <v>113</v>
      </c>
      <c r="O6" s="521" t="s">
        <v>114</v>
      </c>
      <c r="P6" s="521" t="s">
        <v>115</v>
      </c>
      <c r="Q6" s="521" t="s">
        <v>116</v>
      </c>
      <c r="R6" s="519"/>
    </row>
    <row r="7" spans="1:21">
      <c r="A7" s="36"/>
      <c r="B7" s="534"/>
      <c r="C7" s="507"/>
      <c r="D7" s="521"/>
      <c r="E7" s="521"/>
      <c r="F7" s="534"/>
      <c r="G7" s="521"/>
      <c r="H7" s="521"/>
      <c r="I7" s="523"/>
      <c r="J7" s="43" t="s">
        <v>117</v>
      </c>
      <c r="K7" s="43" t="s">
        <v>118</v>
      </c>
      <c r="L7" s="43" t="s">
        <v>119</v>
      </c>
      <c r="M7" s="43" t="s">
        <v>120</v>
      </c>
      <c r="N7" s="521"/>
      <c r="O7" s="521"/>
      <c r="P7" s="521"/>
      <c r="Q7" s="521"/>
      <c r="R7" s="520"/>
      <c r="T7" s="44"/>
      <c r="U7" s="45"/>
    </row>
    <row r="8" spans="1:21" ht="40.5">
      <c r="A8" s="36"/>
      <c r="B8" s="524" t="s">
        <v>131</v>
      </c>
      <c r="C8" s="526" t="s">
        <v>121</v>
      </c>
      <c r="D8" s="528" t="s">
        <v>122</v>
      </c>
      <c r="E8" s="531" t="s">
        <v>123</v>
      </c>
      <c r="F8" s="46" t="s">
        <v>124</v>
      </c>
      <c r="G8" s="47">
        <v>45566</v>
      </c>
      <c r="H8" s="47" t="s">
        <v>0</v>
      </c>
      <c r="I8" s="48">
        <v>11000000</v>
      </c>
      <c r="J8" s="49"/>
      <c r="K8" s="49">
        <v>5000000</v>
      </c>
      <c r="L8" s="49"/>
      <c r="M8" s="50">
        <f>IF(I8=0," ",I8-J8-K8-L8)</f>
        <v>6000000</v>
      </c>
      <c r="N8" s="51">
        <v>31</v>
      </c>
      <c r="O8" s="52" t="e">
        <f>IF(H8=0," ",DATE(YEAR(H8)+N8,MONTH(H8),DAY(H8)-1))</f>
        <v>#VALUE!</v>
      </c>
      <c r="P8" s="43"/>
      <c r="Q8" s="43"/>
      <c r="R8" s="53"/>
    </row>
    <row r="9" spans="1:21" ht="54">
      <c r="A9" s="36"/>
      <c r="B9" s="525"/>
      <c r="C9" s="527"/>
      <c r="D9" s="529"/>
      <c r="E9" s="532"/>
      <c r="F9" s="54" t="s">
        <v>125</v>
      </c>
      <c r="G9" s="47">
        <v>45566</v>
      </c>
      <c r="H9" s="47">
        <v>45628</v>
      </c>
      <c r="I9" s="48">
        <v>3300000</v>
      </c>
      <c r="J9" s="49"/>
      <c r="K9" s="49">
        <v>1500000</v>
      </c>
      <c r="L9" s="49"/>
      <c r="M9" s="50">
        <f>IF(I9=0," ",I9-J9-K9-L9)</f>
        <v>1800000</v>
      </c>
      <c r="N9" s="51">
        <v>7</v>
      </c>
      <c r="O9" s="52">
        <f t="shared" ref="O9:O15" si="0">IF(H9=0," ",DATE(YEAR(H9)+N9,MONTH(H9),DAY(H9)-1))</f>
        <v>48183</v>
      </c>
      <c r="P9" s="43"/>
      <c r="Q9" s="43"/>
      <c r="R9" s="53"/>
    </row>
    <row r="10" spans="1:21" ht="35.25" customHeight="1">
      <c r="A10" s="36"/>
      <c r="B10" s="525"/>
      <c r="C10" s="527"/>
      <c r="D10" s="529"/>
      <c r="E10" s="533"/>
      <c r="F10" s="54" t="s">
        <v>126</v>
      </c>
      <c r="G10" s="47">
        <v>45566</v>
      </c>
      <c r="H10" s="47">
        <v>45628</v>
      </c>
      <c r="I10" s="48">
        <v>5500000</v>
      </c>
      <c r="J10" s="49"/>
      <c r="K10" s="49">
        <v>2500000</v>
      </c>
      <c r="L10" s="49"/>
      <c r="M10" s="50">
        <f t="shared" ref="M10:M15" si="1">IF(I10=0," ",I10-J10-K10-L10)</f>
        <v>3000000</v>
      </c>
      <c r="N10" s="51">
        <v>9</v>
      </c>
      <c r="O10" s="52">
        <f t="shared" si="0"/>
        <v>48914</v>
      </c>
      <c r="P10" s="43"/>
      <c r="Q10" s="43"/>
      <c r="R10" s="53"/>
    </row>
    <row r="11" spans="1:21" ht="35.25" customHeight="1">
      <c r="A11" s="36"/>
      <c r="B11" s="525"/>
      <c r="C11" s="527"/>
      <c r="D11" s="529"/>
      <c r="E11" s="51" t="s">
        <v>127</v>
      </c>
      <c r="F11" s="54" t="s">
        <v>128</v>
      </c>
      <c r="G11" s="47">
        <v>45566</v>
      </c>
      <c r="H11" s="47">
        <v>45628</v>
      </c>
      <c r="I11" s="48">
        <v>5500000</v>
      </c>
      <c r="J11" s="49"/>
      <c r="K11" s="49">
        <v>2500000</v>
      </c>
      <c r="L11" s="49"/>
      <c r="M11" s="50">
        <f t="shared" si="1"/>
        <v>3000000</v>
      </c>
      <c r="N11" s="51">
        <v>7</v>
      </c>
      <c r="O11" s="52">
        <f t="shared" si="0"/>
        <v>48183</v>
      </c>
      <c r="P11" s="43"/>
      <c r="Q11" s="43"/>
      <c r="R11" s="53"/>
    </row>
    <row r="12" spans="1:21" ht="34.5" customHeight="1">
      <c r="A12" s="36"/>
      <c r="B12" s="525"/>
      <c r="C12" s="527"/>
      <c r="D12" s="529"/>
      <c r="E12" s="55"/>
      <c r="F12" s="56"/>
      <c r="G12" s="57"/>
      <c r="H12" s="57"/>
      <c r="I12" s="58"/>
      <c r="J12" s="59"/>
      <c r="K12" s="59"/>
      <c r="L12" s="59"/>
      <c r="M12" s="50" t="str">
        <f t="shared" si="1"/>
        <v xml:space="preserve"> </v>
      </c>
      <c r="N12" s="43"/>
      <c r="O12" s="52" t="str">
        <f t="shared" si="0"/>
        <v xml:space="preserve"> </v>
      </c>
      <c r="P12" s="43"/>
      <c r="Q12" s="43"/>
      <c r="R12" s="53"/>
    </row>
    <row r="13" spans="1:21" ht="34.5" customHeight="1">
      <c r="A13" s="36"/>
      <c r="B13" s="525"/>
      <c r="C13" s="527"/>
      <c r="D13" s="529"/>
      <c r="E13" s="55"/>
      <c r="F13" s="56"/>
      <c r="G13" s="57"/>
      <c r="H13" s="57"/>
      <c r="I13" s="58"/>
      <c r="J13" s="59"/>
      <c r="K13" s="59"/>
      <c r="L13" s="59"/>
      <c r="M13" s="50" t="str">
        <f t="shared" si="1"/>
        <v xml:space="preserve"> </v>
      </c>
      <c r="N13" s="43"/>
      <c r="O13" s="52" t="str">
        <f t="shared" si="0"/>
        <v xml:space="preserve"> </v>
      </c>
      <c r="P13" s="43"/>
      <c r="Q13" s="43"/>
      <c r="R13" s="53"/>
    </row>
    <row r="14" spans="1:21" ht="34.5" customHeight="1">
      <c r="A14" s="36"/>
      <c r="B14" s="525"/>
      <c r="C14" s="527"/>
      <c r="D14" s="529"/>
      <c r="E14" s="55"/>
      <c r="F14" s="60"/>
      <c r="G14" s="57"/>
      <c r="H14" s="57"/>
      <c r="I14" s="58"/>
      <c r="J14" s="59"/>
      <c r="K14" s="59"/>
      <c r="L14" s="59"/>
      <c r="M14" s="50" t="str">
        <f t="shared" si="1"/>
        <v xml:space="preserve"> </v>
      </c>
      <c r="N14" s="43"/>
      <c r="O14" s="52" t="str">
        <f t="shared" si="0"/>
        <v xml:space="preserve"> </v>
      </c>
      <c r="P14" s="43"/>
      <c r="Q14" s="43"/>
      <c r="R14" s="53"/>
    </row>
    <row r="15" spans="1:21" ht="34.5" customHeight="1">
      <c r="A15" s="36"/>
      <c r="B15" s="525"/>
      <c r="C15" s="527"/>
      <c r="D15" s="530"/>
      <c r="E15" s="55"/>
      <c r="F15" s="56"/>
      <c r="G15" s="57"/>
      <c r="H15" s="57"/>
      <c r="I15" s="58"/>
      <c r="J15" s="59"/>
      <c r="K15" s="59"/>
      <c r="L15" s="59"/>
      <c r="M15" s="50" t="str">
        <f t="shared" si="1"/>
        <v xml:space="preserve"> </v>
      </c>
      <c r="N15" s="43"/>
      <c r="O15" s="52" t="str">
        <f t="shared" si="0"/>
        <v xml:space="preserve"> </v>
      </c>
      <c r="P15" s="43"/>
      <c r="Q15" s="43"/>
      <c r="R15" s="53"/>
    </row>
    <row r="16" spans="1:21" ht="14.25" customHeight="1">
      <c r="A16" s="36"/>
      <c r="B16" s="61" t="s">
        <v>129</v>
      </c>
      <c r="C16" s="56"/>
      <c r="D16" s="62"/>
      <c r="E16" s="62"/>
      <c r="F16" s="62"/>
      <c r="G16" s="62"/>
      <c r="H16" s="62"/>
      <c r="I16" s="63">
        <f>SUM(I8:I15)</f>
        <v>25300000</v>
      </c>
      <c r="J16" s="63">
        <f>SUM(J8:J15)</f>
        <v>0</v>
      </c>
      <c r="K16" s="63">
        <f>SUM(K8:K15)</f>
        <v>11500000</v>
      </c>
      <c r="L16" s="63">
        <f>SUM(L8:L15)</f>
        <v>0</v>
      </c>
      <c r="M16" s="63">
        <f>SUM(M8:M15)</f>
        <v>13800000</v>
      </c>
      <c r="N16" s="62"/>
      <c r="O16" s="62"/>
      <c r="P16" s="62"/>
      <c r="Q16" s="62"/>
      <c r="R16" s="56"/>
    </row>
    <row r="17" spans="1:18" ht="14.25" customHeight="1">
      <c r="A17" s="36"/>
      <c r="B17" s="61" t="s">
        <v>130</v>
      </c>
      <c r="C17" s="56"/>
      <c r="D17" s="62"/>
      <c r="E17" s="62"/>
      <c r="F17" s="62"/>
      <c r="G17" s="62"/>
      <c r="H17" s="62"/>
      <c r="I17" s="63">
        <f>I16</f>
        <v>25300000</v>
      </c>
      <c r="J17" s="63">
        <f>J16</f>
        <v>0</v>
      </c>
      <c r="K17" s="63">
        <f>K16</f>
        <v>11500000</v>
      </c>
      <c r="L17" s="63">
        <f>L16</f>
        <v>0</v>
      </c>
      <c r="M17" s="63">
        <f>M16</f>
        <v>13800000</v>
      </c>
      <c r="N17" s="62"/>
      <c r="O17" s="62"/>
      <c r="P17" s="62"/>
      <c r="Q17" s="62"/>
      <c r="R17" s="56"/>
    </row>
    <row r="18" spans="1:18">
      <c r="I18" s="38" t="s">
        <v>169</v>
      </c>
    </row>
    <row r="19" spans="1:18">
      <c r="I19" s="38" t="s">
        <v>170</v>
      </c>
    </row>
    <row r="69" spans="1:1">
      <c r="A69" s="143"/>
    </row>
    <row r="88" spans="1:1">
      <c r="A88" s="143"/>
    </row>
  </sheetData>
  <mergeCells count="27">
    <mergeCell ref="B8:B15"/>
    <mergeCell ref="C8:C15"/>
    <mergeCell ref="D8:D15"/>
    <mergeCell ref="E8:E10"/>
    <mergeCell ref="H6:H7"/>
    <mergeCell ref="G6:G7"/>
    <mergeCell ref="B6:B7"/>
    <mergeCell ref="C6:C7"/>
    <mergeCell ref="D6:D7"/>
    <mergeCell ref="E6:E7"/>
    <mergeCell ref="F6:F7"/>
    <mergeCell ref="B2:R2"/>
    <mergeCell ref="E4:F4"/>
    <mergeCell ref="G4:H4"/>
    <mergeCell ref="I4:R4"/>
    <mergeCell ref="B5:F5"/>
    <mergeCell ref="G5:H5"/>
    <mergeCell ref="I5:M5"/>
    <mergeCell ref="N5:O5"/>
    <mergeCell ref="P5:Q5"/>
    <mergeCell ref="R5:R7"/>
    <mergeCell ref="Q6:Q7"/>
    <mergeCell ref="I6:I7"/>
    <mergeCell ref="J6:M6"/>
    <mergeCell ref="N6:N7"/>
    <mergeCell ref="O6:O7"/>
    <mergeCell ref="P6:P7"/>
  </mergeCells>
  <phoneticPr fontId="3"/>
  <dataValidations count="1">
    <dataValidation imeMode="off" allowBlank="1" showInputMessage="1" showErrorMessage="1" sqref="O8:O15" xr:uid="{00000000-0002-0000-0500-000000000000}"/>
  </dataValidations>
  <pageMargins left="0.7" right="0.7" top="0.75" bottom="0.75" header="0.3" footer="0.3"/>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88"/>
  <sheetViews>
    <sheetView showGridLines="0" tabSelected="1" view="pageBreakPreview" zoomScale="115" zoomScaleNormal="100" zoomScaleSheetLayoutView="115" workbookViewId="0">
      <selection activeCell="AE19" sqref="AE19:AW20"/>
    </sheetView>
  </sheetViews>
  <sheetFormatPr defaultRowHeight="14.25"/>
  <cols>
    <col min="1" max="1" width="1.375" style="94" customWidth="1"/>
    <col min="2" max="67" width="2" style="94" customWidth="1"/>
    <col min="68" max="16384" width="9" style="94"/>
  </cols>
  <sheetData>
    <row r="1" spans="2:45" ht="18.75" customHeight="1">
      <c r="B1" s="94" t="s">
        <v>242</v>
      </c>
    </row>
    <row r="2" spans="2:45" ht="18.75" customHeight="1">
      <c r="AQ2" s="96" t="s">
        <v>149</v>
      </c>
    </row>
    <row r="3" spans="2:45" ht="18.75" customHeight="1">
      <c r="AQ3" s="96" t="s">
        <v>150</v>
      </c>
    </row>
    <row r="4" spans="2:45" ht="18.75" customHeight="1"/>
    <row r="5" spans="2:45" ht="18.75" customHeight="1">
      <c r="D5" s="94" t="s">
        <v>147</v>
      </c>
    </row>
    <row r="6" spans="2:45" ht="18.75" customHeight="1"/>
    <row r="7" spans="2:45" ht="18.75" customHeight="1">
      <c r="V7" s="94" t="s">
        <v>152</v>
      </c>
      <c r="AD7" s="94" t="s">
        <v>151</v>
      </c>
      <c r="AM7" s="96"/>
    </row>
    <row r="8" spans="2:45" ht="18.75" customHeight="1">
      <c r="H8" s="94" t="s">
        <v>0</v>
      </c>
      <c r="AD8" s="94" t="s">
        <v>153</v>
      </c>
    </row>
    <row r="9" spans="2:45" ht="18.75" customHeight="1"/>
    <row r="10" spans="2:45" ht="18.75" customHeight="1">
      <c r="E10" s="535" t="s">
        <v>264</v>
      </c>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row>
    <row r="11" spans="2:45" ht="18.75" customHeight="1">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row>
    <row r="12" spans="2:45" ht="23.25" customHeight="1">
      <c r="C12" s="536" t="s">
        <v>265</v>
      </c>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6"/>
      <c r="AS12" s="536"/>
    </row>
    <row r="13" spans="2:45" ht="23.25" customHeight="1">
      <c r="C13" s="536"/>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6"/>
      <c r="AM13" s="536"/>
      <c r="AN13" s="536"/>
      <c r="AO13" s="536"/>
      <c r="AP13" s="536"/>
      <c r="AQ13" s="536"/>
      <c r="AR13" s="536"/>
      <c r="AS13" s="536"/>
    </row>
    <row r="14" spans="2:45" ht="23.25" customHeight="1">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6"/>
      <c r="AO14" s="536"/>
      <c r="AP14" s="536"/>
      <c r="AQ14" s="536"/>
      <c r="AR14" s="536"/>
      <c r="AS14" s="536"/>
    </row>
    <row r="15" spans="2:45" ht="18.75" customHeight="1">
      <c r="C15" s="97"/>
      <c r="D15" s="97"/>
      <c r="E15" s="97"/>
      <c r="F15" s="97"/>
      <c r="G15" s="97"/>
      <c r="H15" s="97"/>
      <c r="I15" s="97"/>
      <c r="J15" s="97"/>
      <c r="K15" s="97"/>
      <c r="L15" s="97"/>
      <c r="M15" s="97"/>
      <c r="N15" s="97"/>
      <c r="O15" s="97"/>
      <c r="P15" s="97"/>
      <c r="Q15" s="97"/>
      <c r="R15" s="97"/>
      <c r="S15" s="97"/>
      <c r="T15" s="98" t="s">
        <v>154</v>
      </c>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row>
    <row r="16" spans="2:45" ht="18.75" customHeight="1">
      <c r="C16" s="98">
        <v>1</v>
      </c>
      <c r="D16" s="98"/>
      <c r="E16" s="98" t="s">
        <v>155</v>
      </c>
      <c r="F16" s="98"/>
      <c r="G16" s="98"/>
      <c r="H16" s="98"/>
      <c r="I16" s="98"/>
      <c r="J16" s="98"/>
      <c r="K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row>
    <row r="17" spans="3:44" ht="18.75" customHeight="1">
      <c r="C17" s="98"/>
      <c r="D17" s="98"/>
      <c r="E17" s="98"/>
      <c r="F17" s="98" t="s">
        <v>263</v>
      </c>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row>
    <row r="18" spans="3:44" ht="18.75" customHeight="1"/>
    <row r="19" spans="3:44" ht="18.75" customHeight="1">
      <c r="C19" s="94">
        <v>2</v>
      </c>
      <c r="E19" s="94" t="s">
        <v>156</v>
      </c>
    </row>
    <row r="20" spans="3:44" ht="18.75" customHeight="1">
      <c r="F20" s="94" t="s">
        <v>165</v>
      </c>
    </row>
    <row r="21" spans="3:44" ht="18.75" customHeight="1"/>
    <row r="22" spans="3:44" ht="18.75" customHeight="1">
      <c r="C22" s="94">
        <v>3</v>
      </c>
      <c r="E22" s="94" t="s">
        <v>157</v>
      </c>
    </row>
    <row r="23" spans="3:44" ht="18.75" customHeight="1">
      <c r="F23" s="94" t="s">
        <v>166</v>
      </c>
    </row>
    <row r="24" spans="3:44" ht="18.75" customHeight="1"/>
    <row r="25" spans="3:44" ht="18.75" customHeight="1"/>
    <row r="26" spans="3:44" ht="18.75" customHeight="1"/>
    <row r="27" spans="3:44" ht="18.75" customHeight="1"/>
    <row r="28" spans="3:44" ht="18.75" customHeight="1"/>
    <row r="29" spans="3:44" ht="18.75" customHeight="1"/>
    <row r="30" spans="3:44" ht="18.75" customHeight="1"/>
    <row r="31" spans="3:44" ht="18.75" customHeight="1"/>
    <row r="32" spans="3:44" ht="18.75" customHeight="1"/>
    <row r="33" ht="18.75" customHeight="1"/>
    <row r="34" ht="18.75" customHeight="1"/>
    <row r="35" ht="18.75" customHeight="1"/>
    <row r="36" ht="18.75" customHeight="1"/>
    <row r="37" ht="18.75" customHeight="1"/>
    <row r="38" ht="18.75" customHeight="1"/>
    <row r="39" ht="18.75" customHeight="1"/>
    <row r="40" ht="18.75" customHeight="1"/>
    <row r="69" spans="1:1">
      <c r="A69" s="33"/>
    </row>
    <row r="88" spans="1:1">
      <c r="A88" s="33"/>
    </row>
  </sheetData>
  <mergeCells count="2">
    <mergeCell ref="E10:AP11"/>
    <mergeCell ref="C12:AS14"/>
  </mergeCells>
  <phoneticPr fontId="3"/>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47"/>
  <sheetViews>
    <sheetView showGridLines="0" tabSelected="1" view="pageBreakPreview" topLeftCell="A4" zoomScale="110" zoomScaleNormal="100" zoomScaleSheetLayoutView="110" workbookViewId="0">
      <selection activeCell="AE19" sqref="AE19:AW20"/>
    </sheetView>
  </sheetViews>
  <sheetFormatPr defaultRowHeight="13.5"/>
  <cols>
    <col min="1" max="1" width="0.875" style="33" customWidth="1"/>
    <col min="2" max="50" width="2" style="33" customWidth="1"/>
    <col min="51" max="16384" width="9" style="33"/>
  </cols>
  <sheetData>
    <row r="1" spans="2:71" ht="15" customHeight="1">
      <c r="B1" s="33" t="s">
        <v>243</v>
      </c>
    </row>
    <row r="2" spans="2:71" ht="15" customHeight="1">
      <c r="AQ2" s="101" t="s">
        <v>149</v>
      </c>
    </row>
    <row r="3" spans="2:71" ht="15" customHeight="1">
      <c r="AQ3" s="101" t="s">
        <v>150</v>
      </c>
    </row>
    <row r="4" spans="2:71" ht="15" customHeight="1">
      <c r="BS4" s="33" t="s">
        <v>148</v>
      </c>
    </row>
    <row r="5" spans="2:71" ht="15" customHeight="1">
      <c r="C5" s="33" t="s">
        <v>147</v>
      </c>
    </row>
    <row r="6" spans="2:71" ht="15" customHeight="1"/>
    <row r="7" spans="2:71" ht="15" customHeight="1">
      <c r="V7" s="33" t="s">
        <v>152</v>
      </c>
      <c r="AD7" s="33" t="s">
        <v>151</v>
      </c>
      <c r="AM7" s="101"/>
    </row>
    <row r="8" spans="2:71" ht="15" customHeight="1">
      <c r="H8" s="33" t="s">
        <v>0</v>
      </c>
      <c r="AD8" s="33" t="s">
        <v>153</v>
      </c>
    </row>
    <row r="9" spans="2:71" ht="15" customHeight="1"/>
    <row r="10" spans="2:71" ht="15" customHeight="1">
      <c r="E10" s="537" t="s">
        <v>261</v>
      </c>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row>
    <row r="11" spans="2:71" ht="15" customHeight="1">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row>
    <row r="12" spans="2:71" ht="15" customHeight="1">
      <c r="B12" s="537" t="s">
        <v>262</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row>
    <row r="13" spans="2:71" ht="15" customHeight="1">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row>
    <row r="14" spans="2:71" ht="15" customHeight="1">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row>
    <row r="15" spans="2:71" ht="15" customHeight="1">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row>
    <row r="16" spans="2:71" ht="15" customHeight="1">
      <c r="B16" s="99"/>
      <c r="C16" s="99"/>
      <c r="D16" s="99"/>
      <c r="E16" s="99"/>
      <c r="F16" s="99"/>
      <c r="G16" s="99"/>
      <c r="H16" s="99"/>
      <c r="I16" s="99"/>
      <c r="J16" s="99"/>
      <c r="K16" s="99"/>
      <c r="L16" s="99"/>
      <c r="M16" s="99"/>
      <c r="N16" s="99"/>
      <c r="O16" s="99"/>
      <c r="P16" s="99"/>
      <c r="Q16" s="99"/>
      <c r="R16" s="99"/>
      <c r="S16" s="99"/>
      <c r="T16" s="100" t="s">
        <v>154</v>
      </c>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row>
    <row r="17" spans="2:44" ht="18.75" customHeight="1">
      <c r="B17" s="100">
        <v>1</v>
      </c>
      <c r="C17" s="100"/>
      <c r="D17" s="100" t="s">
        <v>155</v>
      </c>
      <c r="E17" s="100"/>
      <c r="F17" s="100"/>
      <c r="G17" s="100"/>
      <c r="H17" s="100"/>
      <c r="I17" s="100"/>
      <c r="J17" s="100"/>
      <c r="L17" s="100"/>
      <c r="M17" s="100"/>
      <c r="N17" s="100"/>
      <c r="O17" s="100"/>
      <c r="P17" s="100"/>
      <c r="Q17" s="100"/>
      <c r="R17" s="100"/>
      <c r="S17" s="100"/>
      <c r="T17" s="100"/>
      <c r="U17" s="100"/>
      <c r="V17" s="100"/>
      <c r="W17" s="100"/>
      <c r="X17" s="100"/>
      <c r="Y17" s="100"/>
      <c r="Z17" s="100"/>
      <c r="AA17" s="100"/>
      <c r="AB17" s="100"/>
      <c r="AC17" s="100"/>
      <c r="AE17" s="100"/>
      <c r="AF17" s="100"/>
      <c r="AG17" s="100"/>
      <c r="AH17" s="100"/>
      <c r="AI17" s="100"/>
      <c r="AJ17" s="100"/>
      <c r="AK17" s="100"/>
      <c r="AL17" s="100"/>
      <c r="AM17" s="100"/>
      <c r="AN17" s="100"/>
      <c r="AO17" s="100"/>
      <c r="AP17" s="100"/>
      <c r="AQ17" s="100"/>
      <c r="AR17" s="100"/>
    </row>
    <row r="18" spans="2:44" ht="18.75" customHeight="1">
      <c r="B18" s="100"/>
      <c r="C18" s="100"/>
      <c r="D18" s="100"/>
      <c r="E18" s="100" t="s">
        <v>263</v>
      </c>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E18" s="100"/>
      <c r="AF18" s="100"/>
      <c r="AG18" s="100"/>
      <c r="AH18" s="100"/>
      <c r="AI18" s="100"/>
      <c r="AJ18" s="100"/>
      <c r="AK18" s="100"/>
      <c r="AL18" s="100"/>
      <c r="AM18" s="100"/>
      <c r="AN18" s="100"/>
      <c r="AO18" s="100"/>
      <c r="AP18" s="100"/>
      <c r="AQ18" s="100"/>
      <c r="AR18" s="100"/>
    </row>
    <row r="19" spans="2:44" ht="18.75" customHeight="1"/>
    <row r="20" spans="2:44" ht="18.75" customHeight="1">
      <c r="B20" s="33">
        <v>2</v>
      </c>
      <c r="D20" s="33" t="s">
        <v>158</v>
      </c>
    </row>
    <row r="21" spans="2:44" ht="18.75" customHeight="1">
      <c r="E21" s="33" t="s">
        <v>162</v>
      </c>
    </row>
    <row r="22" spans="2:44" ht="18.75" customHeight="1"/>
    <row r="23" spans="2:44" ht="18.75" customHeight="1">
      <c r="B23" s="33">
        <v>3</v>
      </c>
      <c r="D23" s="33" t="s">
        <v>159</v>
      </c>
    </row>
    <row r="24" spans="2:44" ht="15" customHeight="1">
      <c r="E24" s="33" t="s">
        <v>163</v>
      </c>
    </row>
    <row r="25" spans="2:44" ht="15" customHeight="1"/>
    <row r="26" spans="2:44" ht="15" customHeight="1">
      <c r="B26" s="33">
        <v>4</v>
      </c>
      <c r="D26" s="33" t="s">
        <v>160</v>
      </c>
    </row>
    <row r="27" spans="2:44" ht="15" customHeight="1">
      <c r="E27" s="33" t="s">
        <v>163</v>
      </c>
    </row>
    <row r="28" spans="2:44" ht="15" customHeight="1"/>
    <row r="29" spans="2:44" ht="15" customHeight="1">
      <c r="B29" s="33">
        <v>5</v>
      </c>
      <c r="D29" s="33" t="s">
        <v>161</v>
      </c>
    </row>
    <row r="30" spans="2:44" ht="15" customHeight="1">
      <c r="E30" s="33" t="s">
        <v>164</v>
      </c>
    </row>
    <row r="31" spans="2:44" ht="15" customHeight="1"/>
    <row r="32" spans="2:4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2">
    <mergeCell ref="E10:AP11"/>
    <mergeCell ref="B12:AS14"/>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S48"/>
  <sheetViews>
    <sheetView showGridLines="0" tabSelected="1" view="pageBreakPreview" topLeftCell="A4" zoomScale="110" zoomScaleNormal="100" zoomScaleSheetLayoutView="110" workbookViewId="0">
      <selection activeCell="AE19" sqref="AE19:AW20"/>
    </sheetView>
  </sheetViews>
  <sheetFormatPr defaultRowHeight="13.5"/>
  <cols>
    <col min="1" max="1" width="0.875" style="33" customWidth="1"/>
    <col min="2" max="45" width="2" style="33" customWidth="1"/>
    <col min="46" max="100" width="1.875" style="33" customWidth="1"/>
    <col min="101" max="16384" width="9" style="33"/>
  </cols>
  <sheetData>
    <row r="1" spans="2:45" ht="15" customHeight="1">
      <c r="B1" s="33" t="s">
        <v>244</v>
      </c>
    </row>
    <row r="2" spans="2:45" ht="15" customHeight="1">
      <c r="AQ2" s="101" t="s">
        <v>149</v>
      </c>
    </row>
    <row r="3" spans="2:45" ht="15" customHeight="1">
      <c r="AQ3" s="101" t="s">
        <v>150</v>
      </c>
    </row>
    <row r="4" spans="2:45" ht="15" customHeight="1"/>
    <row r="5" spans="2:45" ht="15" customHeight="1">
      <c r="C5" s="33" t="s">
        <v>226</v>
      </c>
    </row>
    <row r="6" spans="2:45" ht="15" customHeight="1"/>
    <row r="7" spans="2:45" ht="15" customHeight="1">
      <c r="V7" s="33" t="s">
        <v>152</v>
      </c>
      <c r="AD7" s="33" t="s">
        <v>151</v>
      </c>
      <c r="AM7" s="101"/>
    </row>
    <row r="8" spans="2:45" ht="15" customHeight="1">
      <c r="H8" s="33" t="s">
        <v>0</v>
      </c>
      <c r="AD8" s="33" t="s">
        <v>153</v>
      </c>
    </row>
    <row r="9" spans="2:45" ht="15" customHeight="1"/>
    <row r="10" spans="2:45" ht="15" customHeight="1">
      <c r="E10" s="537" t="s">
        <v>259</v>
      </c>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row>
    <row r="11" spans="2:45" ht="15" customHeight="1">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row>
    <row r="12" spans="2:45" ht="15" customHeight="1">
      <c r="B12" s="537" t="s">
        <v>260</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row>
    <row r="13" spans="2:45" ht="15" customHeight="1">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row>
    <row r="14" spans="2:45" ht="15" customHeight="1">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row>
    <row r="15" spans="2:45" ht="15" customHeight="1">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row>
    <row r="16" spans="2:45" ht="15" customHeight="1">
      <c r="B16" s="99"/>
      <c r="C16" s="99"/>
      <c r="D16" s="99"/>
      <c r="E16" s="99"/>
      <c r="F16" s="99"/>
      <c r="G16" s="99"/>
      <c r="H16" s="99"/>
      <c r="I16" s="99"/>
      <c r="J16" s="99"/>
      <c r="K16" s="99"/>
      <c r="L16" s="99"/>
      <c r="M16" s="99"/>
      <c r="N16" s="99"/>
      <c r="O16" s="99"/>
      <c r="P16" s="99"/>
      <c r="Q16" s="99"/>
      <c r="R16" s="99"/>
      <c r="S16" s="99"/>
      <c r="T16" s="100" t="s">
        <v>154</v>
      </c>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row>
    <row r="17" spans="2:45" ht="15" customHeight="1">
      <c r="B17" s="99"/>
      <c r="C17" s="99"/>
      <c r="D17" s="99"/>
      <c r="E17" s="99"/>
      <c r="F17" s="99"/>
      <c r="G17" s="99"/>
      <c r="H17" s="99"/>
      <c r="I17" s="99"/>
      <c r="J17" s="99"/>
      <c r="K17" s="99"/>
      <c r="L17" s="99"/>
      <c r="M17" s="99"/>
      <c r="N17" s="99"/>
      <c r="O17" s="99"/>
      <c r="P17" s="99"/>
      <c r="Q17" s="99"/>
      <c r="R17" s="99"/>
      <c r="S17" s="99"/>
      <c r="T17" s="100"/>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row>
    <row r="18" spans="2:45" ht="18.75" customHeight="1">
      <c r="B18" s="100" t="s">
        <v>216</v>
      </c>
      <c r="C18" s="100"/>
      <c r="D18" s="100"/>
      <c r="E18" s="100"/>
      <c r="F18" s="100"/>
      <c r="G18" s="100"/>
      <c r="H18" s="100"/>
      <c r="I18" s="100"/>
      <c r="J18" s="100"/>
      <c r="L18" s="100"/>
      <c r="M18" s="100"/>
      <c r="N18" s="100"/>
      <c r="O18" s="100"/>
      <c r="P18" s="100"/>
      <c r="Q18" s="100"/>
      <c r="R18" s="100"/>
      <c r="S18" s="100"/>
      <c r="T18" s="100"/>
      <c r="U18" s="100"/>
      <c r="V18" s="100"/>
      <c r="W18" s="100"/>
      <c r="X18" s="100"/>
      <c r="Y18" s="100"/>
      <c r="Z18" s="100"/>
      <c r="AA18" s="100"/>
      <c r="AB18" s="100"/>
      <c r="AC18" s="100"/>
      <c r="AE18" s="100"/>
      <c r="AF18" s="100"/>
      <c r="AG18" s="100"/>
      <c r="AH18" s="100"/>
      <c r="AI18" s="100"/>
      <c r="AJ18" s="100"/>
      <c r="AK18" s="100"/>
      <c r="AL18" s="100"/>
      <c r="AM18" s="100"/>
      <c r="AN18" s="100"/>
      <c r="AO18" s="100"/>
      <c r="AP18" s="100"/>
      <c r="AQ18" s="100"/>
      <c r="AR18" s="100"/>
    </row>
    <row r="19" spans="2:45" ht="18.75" customHeight="1">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E19" s="100"/>
      <c r="AF19" s="100"/>
      <c r="AG19" s="100"/>
      <c r="AH19" s="100"/>
      <c r="AI19" s="100"/>
      <c r="AJ19" s="100"/>
      <c r="AK19" s="100"/>
      <c r="AL19" s="100"/>
      <c r="AM19" s="100"/>
      <c r="AN19" s="100"/>
      <c r="AO19" s="100"/>
      <c r="AP19" s="100"/>
      <c r="AQ19" s="100"/>
      <c r="AR19" s="100"/>
    </row>
    <row r="20" spans="2:45" ht="18.75" customHeight="1">
      <c r="B20" s="33" t="s">
        <v>223</v>
      </c>
    </row>
    <row r="21" spans="2:45" ht="22.5" customHeight="1">
      <c r="B21" s="347" t="s">
        <v>3</v>
      </c>
      <c r="C21" s="347"/>
      <c r="D21" s="347"/>
      <c r="E21" s="347"/>
      <c r="F21" s="347"/>
      <c r="G21" s="347"/>
      <c r="H21" s="347"/>
      <c r="I21" s="347"/>
      <c r="J21" s="347"/>
      <c r="K21" s="347"/>
      <c r="L21" s="347"/>
      <c r="M21" s="347"/>
      <c r="N21" s="347"/>
      <c r="O21" s="348" t="s">
        <v>218</v>
      </c>
      <c r="P21" s="540"/>
      <c r="Q21" s="540"/>
      <c r="R21" s="540"/>
      <c r="S21" s="540"/>
      <c r="T21" s="540"/>
      <c r="U21" s="540"/>
      <c r="V21" s="540"/>
      <c r="W21" s="540"/>
      <c r="X21" s="540"/>
      <c r="Y21" s="540"/>
      <c r="Z21" s="540"/>
      <c r="AA21" s="353"/>
      <c r="AB21" s="348" t="s">
        <v>222</v>
      </c>
      <c r="AC21" s="540"/>
      <c r="AD21" s="540"/>
      <c r="AE21" s="540"/>
      <c r="AF21" s="540"/>
      <c r="AG21" s="540"/>
      <c r="AH21" s="540"/>
      <c r="AI21" s="540"/>
      <c r="AJ21" s="540"/>
      <c r="AK21" s="540"/>
      <c r="AL21" s="540"/>
      <c r="AM21" s="540"/>
      <c r="AN21" s="353"/>
      <c r="AO21" s="120"/>
      <c r="AP21" s="120"/>
      <c r="AQ21" s="120"/>
      <c r="AR21" s="120"/>
      <c r="AS21" s="120"/>
    </row>
    <row r="22" spans="2:45" ht="22.5" customHeight="1">
      <c r="B22" s="347"/>
      <c r="C22" s="347"/>
      <c r="D22" s="347"/>
      <c r="E22" s="347"/>
      <c r="F22" s="347"/>
      <c r="G22" s="347"/>
      <c r="H22" s="347"/>
      <c r="I22" s="347"/>
      <c r="J22" s="347"/>
      <c r="K22" s="347"/>
      <c r="L22" s="347"/>
      <c r="M22" s="347"/>
      <c r="N22" s="347"/>
      <c r="O22" s="347" t="s">
        <v>219</v>
      </c>
      <c r="P22" s="347"/>
      <c r="Q22" s="347"/>
      <c r="R22" s="347"/>
      <c r="S22" s="348"/>
      <c r="T22" s="538" t="s">
        <v>220</v>
      </c>
      <c r="U22" s="347"/>
      <c r="V22" s="347"/>
      <c r="W22" s="347"/>
      <c r="X22" s="348"/>
      <c r="Y22" s="539" t="s">
        <v>221</v>
      </c>
      <c r="Z22" s="540"/>
      <c r="AA22" s="353"/>
      <c r="AB22" s="347" t="s">
        <v>219</v>
      </c>
      <c r="AC22" s="347"/>
      <c r="AD22" s="347"/>
      <c r="AE22" s="347"/>
      <c r="AF22" s="348"/>
      <c r="AG22" s="538" t="s">
        <v>220</v>
      </c>
      <c r="AH22" s="347"/>
      <c r="AI22" s="347"/>
      <c r="AJ22" s="347"/>
      <c r="AK22" s="348"/>
      <c r="AL22" s="539" t="s">
        <v>221</v>
      </c>
      <c r="AM22" s="540"/>
      <c r="AN22" s="353"/>
      <c r="AO22" s="120"/>
      <c r="AP22" s="120"/>
      <c r="AQ22" s="120"/>
      <c r="AR22" s="120"/>
      <c r="AS22" s="120"/>
    </row>
    <row r="23" spans="2:45" ht="22.5" customHeight="1">
      <c r="B23" s="347" t="s">
        <v>217</v>
      </c>
      <c r="C23" s="347"/>
      <c r="D23" s="347"/>
      <c r="E23" s="347"/>
      <c r="F23" s="347"/>
      <c r="G23" s="347"/>
      <c r="H23" s="347"/>
      <c r="I23" s="347"/>
      <c r="J23" s="347"/>
      <c r="K23" s="347"/>
      <c r="L23" s="347"/>
      <c r="M23" s="347"/>
      <c r="N23" s="347"/>
      <c r="O23" s="347"/>
      <c r="P23" s="347"/>
      <c r="Q23" s="347"/>
      <c r="R23" s="347"/>
      <c r="S23" s="348"/>
      <c r="T23" s="538"/>
      <c r="U23" s="347"/>
      <c r="V23" s="347"/>
      <c r="W23" s="347"/>
      <c r="X23" s="348"/>
      <c r="Y23" s="539"/>
      <c r="Z23" s="540"/>
      <c r="AA23" s="353"/>
      <c r="AB23" s="347"/>
      <c r="AC23" s="347"/>
      <c r="AD23" s="347"/>
      <c r="AE23" s="347"/>
      <c r="AF23" s="348"/>
      <c r="AG23" s="538"/>
      <c r="AH23" s="347"/>
      <c r="AI23" s="347"/>
      <c r="AJ23" s="347"/>
      <c r="AK23" s="348"/>
      <c r="AL23" s="539"/>
      <c r="AM23" s="540"/>
      <c r="AN23" s="353"/>
      <c r="AO23" s="120"/>
      <c r="AP23" s="120"/>
      <c r="AQ23" s="120"/>
      <c r="AR23" s="120"/>
      <c r="AS23" s="120"/>
    </row>
    <row r="24" spans="2:45" ht="22.5" customHeight="1">
      <c r="B24" s="541" t="s">
        <v>224</v>
      </c>
      <c r="C24" s="542"/>
      <c r="D24" s="542"/>
      <c r="E24" s="542"/>
      <c r="F24" s="542"/>
      <c r="G24" s="542"/>
      <c r="H24" s="542"/>
      <c r="I24" s="542"/>
      <c r="J24" s="542"/>
      <c r="K24" s="542"/>
      <c r="L24" s="542"/>
      <c r="M24" s="542"/>
      <c r="N24" s="543"/>
      <c r="O24" s="347"/>
      <c r="P24" s="347"/>
      <c r="Q24" s="347"/>
      <c r="R24" s="347"/>
      <c r="S24" s="348"/>
      <c r="T24" s="538"/>
      <c r="U24" s="347"/>
      <c r="V24" s="347"/>
      <c r="W24" s="347"/>
      <c r="X24" s="348"/>
      <c r="Y24" s="539"/>
      <c r="Z24" s="540"/>
      <c r="AA24" s="353"/>
      <c r="AB24" s="347"/>
      <c r="AC24" s="347"/>
      <c r="AD24" s="347"/>
      <c r="AE24" s="347"/>
      <c r="AF24" s="348"/>
      <c r="AG24" s="538"/>
      <c r="AH24" s="347"/>
      <c r="AI24" s="347"/>
      <c r="AJ24" s="347"/>
      <c r="AK24" s="348"/>
      <c r="AL24" s="539"/>
      <c r="AM24" s="540"/>
      <c r="AN24" s="353"/>
      <c r="AO24" s="120"/>
      <c r="AP24" s="120"/>
      <c r="AQ24" s="120"/>
      <c r="AR24" s="120"/>
      <c r="AS24" s="120"/>
    </row>
    <row r="25" spans="2:45" ht="22.5" customHeight="1">
      <c r="B25" s="541" t="s">
        <v>237</v>
      </c>
      <c r="C25" s="542"/>
      <c r="D25" s="542"/>
      <c r="E25" s="542"/>
      <c r="F25" s="542"/>
      <c r="G25" s="542"/>
      <c r="H25" s="542"/>
      <c r="I25" s="542"/>
      <c r="J25" s="542"/>
      <c r="K25" s="542"/>
      <c r="L25" s="542"/>
      <c r="M25" s="542"/>
      <c r="N25" s="543"/>
      <c r="O25" s="347"/>
      <c r="P25" s="347"/>
      <c r="Q25" s="347"/>
      <c r="R25" s="347"/>
      <c r="S25" s="348"/>
      <c r="T25" s="538"/>
      <c r="U25" s="347"/>
      <c r="V25" s="347"/>
      <c r="W25" s="347"/>
      <c r="X25" s="348"/>
      <c r="Y25" s="539"/>
      <c r="Z25" s="540"/>
      <c r="AA25" s="353"/>
      <c r="AB25" s="347"/>
      <c r="AC25" s="347"/>
      <c r="AD25" s="347"/>
      <c r="AE25" s="347"/>
      <c r="AF25" s="348"/>
      <c r="AG25" s="538"/>
      <c r="AH25" s="347"/>
      <c r="AI25" s="347"/>
      <c r="AJ25" s="347"/>
      <c r="AK25" s="348"/>
      <c r="AL25" s="539"/>
      <c r="AM25" s="540"/>
      <c r="AN25" s="353"/>
      <c r="AO25" s="120"/>
      <c r="AP25" s="120"/>
      <c r="AQ25" s="120"/>
      <c r="AR25" s="120"/>
      <c r="AS25" s="120"/>
    </row>
    <row r="26" spans="2:45" ht="22.5" customHeight="1">
      <c r="B26" s="541" t="s">
        <v>225</v>
      </c>
      <c r="C26" s="542"/>
      <c r="D26" s="542"/>
      <c r="E26" s="542"/>
      <c r="F26" s="542"/>
      <c r="G26" s="542"/>
      <c r="H26" s="542"/>
      <c r="I26" s="542"/>
      <c r="J26" s="542"/>
      <c r="K26" s="542"/>
      <c r="L26" s="542"/>
      <c r="M26" s="542"/>
      <c r="N26" s="543"/>
      <c r="O26" s="347"/>
      <c r="P26" s="347"/>
      <c r="Q26" s="347"/>
      <c r="R26" s="347"/>
      <c r="S26" s="348"/>
      <c r="T26" s="538"/>
      <c r="U26" s="347"/>
      <c r="V26" s="347"/>
      <c r="W26" s="347"/>
      <c r="X26" s="348"/>
      <c r="Y26" s="539"/>
      <c r="Z26" s="540"/>
      <c r="AA26" s="353"/>
      <c r="AB26" s="347"/>
      <c r="AC26" s="347"/>
      <c r="AD26" s="347"/>
      <c r="AE26" s="347"/>
      <c r="AF26" s="348"/>
      <c r="AG26" s="538"/>
      <c r="AH26" s="347"/>
      <c r="AI26" s="347"/>
      <c r="AJ26" s="347"/>
      <c r="AK26" s="348"/>
      <c r="AL26" s="539"/>
      <c r="AM26" s="540"/>
      <c r="AN26" s="353"/>
      <c r="AO26" s="120"/>
      <c r="AP26" s="120"/>
      <c r="AQ26" s="120"/>
      <c r="AR26" s="120"/>
      <c r="AS26" s="120"/>
    </row>
    <row r="27" spans="2:45" ht="22.5" customHeight="1">
      <c r="B27" s="541" t="s">
        <v>227</v>
      </c>
      <c r="C27" s="542"/>
      <c r="D27" s="542"/>
      <c r="E27" s="542"/>
      <c r="F27" s="542"/>
      <c r="G27" s="542"/>
      <c r="H27" s="542"/>
      <c r="I27" s="542"/>
      <c r="J27" s="542"/>
      <c r="K27" s="542"/>
      <c r="L27" s="542"/>
      <c r="M27" s="542"/>
      <c r="N27" s="543"/>
      <c r="O27" s="347"/>
      <c r="P27" s="347"/>
      <c r="Q27" s="347"/>
      <c r="R27" s="347"/>
      <c r="S27" s="348"/>
      <c r="T27" s="538"/>
      <c r="U27" s="347"/>
      <c r="V27" s="347"/>
      <c r="W27" s="347"/>
      <c r="X27" s="348"/>
      <c r="Y27" s="539"/>
      <c r="Z27" s="540"/>
      <c r="AA27" s="353"/>
      <c r="AB27" s="347"/>
      <c r="AC27" s="347"/>
      <c r="AD27" s="347"/>
      <c r="AE27" s="347"/>
      <c r="AF27" s="348"/>
      <c r="AG27" s="538"/>
      <c r="AH27" s="347"/>
      <c r="AI27" s="347"/>
      <c r="AJ27" s="347"/>
      <c r="AK27" s="348"/>
      <c r="AL27" s="539"/>
      <c r="AM27" s="540"/>
      <c r="AN27" s="353"/>
      <c r="AO27" s="120"/>
      <c r="AP27" s="120"/>
      <c r="AQ27" s="120"/>
      <c r="AR27" s="120"/>
      <c r="AS27" s="120"/>
    </row>
    <row r="28" spans="2:45" ht="15" customHeight="1">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row>
    <row r="29" spans="2:45" ht="15" customHeight="1"/>
    <row r="30" spans="2:45" ht="15" customHeight="1"/>
    <row r="31" spans="2:45" ht="15" customHeight="1"/>
    <row r="32" spans="2:4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46">
    <mergeCell ref="AL27:AN27"/>
    <mergeCell ref="B21:N22"/>
    <mergeCell ref="B25:N25"/>
    <mergeCell ref="B26:N26"/>
    <mergeCell ref="B27:N27"/>
    <mergeCell ref="O27:S27"/>
    <mergeCell ref="T27:X27"/>
    <mergeCell ref="AG26:AK26"/>
    <mergeCell ref="AL26:AN26"/>
    <mergeCell ref="O25:S25"/>
    <mergeCell ref="T25:X25"/>
    <mergeCell ref="Y25:AA25"/>
    <mergeCell ref="AB25:AF25"/>
    <mergeCell ref="O26:S26"/>
    <mergeCell ref="T26:X26"/>
    <mergeCell ref="Y26:AA26"/>
    <mergeCell ref="AB26:AF26"/>
    <mergeCell ref="Y27:AA27"/>
    <mergeCell ref="AB27:AF27"/>
    <mergeCell ref="AG24:AK24"/>
    <mergeCell ref="AG27:AK27"/>
    <mergeCell ref="AL24:AN24"/>
    <mergeCell ref="AG23:AK23"/>
    <mergeCell ref="AB23:AF23"/>
    <mergeCell ref="AL25:AN25"/>
    <mergeCell ref="AG25:AK25"/>
    <mergeCell ref="B24:N24"/>
    <mergeCell ref="O24:S24"/>
    <mergeCell ref="T24:X24"/>
    <mergeCell ref="Y24:AA24"/>
    <mergeCell ref="AB24:AF24"/>
    <mergeCell ref="O23:S23"/>
    <mergeCell ref="T23:X23"/>
    <mergeCell ref="Y23:AA23"/>
    <mergeCell ref="AL23:AN23"/>
    <mergeCell ref="E10:AP11"/>
    <mergeCell ref="B12:AS14"/>
    <mergeCell ref="AB21:AN21"/>
    <mergeCell ref="AB22:AF22"/>
    <mergeCell ref="AG22:AK22"/>
    <mergeCell ref="AL22:AN22"/>
    <mergeCell ref="B23:N23"/>
    <mergeCell ref="O22:S22"/>
    <mergeCell ref="T22:X22"/>
    <mergeCell ref="O21:AA21"/>
    <mergeCell ref="Y22:AA22"/>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3D8CA9643EB8B4599B7025CBE999BAB" ma:contentTypeVersion="5" ma:contentTypeDescription="新しいドキュメントを作成します。" ma:contentTypeScope="" ma:versionID="43e21c25b2aadf95c02eadb3eafbc3a4">
  <xsd:schema xmlns:xsd="http://www.w3.org/2001/XMLSchema" xmlns:xs="http://www.w3.org/2001/XMLSchema" xmlns:p="http://schemas.microsoft.com/office/2006/metadata/properties" xmlns:ns2="ac434ccc-6699-46d5-9584-1a4e7f685867" xmlns:ns3="859f5e63-3795-4bf7-9af8-1f145a362bfc" targetNamespace="http://schemas.microsoft.com/office/2006/metadata/properties" ma:root="true" ma:fieldsID="fed834ac5b7688bdb4d4c4dc9881cf51" ns2:_="" ns3:_="">
    <xsd:import namespace="ac434ccc-6699-46d5-9584-1a4e7f685867"/>
    <xsd:import namespace="859f5e63-3795-4bf7-9af8-1f145a362b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34ccc-6699-46d5-9584-1a4e7f685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9f5e63-3795-4bf7-9af8-1f145a362bf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63D174-4F05-4D5B-9386-7EBA216E311E}">
  <ds:schemaRefs>
    <ds:schemaRef ds:uri="http://schemas.microsoft.com/sharepoint/v3/contenttype/forms"/>
  </ds:schemaRefs>
</ds:datastoreItem>
</file>

<file path=customXml/itemProps2.xml><?xml version="1.0" encoding="utf-8"?>
<ds:datastoreItem xmlns:ds="http://schemas.openxmlformats.org/officeDocument/2006/customXml" ds:itemID="{9878AD62-447D-4FF3-833D-749F90346F23}">
  <ds:schemaRefs>
    <ds:schemaRef ds:uri="ac434ccc-6699-46d5-9584-1a4e7f685867"/>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59f5e63-3795-4bf7-9af8-1f145a362bfc"/>
    <ds:schemaRef ds:uri="http://www.w3.org/XML/1998/namespace"/>
    <ds:schemaRef ds:uri="http://purl.org/dc/dcmitype/"/>
  </ds:schemaRefs>
</ds:datastoreItem>
</file>

<file path=customXml/itemProps3.xml><?xml version="1.0" encoding="utf-8"?>
<ds:datastoreItem xmlns:ds="http://schemas.openxmlformats.org/officeDocument/2006/customXml" ds:itemID="{C09FE637-8602-4E76-9FE7-750A686BF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34ccc-6699-46d5-9584-1a4e7f685867"/>
    <ds:schemaRef ds:uri="859f5e63-3795-4bf7-9af8-1f145a362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別記様式第1号　別添</vt:lpstr>
      <vt:lpstr>コンソーシアム推進事業（別葉）</vt:lpstr>
      <vt:lpstr>別記様式第2号　交付決定前着手</vt:lpstr>
      <vt:lpstr>別記様式第3号　概算払明細書</vt:lpstr>
      <vt:lpstr>別記様式第４号（財産管理台帳）</vt:lpstr>
      <vt:lpstr>(記載例)財産管理台帳</vt:lpstr>
      <vt:lpstr>別記様式第５号　中止・廃止承認申請</vt:lpstr>
      <vt:lpstr>別記様式第6号　遅延報告</vt:lpstr>
      <vt:lpstr>別記様式第7号　実施状況報告書</vt:lpstr>
      <vt:lpstr>'(記載例)財産管理台帳'!Print_Area</vt:lpstr>
      <vt:lpstr>'別記様式第1号　別添'!Print_Area</vt:lpstr>
      <vt:lpstr>'別記様式第2号　交付決定前着手'!Print_Area</vt:lpstr>
      <vt:lpstr>'別記様式第５号　中止・廃止承認申請'!Print_Area</vt:lpstr>
      <vt:lpstr>'別記様式第6号　遅延報告'!Print_Area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2022-01-06T08:36:34Z</dcterms:created>
  <dcterms:modified xsi:type="dcterms:W3CDTF">2026-04-22T01:04:58Z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0x01010083D8CA9643EB8B4599B7025CBE999BAB</vt:lpwstr>
  </property>
  <property fmtid="{D5CDD505-2E9C-101B-9397-08002B2CF9AE}" pid="3" name="MediaServiceImageTags">
    <vt:lpwstr/>
  </property>
</Properties>
</file>