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7376" windowHeight="9072" tabRatio="786" activeTab="1"/>
  </bookViews>
  <sheets>
    <sheet name="経費内訳（様式１）" sheetId="8" r:id="rId1"/>
    <sheet name="記入例　経費内訳（様式１）" sheetId="10" r:id="rId2"/>
  </sheets>
  <definedNames>
    <definedName name="_xlnm.Print_Area" localSheetId="1">'記入例　経費内訳（様式１）'!$A$1:$K$27</definedName>
    <definedName name="_xlnm.Print_Area" localSheetId="0">'経費内訳（様式１）'!$A$1:$K$27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0" l="1"/>
  <c r="C24" i="10"/>
  <c r="G22" i="10"/>
  <c r="E16" i="10" l="1"/>
  <c r="G20" i="10" l="1"/>
  <c r="I20" i="10" s="1"/>
  <c r="E20" i="10"/>
  <c r="G19" i="10"/>
  <c r="I19" i="10" s="1"/>
  <c r="E19" i="10"/>
  <c r="G18" i="10"/>
  <c r="I18" i="10" s="1"/>
  <c r="E18" i="10"/>
  <c r="G17" i="10"/>
  <c r="I17" i="10" s="1"/>
  <c r="E17" i="10"/>
  <c r="G16" i="10"/>
  <c r="I16" i="10" s="1"/>
  <c r="G15" i="10"/>
  <c r="I15" i="10" s="1"/>
  <c r="E15" i="10"/>
  <c r="G14" i="10"/>
  <c r="I14" i="10" s="1"/>
  <c r="E14" i="10"/>
  <c r="G13" i="10"/>
  <c r="I13" i="10" s="1"/>
  <c r="E13" i="10"/>
  <c r="G12" i="10"/>
  <c r="I12" i="10" s="1"/>
  <c r="E12" i="10"/>
  <c r="G11" i="10"/>
  <c r="I11" i="10" s="1"/>
  <c r="E11" i="10"/>
  <c r="G10" i="10"/>
  <c r="I10" i="10" s="1"/>
  <c r="E10" i="10"/>
  <c r="G9" i="10"/>
  <c r="I9" i="10" s="1"/>
  <c r="E9" i="10"/>
  <c r="G8" i="10"/>
  <c r="I8" i="10" s="1"/>
  <c r="E8" i="10"/>
  <c r="G7" i="10"/>
  <c r="I7" i="10" s="1"/>
  <c r="E7" i="10"/>
  <c r="G6" i="10"/>
  <c r="E6" i="10"/>
  <c r="I6" i="10" l="1"/>
  <c r="H22" i="10" s="1"/>
  <c r="H24" i="8" l="1"/>
  <c r="G6" i="8"/>
  <c r="I6" i="8" s="1"/>
  <c r="G20" i="8" l="1"/>
  <c r="I20" i="8" s="1"/>
  <c r="E20" i="8"/>
  <c r="G19" i="8"/>
  <c r="I19" i="8" s="1"/>
  <c r="E19" i="8"/>
  <c r="G18" i="8"/>
  <c r="I18" i="8" s="1"/>
  <c r="E18" i="8"/>
  <c r="G17" i="8"/>
  <c r="I17" i="8" s="1"/>
  <c r="E17" i="8"/>
  <c r="G16" i="8"/>
  <c r="I16" i="8" s="1"/>
  <c r="E16" i="8"/>
  <c r="G15" i="8"/>
  <c r="I15" i="8" s="1"/>
  <c r="E15" i="8"/>
  <c r="G14" i="8"/>
  <c r="I14" i="8" s="1"/>
  <c r="E14" i="8"/>
  <c r="G13" i="8"/>
  <c r="I13" i="8" s="1"/>
  <c r="E13" i="8"/>
  <c r="G12" i="8"/>
  <c r="I12" i="8" s="1"/>
  <c r="E12" i="8"/>
  <c r="G11" i="8"/>
  <c r="I11" i="8" s="1"/>
  <c r="E11" i="8"/>
  <c r="G10" i="8"/>
  <c r="I10" i="8" s="1"/>
  <c r="E10" i="8"/>
  <c r="G9" i="8"/>
  <c r="I9" i="8" s="1"/>
  <c r="E9" i="8"/>
  <c r="G8" i="8"/>
  <c r="I8" i="8" s="1"/>
  <c r="E8" i="8"/>
  <c r="G7" i="8"/>
  <c r="E7" i="8"/>
  <c r="E6" i="8"/>
  <c r="I7" i="8" l="1"/>
  <c r="H22" i="8" s="1"/>
  <c r="G22" i="8"/>
</calcChain>
</file>

<file path=xl/sharedStrings.xml><?xml version="1.0" encoding="utf-8"?>
<sst xmlns="http://schemas.openxmlformats.org/spreadsheetml/2006/main" count="83" uniqueCount="49">
  <si>
    <t>様式１（要領第４条関係）</t>
    <rPh sb="0" eb="2">
      <t>ヨウシキ</t>
    </rPh>
    <rPh sb="4" eb="6">
      <t>ヨウリョウ</t>
    </rPh>
    <rPh sb="6" eb="7">
      <t>ダイ</t>
    </rPh>
    <rPh sb="8" eb="11">
      <t>ジョウカンケイ</t>
    </rPh>
    <phoneticPr fontId="2"/>
  </si>
  <si>
    <t>項目
※２</t>
    <rPh sb="0" eb="2">
      <t>コウモク</t>
    </rPh>
    <phoneticPr fontId="2"/>
  </si>
  <si>
    <t>合 計</t>
    <rPh sb="0" eb="1">
      <t>ゴウ</t>
    </rPh>
    <rPh sb="2" eb="3">
      <t>ケイ</t>
    </rPh>
    <phoneticPr fontId="2"/>
  </si>
  <si>
    <t>３　経費内訳</t>
    <rPh sb="2" eb="6">
      <t>ケイヒウチワケ</t>
    </rPh>
    <phoneticPr fontId="2"/>
  </si>
  <si>
    <t>回数等</t>
    <rPh sb="0" eb="2">
      <t>カイスウ</t>
    </rPh>
    <rPh sb="2" eb="3">
      <t>トウ</t>
    </rPh>
    <phoneticPr fontId="2"/>
  </si>
  <si>
    <t>経費の内容</t>
    <rPh sb="0" eb="2">
      <t>ケイヒ</t>
    </rPh>
    <rPh sb="3" eb="5">
      <t>ナイヨウ</t>
    </rPh>
    <phoneticPr fontId="2"/>
  </si>
  <si>
    <t>経費積算の
根拠資料</t>
    <rPh sb="0" eb="2">
      <t>ケイヒ</t>
    </rPh>
    <rPh sb="2" eb="4">
      <t>セキサン</t>
    </rPh>
    <rPh sb="6" eb="8">
      <t>コンキョ</t>
    </rPh>
    <rPh sb="8" eb="10">
      <t>シリョウ</t>
    </rPh>
    <phoneticPr fontId="2"/>
  </si>
  <si>
    <t>税(B)</t>
    <rPh sb="0" eb="1">
      <t>ゼイ</t>
    </rPh>
    <phoneticPr fontId="2"/>
  </si>
  <si>
    <t>合計(A＋B)
(税込)</t>
    <rPh sb="0" eb="2">
      <t>ゴウケイ</t>
    </rPh>
    <rPh sb="9" eb="11">
      <t>ゼイコ</t>
    </rPh>
    <phoneticPr fontId="2"/>
  </si>
  <si>
    <t>単価
（税別）</t>
    <rPh sb="0" eb="2">
      <t>タンカ</t>
    </rPh>
    <rPh sb="4" eb="6">
      <t>ゼイベツ</t>
    </rPh>
    <phoneticPr fontId="2"/>
  </si>
  <si>
    <t>小計(A)
（税別）</t>
    <rPh sb="0" eb="2">
      <t>ショウケイ</t>
    </rPh>
    <rPh sb="7" eb="9">
      <t>ゼイベツ</t>
    </rPh>
    <phoneticPr fontId="2"/>
  </si>
  <si>
    <t>補助対象経費
（税別）</t>
    <rPh sb="0" eb="4">
      <t>ホジョタイショウ</t>
    </rPh>
    <rPh sb="4" eb="6">
      <t>ケイヒ</t>
    </rPh>
    <rPh sb="8" eb="10">
      <t>ゼイベツ</t>
    </rPh>
    <phoneticPr fontId="2"/>
  </si>
  <si>
    <t>総事業費
（税込）</t>
    <rPh sb="0" eb="4">
      <t>ソウジギョウヒ</t>
    </rPh>
    <rPh sb="6" eb="8">
      <t>ゼイコ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</si>
  <si>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</si>
  <si>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</t>
    <rPh sb="0" eb="4">
      <t>ジコフタン</t>
    </rPh>
    <phoneticPr fontId="2"/>
  </si>
  <si>
    <t>事業者区分</t>
    <rPh sb="0" eb="3">
      <t>ジギョウシャ</t>
    </rPh>
    <rPh sb="3" eb="5">
      <t>クブン</t>
    </rPh>
    <phoneticPr fontId="2"/>
  </si>
  <si>
    <t>ア　県内事業者</t>
    <rPh sb="2" eb="4">
      <t>ケンナイ</t>
    </rPh>
    <rPh sb="4" eb="7">
      <t>ジギョウシャ</t>
    </rPh>
    <phoneticPr fontId="2"/>
  </si>
  <si>
    <t>イ　農林水産業を営む法人</t>
    <rPh sb="2" eb="7">
      <t>ノウリンスイサンギョウ</t>
    </rPh>
    <rPh sb="8" eb="9">
      <t>イトナ</t>
    </rPh>
    <rPh sb="10" eb="12">
      <t>ホウジン</t>
    </rPh>
    <phoneticPr fontId="2"/>
  </si>
  <si>
    <t>イ　協同組合、共同出資法人</t>
    <rPh sb="2" eb="4">
      <t>キョウドウ</t>
    </rPh>
    <rPh sb="4" eb="6">
      <t>クミアイ</t>
    </rPh>
    <rPh sb="7" eb="9">
      <t>キョウドウ</t>
    </rPh>
    <rPh sb="9" eb="11">
      <t>シュッシ</t>
    </rPh>
    <rPh sb="11" eb="13">
      <t>ホウジン</t>
    </rPh>
    <phoneticPr fontId="2"/>
  </si>
  <si>
    <t>イ　農林水産漁業者（個人の場合３人以上）</t>
    <rPh sb="2" eb="6">
      <t>ノウリンスイサン</t>
    </rPh>
    <rPh sb="6" eb="9">
      <t>ギョギョウシャ</t>
    </rPh>
    <rPh sb="10" eb="12">
      <t>コジン</t>
    </rPh>
    <rPh sb="13" eb="15">
      <t>バアイ</t>
    </rPh>
    <rPh sb="16" eb="17">
      <t>ニン</t>
    </rPh>
    <rPh sb="17" eb="19">
      <t>イジョウ</t>
    </rPh>
    <phoneticPr fontId="2"/>
  </si>
  <si>
    <t>イ　直売所等出荷協議会</t>
    <rPh sb="2" eb="5">
      <t>チョクバイジョ</t>
    </rPh>
    <rPh sb="5" eb="6">
      <t>トウ</t>
    </rPh>
    <rPh sb="6" eb="11">
      <t>シュッカキョウギカイ</t>
    </rPh>
    <phoneticPr fontId="2"/>
  </si>
  <si>
    <t>補助金申請額※2
（税別）</t>
    <rPh sb="0" eb="3">
      <t>ホジョキン</t>
    </rPh>
    <rPh sb="3" eb="6">
      <t>シンセイガク</t>
    </rPh>
    <rPh sb="10" eb="12">
      <t>ゼイベツ</t>
    </rPh>
    <phoneticPr fontId="2"/>
  </si>
  <si>
    <t>補助対象経費×補助率※1</t>
    <rPh sb="0" eb="4">
      <t>ホジョタイショウ</t>
    </rPh>
    <rPh sb="4" eb="6">
      <t>ケイヒ</t>
    </rPh>
    <rPh sb="7" eb="10">
      <t>ホジョリツ</t>
    </rPh>
    <phoneticPr fontId="2"/>
  </si>
  <si>
    <t>(単位：円)</t>
    <rPh sb="1" eb="3">
      <t>タンイ</t>
    </rPh>
    <rPh sb="4" eb="5">
      <t>エン</t>
    </rPh>
    <phoneticPr fontId="2"/>
  </si>
  <si>
    <t>※1 補助率：事業者区分（ア）　１／２　　（イ）　定額</t>
    <rPh sb="3" eb="6">
      <t>ホジョリツ</t>
    </rPh>
    <rPh sb="7" eb="10">
      <t>ジギョウシャ</t>
    </rPh>
    <rPh sb="10" eb="12">
      <t>クブン</t>
    </rPh>
    <rPh sb="25" eb="27">
      <t>テイガク</t>
    </rPh>
    <phoneticPr fontId="2"/>
  </si>
  <si>
    <t>※2 補助申請額は千円未満切捨て</t>
    <rPh sb="3" eb="5">
      <t>ホジョ</t>
    </rPh>
    <rPh sb="5" eb="8">
      <t>シンセイガク</t>
    </rPh>
    <rPh sb="9" eb="11">
      <t>センエン</t>
    </rPh>
    <rPh sb="11" eb="13">
      <t>ミマン</t>
    </rPh>
    <rPh sb="13" eb="15">
      <t>キリス</t>
    </rPh>
    <phoneticPr fontId="2"/>
  </si>
  <si>
    <t>※2 上限金額を超える場合は上限額を記載</t>
    <rPh sb="3" eb="5">
      <t>ジョウゲン</t>
    </rPh>
    <rPh sb="5" eb="7">
      <t>キンガク</t>
    </rPh>
    <rPh sb="8" eb="9">
      <t>コ</t>
    </rPh>
    <rPh sb="11" eb="13">
      <t>バアイ</t>
    </rPh>
    <rPh sb="14" eb="17">
      <t>ジョウゲンガク</t>
    </rPh>
    <rPh sb="18" eb="20">
      <t>キサイ</t>
    </rPh>
    <phoneticPr fontId="2"/>
  </si>
  <si>
    <t>補助対象額
算出</t>
    <rPh sb="0" eb="2">
      <t>ホジョ</t>
    </rPh>
    <rPh sb="2" eb="4">
      <t>タイショウ</t>
    </rPh>
    <rPh sb="4" eb="5">
      <t>ガク</t>
    </rPh>
    <rPh sb="6" eb="8">
      <t>サンシュツ</t>
    </rPh>
    <phoneticPr fontId="2"/>
  </si>
  <si>
    <t>旅費</t>
    <rPh sb="0" eb="2">
      <t>リョヒ</t>
    </rPh>
    <phoneticPr fontId="2"/>
  </si>
  <si>
    <t>商談会・展示会出展費</t>
    <rPh sb="0" eb="3">
      <t>ショウダンカイ</t>
    </rPh>
    <rPh sb="4" eb="7">
      <t>テンジカイ</t>
    </rPh>
    <rPh sb="7" eb="10">
      <t>シュッテンヒ</t>
    </rPh>
    <phoneticPr fontId="2"/>
  </si>
  <si>
    <t>広告宣伝費</t>
    <rPh sb="0" eb="5">
      <t>コウコクセンデンヒ</t>
    </rPh>
    <phoneticPr fontId="2"/>
  </si>
  <si>
    <t>分析・検査費</t>
    <rPh sb="0" eb="2">
      <t>ブンセキ</t>
    </rPh>
    <rPh sb="3" eb="6">
      <t>ケンサヒ</t>
    </rPh>
    <phoneticPr fontId="2"/>
  </si>
  <si>
    <t>英語版パンフレット作成</t>
    <rPh sb="0" eb="2">
      <t>エイゴ</t>
    </rPh>
    <rPh sb="2" eb="3">
      <t>バン</t>
    </rPh>
    <rPh sb="9" eb="11">
      <t>サクセイ</t>
    </rPh>
    <phoneticPr fontId="2"/>
  </si>
  <si>
    <t>中国語版パンフレット作成</t>
    <rPh sb="0" eb="4">
      <t>チュウゴクゴバン</t>
    </rPh>
    <rPh sb="10" eb="12">
      <t>サクセイ</t>
    </rPh>
    <phoneticPr fontId="2"/>
  </si>
  <si>
    <t>↓プルダウンにより選択</t>
    <rPh sb="9" eb="11">
      <t>センタク</t>
    </rPh>
    <phoneticPr fontId="2"/>
  </si>
  <si>
    <t>通訳・翻訳費</t>
    <rPh sb="0" eb="2">
      <t>ツウヤク</t>
    </rPh>
    <rPh sb="3" eb="6">
      <t>ホンヤクヒ</t>
    </rPh>
    <phoneticPr fontId="2"/>
  </si>
  <si>
    <t>○○展示会（台湾）出展旅費（航空券）</t>
    <rPh sb="2" eb="5">
      <t>テンジカイ</t>
    </rPh>
    <rPh sb="6" eb="8">
      <t>タイワン</t>
    </rPh>
    <rPh sb="9" eb="11">
      <t>シュッテン</t>
    </rPh>
    <rPh sb="11" eb="13">
      <t>リョヒ</t>
    </rPh>
    <rPh sb="14" eb="17">
      <t>コウクウケン</t>
    </rPh>
    <phoneticPr fontId="2"/>
  </si>
  <si>
    <t>○○展示会（台湾）に係る通訳者手配費用</t>
    <rPh sb="2" eb="5">
      <t>テンジカイ</t>
    </rPh>
    <rPh sb="6" eb="8">
      <t>タイワン</t>
    </rPh>
    <rPh sb="10" eb="11">
      <t>カカ</t>
    </rPh>
    <rPh sb="12" eb="14">
      <t>ツウヤク</t>
    </rPh>
    <rPh sb="14" eb="15">
      <t>シャ</t>
    </rPh>
    <rPh sb="15" eb="17">
      <t>テハイ</t>
    </rPh>
    <rPh sb="17" eb="19">
      <t>ヒヨウ</t>
    </rPh>
    <phoneticPr fontId="2"/>
  </si>
  <si>
    <t>○○展示会（台湾）出展費</t>
    <rPh sb="6" eb="8">
      <t>タイワン</t>
    </rPh>
    <rPh sb="11" eb="12">
      <t>ヒ</t>
    </rPh>
    <phoneticPr fontId="2"/>
  </si>
  <si>
    <t>栄養成分分析</t>
    <rPh sb="0" eb="6">
      <t>エイヨウセイブンブンセキ</t>
    </rPh>
    <phoneticPr fontId="2"/>
  </si>
  <si>
    <t>△△商談会（タイ）出展旅費（航空券・宿泊費）4泊</t>
    <rPh sb="2" eb="5">
      <t>ショウダンカイ</t>
    </rPh>
    <rPh sb="14" eb="17">
      <t>コウクウケン</t>
    </rPh>
    <rPh sb="23" eb="24">
      <t>ハク</t>
    </rPh>
    <phoneticPr fontId="2"/>
  </si>
  <si>
    <t>○○展示会（台湾）出展旅費（ホテル宿泊費）2泊</t>
    <rPh sb="6" eb="8">
      <t>タイワン</t>
    </rPh>
    <rPh sb="17" eb="20">
      <t>シュクハクヒ</t>
    </rPh>
    <rPh sb="22" eb="23">
      <t>ハク</t>
    </rPh>
    <phoneticPr fontId="2"/>
  </si>
  <si>
    <t>△△商談会（タイ）出展費(1ﾊﾞｰﾂ=4.4832円換算)</t>
    <rPh sb="2" eb="5">
      <t>ショウダンカイ</t>
    </rPh>
    <rPh sb="25" eb="26">
      <t>エン</t>
    </rPh>
    <rPh sb="26" eb="28">
      <t>カンサン</t>
    </rPh>
    <phoneticPr fontId="2"/>
  </si>
  <si>
    <t>見積書</t>
    <rPh sb="0" eb="3">
      <t>ミツモリショ</t>
    </rPh>
    <phoneticPr fontId="2"/>
  </si>
  <si>
    <t>出展要項等</t>
    <rPh sb="0" eb="4">
      <t>シュッテンヨウコウ</t>
    </rPh>
    <rPh sb="4" eb="5">
      <t>ナド</t>
    </rPh>
    <phoneticPr fontId="2"/>
  </si>
  <si>
    <t>出展要項等</t>
    <phoneticPr fontId="2"/>
  </si>
  <si>
    <t>料金表</t>
    <rPh sb="0" eb="3">
      <t>リョウキンヒョウ</t>
    </rPh>
    <phoneticPr fontId="2"/>
  </si>
  <si>
    <t>予約サイト</t>
    <rPh sb="0" eb="2">
      <t>ヨヤク</t>
    </rPh>
    <phoneticPr fontId="2"/>
  </si>
  <si>
    <t>旅行会社見積書</t>
    <rPh sb="0" eb="4">
      <t>リョコウガイシャ</t>
    </rPh>
    <rPh sb="4" eb="7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</si>
</sst>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6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1" fillId="0" borderId="20" xfId="0" applyNumberFormat="1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horizontal="right"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1" fillId="2" borderId="20" xfId="0" applyNumberFormat="1" applyFont="1" applyFill="1" applyBorder="1" applyAlignment="1">
      <alignment horizontal="right" vertical="center"/>
    </xf>
    <xf numFmtId="176" fontId="1" fillId="2" borderId="23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" fillId="2" borderId="28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2" borderId="29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1" fillId="0" borderId="35" xfId="0" applyFont="1" applyFill="1" applyBorder="1" applyAlignment="1">
      <alignment horizontal="left" vertical="center"/>
    </xf>
    <xf numFmtId="176" fontId="1" fillId="2" borderId="36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24" xfId="0" applyNumberFormat="1" applyFont="1" applyFill="1" applyBorder="1" applyAlignment="1">
      <alignment horizontal="center" vertical="center"/>
    </xf>
    <xf numFmtId="176" fontId="1" fillId="5" borderId="14" xfId="0" applyNumberFormat="1" applyFont="1" applyFill="1" applyBorder="1" applyAlignment="1">
      <alignment horizontal="right" vertical="center"/>
    </xf>
    <xf numFmtId="176" fontId="1" fillId="5" borderId="17" xfId="0" applyNumberFormat="1" applyFont="1" applyFill="1" applyBorder="1" applyAlignment="1">
      <alignment horizontal="right" vertical="center"/>
    </xf>
    <xf numFmtId="176" fontId="1" fillId="5" borderId="20" xfId="0" applyNumberFormat="1" applyFont="1" applyFill="1" applyBorder="1" applyAlignment="1">
      <alignment horizontal="right" vertical="center"/>
    </xf>
    <xf numFmtId="176" fontId="1" fillId="5" borderId="23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2" borderId="27" xfId="0" applyFont="1" applyFill="1" applyBorder="1" applyAlignment="1">
      <alignment vertical="center"/>
    </xf>
    <xf numFmtId="176" fontId="1" fillId="2" borderId="31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4" borderId="3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7" fontId="1" fillId="2" borderId="27" xfId="0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176" fontId="4" fillId="4" borderId="32" xfId="0" applyNumberFormat="1" applyFont="1" applyFill="1" applyBorder="1" applyAlignment="1">
      <alignment horizontal="center" vertical="center" wrapText="1"/>
    </xf>
    <xf numFmtId="176" fontId="4" fillId="4" borderId="3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4" fillId="0" borderId="37" xfId="0" applyNumberFormat="1" applyFont="1" applyBorder="1" applyAlignment="1">
      <alignment horizontal="lef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240196</xdr:colOff>
      <xdr:row>4</xdr:row>
      <xdr:rowOff>182217</xdr:rowOff>
    </xdr:from>
    <xdr:to>
      <xdr:col>16</xdr:col>
      <xdr:colOff>165651</xdr:colOff>
      <xdr:row>7</xdr:row>
      <xdr:rowOff>86966</xdr:rowOff>
    </xdr:to>
    <xdr:sp macro="" textlink="">
      <xdr:nvSpPr>
        <xdr:cNvPr id="7" name="四角形吹き出し 6"/>
        <xdr:cNvSpPr/>
      </xdr:nvSpPr>
      <xdr:spPr>
        <a:xfrm>
          <a:off x="11289196" y="1143000"/>
          <a:ext cx="3843129" cy="766140"/>
        </a:xfrm>
        <a:prstGeom prst="wedgeRectCallout">
          <a:avLst>
            <a:gd name="adj1" fmla="val -48318"/>
            <a:gd name="adj2" fmla="val -40703"/>
          </a:avLst>
        </a:prstGeom>
        <a:solidFill>
          <a:srgbClr val="FFFF99"/>
        </a:solidFill>
        <a:ln w="381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「黄色セル」のみ、入力してください。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他には数式が入っているため、触らないでください。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240196</xdr:colOff>
      <xdr:row>4</xdr:row>
      <xdr:rowOff>182217</xdr:rowOff>
    </xdr:from>
    <xdr:to>
      <xdr:col>13</xdr:col>
      <xdr:colOff>546652</xdr:colOff>
      <xdr:row>7</xdr:row>
      <xdr:rowOff>86966</xdr:rowOff>
    </xdr:to>
    <xdr:sp macro="" textlink="">
      <xdr:nvSpPr>
        <xdr:cNvPr id="2" name="四角形吹き出し 1"/>
        <xdr:cNvSpPr/>
      </xdr:nvSpPr>
      <xdr:spPr>
        <a:xfrm>
          <a:off x="11612218" y="1143000"/>
          <a:ext cx="4108173" cy="848966"/>
        </a:xfrm>
        <a:prstGeom prst="wedgeRectCallout">
          <a:avLst>
            <a:gd name="adj1" fmla="val -48318"/>
            <a:gd name="adj2" fmla="val -40703"/>
          </a:avLst>
        </a:prstGeom>
        <a:solidFill>
          <a:srgbClr val="FFFF99"/>
        </a:solidFill>
        <a:ln w="381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「黄色セル」のみ、入力してください。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他には数式が入っているため、触らないでください。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FFFF00"/>
    <pageSetUpPr fitToPage="1"/>
  </sheetPr>
  <dimension ref="A1:O33"/>
  <sheetViews>
    <sheetView view="pageBreakPreview" zoomScale="70" zoomScaleNormal="70" zoomScaleSheetLayoutView="70" workbookViewId="0">
      <selection activeCell="C22" sqref="C22"/>
    </sheetView>
  </sheetViews>
  <sheetFormatPr defaultColWidth="9" defaultRowHeight="14.4" x14ac:dyDescent="0.45"/>
  <cols>
    <col min="1" max="1" width="2.796875" style="1" customWidth="1"/>
    <col min="2" max="2" width="15" style="1" customWidth="1"/>
    <col min="3" max="3" width="42.69921875" style="1" customWidth="1"/>
    <col min="4" max="4" width="12.5" style="1" customWidth="1"/>
    <col min="5" max="5" width="4.296875" style="1" customWidth="1"/>
    <col min="6" max="6" width="9.69921875" style="1" customWidth="1"/>
    <col min="7" max="7" width="16.796875" style="1" customWidth="1"/>
    <col min="8" max="8" width="11.296875" style="29" customWidth="1"/>
    <col min="9" max="9" width="15.5" style="29" customWidth="1"/>
    <col min="10" max="10" width="2.8984375" style="29" customWidth="1"/>
    <col min="11" max="11" width="15.5" style="29" customWidth="1"/>
    <col min="12" max="12" width="44.69921875" style="1" customWidth="1"/>
    <col min="13" max="13" width="5.19921875" style="1" customWidth="1"/>
    <col min="14" max="15" width="12.69921875" style="1" customWidth="1"/>
    <col min="16" max="16384" width="9" style="1"/>
  </cols>
  <sheetData>
    <row r="1" spans="1:15" ht="18" customHeight="1" x14ac:dyDescent="0.45">
      <c r="A1" s="1" t="s">
        <v>0</v>
      </c>
    </row>
    <row r="3" spans="1:15" ht="18" customHeight="1" x14ac:dyDescent="0.45">
      <c r="B3" s="1" t="s">
        <v>3</v>
      </c>
      <c r="I3" s="62" t="s">
        <v>23</v>
      </c>
    </row>
    <row r="4" spans="1:15" ht="25.05" customHeight="1" x14ac:dyDescent="0.45">
      <c r="B4" s="77" t="s">
        <v>1</v>
      </c>
      <c r="C4" s="79" t="s">
        <v>5</v>
      </c>
      <c r="D4" s="82" t="s">
        <v>9</v>
      </c>
      <c r="E4" s="84"/>
      <c r="F4" s="84" t="s">
        <v>4</v>
      </c>
      <c r="G4" s="86" t="s">
        <v>10</v>
      </c>
      <c r="H4" s="77" t="s">
        <v>7</v>
      </c>
      <c r="I4" s="77" t="s">
        <v>8</v>
      </c>
      <c r="J4" s="52"/>
      <c r="K4" s="88" t="s">
        <v>6</v>
      </c>
      <c r="L4" s="81"/>
      <c r="M4" s="25"/>
      <c r="N4" s="76"/>
      <c r="O4" s="76"/>
    </row>
    <row r="5" spans="1:15" s="29" customFormat="1" ht="25.05" customHeight="1" x14ac:dyDescent="0.45">
      <c r="B5" s="78"/>
      <c r="C5" s="80"/>
      <c r="D5" s="83"/>
      <c r="E5" s="85"/>
      <c r="F5" s="85"/>
      <c r="G5" s="87"/>
      <c r="H5" s="90"/>
      <c r="I5" s="90"/>
      <c r="J5" s="52"/>
      <c r="K5" s="89"/>
      <c r="L5" s="81"/>
      <c r="M5" s="25"/>
      <c r="N5" s="30"/>
      <c r="O5" s="30"/>
    </row>
    <row r="6" spans="1:15" ht="25.05" customHeight="1" x14ac:dyDescent="0.45">
      <c r="B6" s="91"/>
      <c r="C6" s="20"/>
      <c r="D6" s="12"/>
      <c r="E6" s="3" t="str">
        <f t="shared" ref="E6:E20" si="0">IF(D6="","","×")</f>
        <v/>
      </c>
      <c r="F6" s="16"/>
      <c r="G6" s="8" t="str">
        <f>IF(D6*F6=0,"",D6*F6)</f>
        <v/>
      </c>
      <c r="H6" s="34"/>
      <c r="I6" s="38">
        <f>G6+H6</f>
        <v>0</v>
      </c>
      <c r="J6" s="54"/>
      <c r="K6" s="56"/>
      <c r="L6" s="28"/>
      <c r="N6" s="94"/>
      <c r="O6" s="94"/>
    </row>
    <row r="7" spans="1:15" ht="25.05" customHeight="1" x14ac:dyDescent="0.45">
      <c r="B7" s="92"/>
      <c r="C7" s="21"/>
      <c r="D7" s="13"/>
      <c r="E7" s="4" t="str">
        <f t="shared" si="0"/>
        <v/>
      </c>
      <c r="F7" s="17"/>
      <c r="G7" s="9" t="str">
        <f t="shared" ref="G7:G20" si="1">IF(D7*F7=0,"",D7*F7)</f>
        <v/>
      </c>
      <c r="H7" s="35"/>
      <c r="I7" s="40">
        <f t="shared" ref="I7:I20" si="2">G7+H7</f>
        <v>0</v>
      </c>
      <c r="J7" s="54"/>
      <c r="K7" s="57"/>
      <c r="L7" s="28"/>
      <c r="N7" s="95"/>
      <c r="O7" s="95"/>
    </row>
    <row r="8" spans="1:15" ht="25.05" customHeight="1" x14ac:dyDescent="0.45">
      <c r="B8" s="93"/>
      <c r="C8" s="22"/>
      <c r="D8" s="14"/>
      <c r="E8" s="5" t="str">
        <f t="shared" si="0"/>
        <v/>
      </c>
      <c r="F8" s="18"/>
      <c r="G8" s="10" t="str">
        <f t="shared" si="1"/>
        <v/>
      </c>
      <c r="H8" s="36"/>
      <c r="I8" s="39">
        <f t="shared" si="2"/>
        <v>0</v>
      </c>
      <c r="J8" s="54"/>
      <c r="K8" s="58"/>
      <c r="L8" s="28"/>
      <c r="N8" s="95"/>
      <c r="O8" s="95"/>
    </row>
    <row r="9" spans="1:15" ht="25.05" customHeight="1" x14ac:dyDescent="0.45">
      <c r="B9" s="91"/>
      <c r="C9" s="20"/>
      <c r="D9" s="12"/>
      <c r="E9" s="3" t="str">
        <f t="shared" si="0"/>
        <v/>
      </c>
      <c r="F9" s="16"/>
      <c r="G9" s="8" t="str">
        <f t="shared" si="1"/>
        <v/>
      </c>
      <c r="H9" s="34"/>
      <c r="I9" s="41">
        <f t="shared" si="2"/>
        <v>0</v>
      </c>
      <c r="J9" s="42"/>
      <c r="K9" s="56"/>
      <c r="L9" s="28"/>
      <c r="N9" s="94"/>
      <c r="O9" s="94"/>
    </row>
    <row r="10" spans="1:15" ht="25.05" customHeight="1" x14ac:dyDescent="0.45">
      <c r="B10" s="96"/>
      <c r="C10" s="23"/>
      <c r="D10" s="15"/>
      <c r="E10" s="6" t="str">
        <f t="shared" si="0"/>
        <v/>
      </c>
      <c r="F10" s="19"/>
      <c r="G10" s="11" t="str">
        <f t="shared" si="1"/>
        <v/>
      </c>
      <c r="H10" s="37"/>
      <c r="I10" s="42">
        <f t="shared" si="2"/>
        <v>0</v>
      </c>
      <c r="J10" s="54"/>
      <c r="K10" s="59"/>
      <c r="L10" s="28"/>
      <c r="N10" s="95"/>
      <c r="O10" s="95"/>
    </row>
    <row r="11" spans="1:15" ht="25.05" customHeight="1" x14ac:dyDescent="0.45">
      <c r="B11" s="92"/>
      <c r="C11" s="21"/>
      <c r="D11" s="13"/>
      <c r="E11" s="4" t="str">
        <f t="shared" si="0"/>
        <v/>
      </c>
      <c r="F11" s="17"/>
      <c r="G11" s="9" t="str">
        <f t="shared" si="1"/>
        <v/>
      </c>
      <c r="H11" s="35"/>
      <c r="I11" s="39">
        <f t="shared" si="2"/>
        <v>0</v>
      </c>
      <c r="J11" s="54"/>
      <c r="K11" s="57"/>
      <c r="L11" s="28"/>
      <c r="N11" s="95"/>
      <c r="O11" s="95"/>
    </row>
    <row r="12" spans="1:15" ht="25.05" customHeight="1" x14ac:dyDescent="0.45">
      <c r="B12" s="91"/>
      <c r="C12" s="20"/>
      <c r="D12" s="12"/>
      <c r="E12" s="3" t="str">
        <f t="shared" si="0"/>
        <v/>
      </c>
      <c r="F12" s="16"/>
      <c r="G12" s="8" t="str">
        <f t="shared" si="1"/>
        <v/>
      </c>
      <c r="H12" s="34"/>
      <c r="I12" s="38">
        <f t="shared" si="2"/>
        <v>0</v>
      </c>
      <c r="J12" s="54"/>
      <c r="K12" s="56"/>
      <c r="L12" s="28"/>
      <c r="N12" s="94"/>
      <c r="O12" s="94"/>
    </row>
    <row r="13" spans="1:15" ht="25.05" customHeight="1" x14ac:dyDescent="0.45">
      <c r="B13" s="92"/>
      <c r="C13" s="21"/>
      <c r="D13" s="13"/>
      <c r="E13" s="4" t="str">
        <f t="shared" si="0"/>
        <v/>
      </c>
      <c r="F13" s="17"/>
      <c r="G13" s="9" t="str">
        <f t="shared" si="1"/>
        <v/>
      </c>
      <c r="H13" s="35"/>
      <c r="I13" s="40">
        <f t="shared" si="2"/>
        <v>0</v>
      </c>
      <c r="J13" s="42"/>
      <c r="K13" s="57"/>
      <c r="L13" s="28"/>
      <c r="N13" s="95"/>
      <c r="O13" s="95"/>
    </row>
    <row r="14" spans="1:15" ht="25.05" customHeight="1" x14ac:dyDescent="0.45">
      <c r="B14" s="93"/>
      <c r="C14" s="22"/>
      <c r="D14" s="14"/>
      <c r="E14" s="5" t="str">
        <f t="shared" si="0"/>
        <v/>
      </c>
      <c r="F14" s="18"/>
      <c r="G14" s="10" t="str">
        <f t="shared" si="1"/>
        <v/>
      </c>
      <c r="H14" s="36"/>
      <c r="I14" s="39">
        <f t="shared" si="2"/>
        <v>0</v>
      </c>
      <c r="J14" s="54"/>
      <c r="K14" s="58"/>
      <c r="L14" s="55"/>
      <c r="N14" s="95"/>
      <c r="O14" s="95"/>
    </row>
    <row r="15" spans="1:15" ht="25.05" customHeight="1" x14ac:dyDescent="0.45">
      <c r="B15" s="101"/>
      <c r="C15" s="20"/>
      <c r="D15" s="12"/>
      <c r="E15" s="3" t="str">
        <f t="shared" si="0"/>
        <v/>
      </c>
      <c r="F15" s="16"/>
      <c r="G15" s="8" t="str">
        <f t="shared" si="1"/>
        <v/>
      </c>
      <c r="H15" s="34"/>
      <c r="I15" s="38">
        <f t="shared" si="2"/>
        <v>0</v>
      </c>
      <c r="J15" s="54"/>
      <c r="K15" s="56"/>
      <c r="L15" s="28"/>
      <c r="N15" s="94"/>
      <c r="O15" s="94"/>
    </row>
    <row r="16" spans="1:15" ht="25.05" customHeight="1" x14ac:dyDescent="0.45">
      <c r="B16" s="92"/>
      <c r="C16" s="21"/>
      <c r="D16" s="13"/>
      <c r="E16" s="4" t="str">
        <f t="shared" si="0"/>
        <v/>
      </c>
      <c r="F16" s="17"/>
      <c r="G16" s="9" t="str">
        <f t="shared" si="1"/>
        <v/>
      </c>
      <c r="H16" s="35"/>
      <c r="I16" s="40">
        <f t="shared" si="2"/>
        <v>0</v>
      </c>
      <c r="J16" s="54"/>
      <c r="K16" s="57"/>
      <c r="L16" s="28"/>
      <c r="N16" s="95"/>
      <c r="O16" s="95"/>
    </row>
    <row r="17" spans="2:15" ht="25.05" customHeight="1" x14ac:dyDescent="0.45">
      <c r="B17" s="93"/>
      <c r="C17" s="22"/>
      <c r="D17" s="14"/>
      <c r="E17" s="5" t="str">
        <f t="shared" si="0"/>
        <v/>
      </c>
      <c r="F17" s="18"/>
      <c r="G17" s="10" t="str">
        <f t="shared" si="1"/>
        <v/>
      </c>
      <c r="H17" s="36"/>
      <c r="I17" s="39">
        <f t="shared" si="2"/>
        <v>0</v>
      </c>
      <c r="J17" s="54"/>
      <c r="K17" s="58"/>
      <c r="L17" s="28"/>
      <c r="N17" s="95"/>
      <c r="O17" s="95"/>
    </row>
    <row r="18" spans="2:15" ht="25.05" customHeight="1" x14ac:dyDescent="0.45">
      <c r="B18" s="92"/>
      <c r="C18" s="23"/>
      <c r="D18" s="15"/>
      <c r="E18" s="6" t="str">
        <f t="shared" si="0"/>
        <v/>
      </c>
      <c r="F18" s="19"/>
      <c r="G18" s="11" t="str">
        <f t="shared" si="1"/>
        <v/>
      </c>
      <c r="H18" s="37"/>
      <c r="I18" s="41">
        <f t="shared" si="2"/>
        <v>0</v>
      </c>
      <c r="J18" s="54"/>
      <c r="K18" s="59"/>
      <c r="L18" s="28"/>
      <c r="N18" s="94"/>
      <c r="O18" s="94"/>
    </row>
    <row r="19" spans="2:15" ht="25.05" customHeight="1" x14ac:dyDescent="0.45">
      <c r="B19" s="92"/>
      <c r="C19" s="21"/>
      <c r="D19" s="13"/>
      <c r="E19" s="4" t="str">
        <f t="shared" si="0"/>
        <v/>
      </c>
      <c r="F19" s="17"/>
      <c r="G19" s="9" t="str">
        <f t="shared" si="1"/>
        <v/>
      </c>
      <c r="H19" s="35"/>
      <c r="I19" s="43">
        <f t="shared" si="2"/>
        <v>0</v>
      </c>
      <c r="J19" s="54"/>
      <c r="K19" s="57"/>
      <c r="L19" s="28"/>
      <c r="N19" s="95"/>
      <c r="O19" s="95"/>
    </row>
    <row r="20" spans="2:15" ht="25.05" customHeight="1" thickBot="1" x14ac:dyDescent="0.5">
      <c r="B20" s="93"/>
      <c r="C20" s="22"/>
      <c r="D20" s="50"/>
      <c r="E20" s="51" t="str">
        <f t="shared" si="0"/>
        <v/>
      </c>
      <c r="F20" s="44"/>
      <c r="G20" s="45" t="str">
        <f t="shared" si="1"/>
        <v/>
      </c>
      <c r="H20" s="46"/>
      <c r="I20" s="42">
        <f t="shared" si="2"/>
        <v>0</v>
      </c>
      <c r="J20" s="54"/>
      <c r="K20" s="58"/>
      <c r="L20" s="28"/>
      <c r="N20" s="95"/>
      <c r="O20" s="95"/>
    </row>
    <row r="21" spans="2:15" s="29" customFormat="1" ht="36" customHeight="1" thickBot="1" x14ac:dyDescent="0.5">
      <c r="B21" s="26"/>
      <c r="C21" s="49"/>
      <c r="D21" s="105" t="s">
        <v>2</v>
      </c>
      <c r="E21" s="106"/>
      <c r="F21" s="107"/>
      <c r="G21" s="68" t="s">
        <v>11</v>
      </c>
      <c r="H21" s="99" t="s">
        <v>12</v>
      </c>
      <c r="I21" s="100"/>
      <c r="J21" s="53"/>
      <c r="K21" s="47"/>
      <c r="L21" s="28"/>
      <c r="N21" s="32"/>
      <c r="O21" s="32"/>
    </row>
    <row r="22" spans="2:15" ht="38.4" customHeight="1" thickBot="1" x14ac:dyDescent="0.5">
      <c r="B22" s="66" t="s">
        <v>15</v>
      </c>
      <c r="C22" s="60"/>
      <c r="D22" s="108"/>
      <c r="E22" s="108"/>
      <c r="F22" s="109"/>
      <c r="G22" s="48">
        <f>SUM(G6:G20)</f>
        <v>0</v>
      </c>
      <c r="H22" s="103">
        <f>SUM(I6:I20)</f>
        <v>0</v>
      </c>
      <c r="I22" s="104"/>
      <c r="J22" s="31"/>
      <c r="K22" s="27"/>
      <c r="L22" s="27"/>
    </row>
    <row r="23" spans="2:15" s="29" customFormat="1" ht="36" customHeight="1" thickBot="1" x14ac:dyDescent="0.25">
      <c r="B23" s="97" t="s">
        <v>27</v>
      </c>
      <c r="C23" s="75" t="s">
        <v>22</v>
      </c>
      <c r="D23" s="106" t="s">
        <v>13</v>
      </c>
      <c r="E23" s="106"/>
      <c r="F23" s="107"/>
      <c r="G23" s="68" t="s">
        <v>21</v>
      </c>
      <c r="H23" s="99" t="s">
        <v>14</v>
      </c>
      <c r="I23" s="100"/>
      <c r="J23" s="53"/>
      <c r="K23" s="47"/>
      <c r="L23" s="28"/>
      <c r="N23" s="32"/>
      <c r="O23" s="32"/>
    </row>
    <row r="24" spans="2:15" s="29" customFormat="1" ht="44.4" customHeight="1" thickBot="1" x14ac:dyDescent="0.5">
      <c r="B24" s="98"/>
      <c r="C24" s="64"/>
      <c r="D24" s="108"/>
      <c r="E24" s="108"/>
      <c r="F24" s="109"/>
      <c r="G24" s="65"/>
      <c r="H24" s="103">
        <f>H22-G24</f>
        <v>0</v>
      </c>
      <c r="I24" s="104"/>
      <c r="J24" s="31"/>
      <c r="K24" s="27"/>
      <c r="L24" s="27"/>
    </row>
    <row r="25" spans="2:15" s="29" customFormat="1" ht="21" customHeight="1" x14ac:dyDescent="0.45">
      <c r="B25" s="67" t="s">
        <v>24</v>
      </c>
      <c r="D25" s="7"/>
      <c r="E25" s="7"/>
      <c r="F25" s="27"/>
      <c r="G25" s="102" t="s">
        <v>25</v>
      </c>
      <c r="H25" s="102"/>
      <c r="I25" s="102"/>
      <c r="J25" s="31"/>
      <c r="K25" s="27"/>
      <c r="L25" s="27"/>
    </row>
    <row r="26" spans="2:15" ht="18" customHeight="1" x14ac:dyDescent="0.45">
      <c r="G26" s="67" t="s">
        <v>26</v>
      </c>
      <c r="H26" s="67"/>
      <c r="I26" s="67"/>
      <c r="K26" s="24"/>
      <c r="L26" s="2" t="s">
        <v>15</v>
      </c>
      <c r="M26" s="24"/>
      <c r="N26" s="24"/>
      <c r="O26" s="24"/>
    </row>
    <row r="27" spans="2:15" ht="18" customHeight="1" x14ac:dyDescent="0.4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1" t="s">
        <v>16</v>
      </c>
      <c r="M27" s="24"/>
      <c r="N27" s="24"/>
      <c r="O27" s="24"/>
    </row>
    <row r="28" spans="2:15" ht="18" customHeight="1" x14ac:dyDescent="0.4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2" t="s">
        <v>17</v>
      </c>
      <c r="M28" s="24"/>
      <c r="N28" s="24"/>
      <c r="O28" s="24"/>
    </row>
    <row r="29" spans="2:15" s="29" customFormat="1" ht="18" customHeight="1" x14ac:dyDescent="0.4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2" t="s">
        <v>18</v>
      </c>
      <c r="M29" s="24"/>
      <c r="N29" s="24"/>
      <c r="O29" s="24"/>
    </row>
    <row r="30" spans="2:15" ht="18" customHeight="1" x14ac:dyDescent="0.4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2" t="s">
        <v>19</v>
      </c>
      <c r="M30" s="24"/>
      <c r="N30" s="24"/>
      <c r="O30" s="24"/>
    </row>
    <row r="31" spans="2:15" ht="18" customHeight="1" x14ac:dyDescent="0.45">
      <c r="L31" s="2" t="s">
        <v>20</v>
      </c>
      <c r="M31" s="24"/>
      <c r="N31" s="24"/>
      <c r="O31" s="24"/>
    </row>
    <row r="32" spans="2:15" ht="18" customHeight="1" x14ac:dyDescent="0.45">
      <c r="L32" s="24"/>
      <c r="M32" s="24"/>
      <c r="N32" s="24"/>
      <c r="O32" s="24"/>
    </row>
    <row r="33" spans="12:15" x14ac:dyDescent="0.45">
      <c r="L33" s="24"/>
      <c r="M33" s="24"/>
      <c r="N33" s="24"/>
      <c r="O33" s="24"/>
    </row>
  </sheetData>
  <mergeCells count="34">
    <mergeCell ref="G25:I25"/>
    <mergeCell ref="H22:I22"/>
    <mergeCell ref="D21:F22"/>
    <mergeCell ref="D23:F24"/>
    <mergeCell ref="H23:I23"/>
    <mergeCell ref="H24:I24"/>
    <mergeCell ref="B12:B14"/>
    <mergeCell ref="N12:N14"/>
    <mergeCell ref="O12:O14"/>
    <mergeCell ref="B15:B17"/>
    <mergeCell ref="N15:N17"/>
    <mergeCell ref="O15:O17"/>
    <mergeCell ref="B18:B20"/>
    <mergeCell ref="N18:N20"/>
    <mergeCell ref="O18:O20"/>
    <mergeCell ref="B23:B24"/>
    <mergeCell ref="H21:I21"/>
    <mergeCell ref="B6:B8"/>
    <mergeCell ref="N6:N8"/>
    <mergeCell ref="O6:O8"/>
    <mergeCell ref="B9:B11"/>
    <mergeCell ref="N9:N11"/>
    <mergeCell ref="O9:O11"/>
    <mergeCell ref="N4:O4"/>
    <mergeCell ref="B4:B5"/>
    <mergeCell ref="C4:C5"/>
    <mergeCell ref="L4:L5"/>
    <mergeCell ref="D4:D5"/>
    <mergeCell ref="E4:E5"/>
    <mergeCell ref="F4:F5"/>
    <mergeCell ref="G4:G5"/>
    <mergeCell ref="K4:K5"/>
    <mergeCell ref="H4:H5"/>
    <mergeCell ref="I4:I5"/>
  </mergeCells>
  <phoneticPr fontId="2"/>
  <dataValidations count="1">
    <dataValidation type="list" allowBlank="1" showInputMessage="1" showErrorMessage="1" sqref="C22">
      <formula1>$L$27:$L$31</formula1>
    </dataValidation>
  </dataValidations>
  <pageMargins left="0.78740157480314965" right="0.78740157480314965" top="0.59055118110236227" bottom="0.59055118110236227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O33"/>
  <sheetViews>
    <sheetView tabSelected="1" view="pageBreakPreview" topLeftCell="A7" zoomScale="92" zoomScaleNormal="70" zoomScaleSheetLayoutView="92" workbookViewId="0">
      <selection activeCell="H24" sqref="H24:I24"/>
    </sheetView>
  </sheetViews>
  <sheetFormatPr defaultColWidth="9" defaultRowHeight="14.4" x14ac:dyDescent="0.45"/>
  <cols>
    <col min="1" max="1" width="2.796875" style="29" customWidth="1"/>
    <col min="2" max="2" width="15" style="29" customWidth="1"/>
    <col min="3" max="3" width="42.69921875" style="29" customWidth="1"/>
    <col min="4" max="4" width="12.5" style="29" customWidth="1"/>
    <col min="5" max="5" width="4.296875" style="29" customWidth="1"/>
    <col min="6" max="6" width="9.69921875" style="29" customWidth="1"/>
    <col min="7" max="7" width="16.796875" style="29" customWidth="1"/>
    <col min="8" max="8" width="11.296875" style="29" customWidth="1"/>
    <col min="9" max="9" width="15.5" style="29" customWidth="1"/>
    <col min="10" max="10" width="2.8984375" style="29" customWidth="1"/>
    <col min="11" max="11" width="15.5" style="29" customWidth="1"/>
    <col min="12" max="12" width="44.69921875" style="29" customWidth="1"/>
    <col min="13" max="13" width="5.19921875" style="29" customWidth="1"/>
    <col min="14" max="15" width="12.69921875" style="29" customWidth="1"/>
    <col min="16" max="16384" width="9" style="29"/>
  </cols>
  <sheetData>
    <row r="1" spans="1:15" ht="18" customHeight="1" x14ac:dyDescent="0.45">
      <c r="A1" s="29" t="s">
        <v>0</v>
      </c>
    </row>
    <row r="3" spans="1:15" ht="18" customHeight="1" x14ac:dyDescent="0.45">
      <c r="B3" s="29" t="s">
        <v>3</v>
      </c>
      <c r="I3" s="62" t="s">
        <v>23</v>
      </c>
    </row>
    <row r="4" spans="1:15" ht="25.05" customHeight="1" x14ac:dyDescent="0.45">
      <c r="B4" s="77" t="s">
        <v>1</v>
      </c>
      <c r="C4" s="79" t="s">
        <v>5</v>
      </c>
      <c r="D4" s="82" t="s">
        <v>9</v>
      </c>
      <c r="E4" s="84"/>
      <c r="F4" s="84" t="s">
        <v>4</v>
      </c>
      <c r="G4" s="86" t="s">
        <v>10</v>
      </c>
      <c r="H4" s="77" t="s">
        <v>7</v>
      </c>
      <c r="I4" s="77" t="s">
        <v>8</v>
      </c>
      <c r="J4" s="52"/>
      <c r="K4" s="88" t="s">
        <v>6</v>
      </c>
      <c r="L4" s="81"/>
      <c r="M4" s="25"/>
      <c r="N4" s="76"/>
      <c r="O4" s="76"/>
    </row>
    <row r="5" spans="1:15" ht="25.05" customHeight="1" x14ac:dyDescent="0.45">
      <c r="B5" s="78"/>
      <c r="C5" s="80"/>
      <c r="D5" s="83"/>
      <c r="E5" s="85"/>
      <c r="F5" s="85"/>
      <c r="G5" s="87"/>
      <c r="H5" s="90"/>
      <c r="I5" s="90"/>
      <c r="J5" s="52"/>
      <c r="K5" s="89"/>
      <c r="L5" s="81"/>
      <c r="M5" s="25"/>
      <c r="N5" s="33"/>
      <c r="O5" s="33"/>
    </row>
    <row r="6" spans="1:15" ht="25.05" customHeight="1" x14ac:dyDescent="0.45">
      <c r="B6" s="91" t="s">
        <v>28</v>
      </c>
      <c r="C6" s="72" t="s">
        <v>36</v>
      </c>
      <c r="D6" s="12">
        <v>60000</v>
      </c>
      <c r="E6" s="3" t="str">
        <f t="shared" ref="E6:E20" si="0">IF(D6="","","×")</f>
        <v>×</v>
      </c>
      <c r="F6" s="16">
        <v>2</v>
      </c>
      <c r="G6" s="8">
        <f>IF(D6*F6=0,"",D6*F6)</f>
        <v>120000</v>
      </c>
      <c r="H6" s="34">
        <v>12000</v>
      </c>
      <c r="I6" s="38">
        <f>G6+H6</f>
        <v>132000</v>
      </c>
      <c r="J6" s="54"/>
      <c r="K6" s="56" t="s">
        <v>47</v>
      </c>
      <c r="L6" s="28"/>
      <c r="N6" s="94"/>
      <c r="O6" s="94"/>
    </row>
    <row r="7" spans="1:15" ht="25.05" customHeight="1" x14ac:dyDescent="0.45">
      <c r="B7" s="92"/>
      <c r="C7" s="69" t="s">
        <v>41</v>
      </c>
      <c r="D7" s="13">
        <v>20000</v>
      </c>
      <c r="E7" s="4" t="str">
        <f t="shared" si="0"/>
        <v>×</v>
      </c>
      <c r="F7" s="17">
        <v>2</v>
      </c>
      <c r="G7" s="9">
        <f t="shared" ref="G7:G20" si="1">IF(D7*F7=0,"",D7*F7)</f>
        <v>40000</v>
      </c>
      <c r="H7" s="35">
        <v>4000</v>
      </c>
      <c r="I7" s="40">
        <f t="shared" ref="I7:I20" si="2">G7+H7</f>
        <v>44000</v>
      </c>
      <c r="J7" s="54"/>
      <c r="K7" s="57" t="s">
        <v>47</v>
      </c>
      <c r="L7" s="28"/>
      <c r="N7" s="95"/>
      <c r="O7" s="95"/>
    </row>
    <row r="8" spans="1:15" ht="25.05" customHeight="1" x14ac:dyDescent="0.45">
      <c r="B8" s="93"/>
      <c r="C8" s="71" t="s">
        <v>40</v>
      </c>
      <c r="D8" s="14">
        <v>140000</v>
      </c>
      <c r="E8" s="5" t="str">
        <f t="shared" si="0"/>
        <v>×</v>
      </c>
      <c r="F8" s="18">
        <v>1</v>
      </c>
      <c r="G8" s="10">
        <f t="shared" si="1"/>
        <v>140000</v>
      </c>
      <c r="H8" s="36">
        <v>14000</v>
      </c>
      <c r="I8" s="39">
        <f t="shared" si="2"/>
        <v>154000</v>
      </c>
      <c r="J8" s="54"/>
      <c r="K8" s="58" t="s">
        <v>48</v>
      </c>
      <c r="L8" s="28"/>
      <c r="N8" s="95"/>
      <c r="O8" s="95"/>
    </row>
    <row r="9" spans="1:15" ht="25.05" customHeight="1" x14ac:dyDescent="0.45">
      <c r="B9" s="91" t="s">
        <v>35</v>
      </c>
      <c r="C9" s="72" t="s">
        <v>37</v>
      </c>
      <c r="D9" s="12">
        <v>41800</v>
      </c>
      <c r="E9" s="3" t="str">
        <f t="shared" si="0"/>
        <v>×</v>
      </c>
      <c r="F9" s="16">
        <v>1</v>
      </c>
      <c r="G9" s="8">
        <f t="shared" si="1"/>
        <v>41800</v>
      </c>
      <c r="H9" s="34"/>
      <c r="I9" s="41">
        <f t="shared" si="2"/>
        <v>41800</v>
      </c>
      <c r="J9" s="42"/>
      <c r="K9" s="56" t="s">
        <v>43</v>
      </c>
      <c r="L9" s="28"/>
      <c r="N9" s="94"/>
      <c r="O9" s="94"/>
    </row>
    <row r="10" spans="1:15" ht="25.05" customHeight="1" x14ac:dyDescent="0.45">
      <c r="B10" s="96"/>
      <c r="C10" s="73"/>
      <c r="D10" s="15"/>
      <c r="E10" s="6" t="str">
        <f t="shared" si="0"/>
        <v/>
      </c>
      <c r="F10" s="19"/>
      <c r="G10" s="11" t="str">
        <f t="shared" si="1"/>
        <v/>
      </c>
      <c r="H10" s="37"/>
      <c r="I10" s="42">
        <f t="shared" si="2"/>
        <v>0</v>
      </c>
      <c r="J10" s="54"/>
      <c r="K10" s="59"/>
      <c r="L10" s="28"/>
      <c r="N10" s="95"/>
      <c r="O10" s="95"/>
    </row>
    <row r="11" spans="1:15" ht="25.05" customHeight="1" x14ac:dyDescent="0.45">
      <c r="B11" s="92"/>
      <c r="C11" s="69"/>
      <c r="D11" s="13"/>
      <c r="E11" s="4" t="str">
        <f t="shared" si="0"/>
        <v/>
      </c>
      <c r="F11" s="17"/>
      <c r="G11" s="9" t="str">
        <f t="shared" si="1"/>
        <v/>
      </c>
      <c r="H11" s="35"/>
      <c r="I11" s="39">
        <f t="shared" si="2"/>
        <v>0</v>
      </c>
      <c r="J11" s="54"/>
      <c r="K11" s="57"/>
      <c r="L11" s="28"/>
      <c r="N11" s="95"/>
      <c r="O11" s="95"/>
    </row>
    <row r="12" spans="1:15" ht="25.05" customHeight="1" x14ac:dyDescent="0.45">
      <c r="B12" s="91" t="s">
        <v>29</v>
      </c>
      <c r="C12" s="72" t="s">
        <v>38</v>
      </c>
      <c r="D12" s="12">
        <v>100000</v>
      </c>
      <c r="E12" s="3" t="str">
        <f t="shared" si="0"/>
        <v>×</v>
      </c>
      <c r="F12" s="16">
        <v>1</v>
      </c>
      <c r="G12" s="8">
        <f t="shared" si="1"/>
        <v>100000</v>
      </c>
      <c r="H12" s="34">
        <v>10000</v>
      </c>
      <c r="I12" s="38">
        <f t="shared" si="2"/>
        <v>110000</v>
      </c>
      <c r="J12" s="54"/>
      <c r="K12" s="56" t="s">
        <v>45</v>
      </c>
      <c r="L12" s="28"/>
      <c r="N12" s="94"/>
      <c r="O12" s="94"/>
    </row>
    <row r="13" spans="1:15" ht="25.05" customHeight="1" x14ac:dyDescent="0.45">
      <c r="B13" s="96"/>
      <c r="C13" s="73" t="s">
        <v>42</v>
      </c>
      <c r="D13" s="13">
        <v>35865</v>
      </c>
      <c r="E13" s="4" t="str">
        <f t="shared" si="0"/>
        <v>×</v>
      </c>
      <c r="F13" s="17">
        <v>1</v>
      </c>
      <c r="G13" s="9">
        <f t="shared" si="1"/>
        <v>35865</v>
      </c>
      <c r="H13" s="35"/>
      <c r="I13" s="40">
        <f t="shared" si="2"/>
        <v>35865</v>
      </c>
      <c r="J13" s="42"/>
      <c r="K13" s="57" t="s">
        <v>44</v>
      </c>
      <c r="L13" s="28"/>
      <c r="N13" s="95"/>
      <c r="O13" s="95"/>
    </row>
    <row r="14" spans="1:15" ht="25.05" customHeight="1" x14ac:dyDescent="0.45">
      <c r="B14" s="92"/>
      <c r="C14" s="69"/>
      <c r="D14" s="14"/>
      <c r="E14" s="5" t="str">
        <f t="shared" si="0"/>
        <v/>
      </c>
      <c r="F14" s="18"/>
      <c r="G14" s="10" t="str">
        <f t="shared" si="1"/>
        <v/>
      </c>
      <c r="H14" s="36"/>
      <c r="I14" s="39">
        <f t="shared" si="2"/>
        <v>0</v>
      </c>
      <c r="J14" s="54"/>
      <c r="K14" s="58"/>
      <c r="L14" s="55"/>
      <c r="N14" s="95"/>
      <c r="O14" s="95"/>
    </row>
    <row r="15" spans="1:15" ht="25.05" customHeight="1" x14ac:dyDescent="0.45">
      <c r="B15" s="101" t="s">
        <v>30</v>
      </c>
      <c r="C15" s="72" t="s">
        <v>32</v>
      </c>
      <c r="D15" s="12">
        <v>7</v>
      </c>
      <c r="E15" s="3" t="str">
        <f t="shared" si="0"/>
        <v>×</v>
      </c>
      <c r="F15" s="16">
        <v>3000</v>
      </c>
      <c r="G15" s="8">
        <f t="shared" si="1"/>
        <v>21000</v>
      </c>
      <c r="H15" s="34">
        <v>2100</v>
      </c>
      <c r="I15" s="38">
        <f t="shared" si="2"/>
        <v>23100</v>
      </c>
      <c r="J15" s="54"/>
      <c r="K15" s="56" t="s">
        <v>43</v>
      </c>
      <c r="L15" s="28"/>
      <c r="N15" s="94"/>
      <c r="O15" s="94"/>
    </row>
    <row r="16" spans="1:15" ht="25.05" customHeight="1" x14ac:dyDescent="0.45">
      <c r="B16" s="92"/>
      <c r="C16" s="69" t="s">
        <v>33</v>
      </c>
      <c r="D16" s="13">
        <v>7</v>
      </c>
      <c r="E16" s="4" t="str">
        <f t="shared" si="0"/>
        <v>×</v>
      </c>
      <c r="F16" s="17">
        <v>3000</v>
      </c>
      <c r="G16" s="9">
        <f t="shared" si="1"/>
        <v>21000</v>
      </c>
      <c r="H16" s="35">
        <v>2100</v>
      </c>
      <c r="I16" s="40">
        <f t="shared" si="2"/>
        <v>23100</v>
      </c>
      <c r="J16" s="54"/>
      <c r="K16" s="57" t="s">
        <v>43</v>
      </c>
      <c r="L16" s="28"/>
      <c r="N16" s="95"/>
      <c r="O16" s="95"/>
    </row>
    <row r="17" spans="2:15" ht="25.05" customHeight="1" x14ac:dyDescent="0.45">
      <c r="B17" s="93"/>
      <c r="C17" s="71"/>
      <c r="D17" s="14"/>
      <c r="E17" s="5" t="str">
        <f t="shared" si="0"/>
        <v/>
      </c>
      <c r="F17" s="18"/>
      <c r="G17" s="10" t="str">
        <f t="shared" si="1"/>
        <v/>
      </c>
      <c r="H17" s="36"/>
      <c r="I17" s="39">
        <f t="shared" si="2"/>
        <v>0</v>
      </c>
      <c r="J17" s="54"/>
      <c r="K17" s="58"/>
      <c r="L17" s="28"/>
      <c r="N17" s="95"/>
      <c r="O17" s="95"/>
    </row>
    <row r="18" spans="2:15" ht="25.05" customHeight="1" x14ac:dyDescent="0.45">
      <c r="B18" s="92" t="s">
        <v>31</v>
      </c>
      <c r="C18" s="73" t="s">
        <v>39</v>
      </c>
      <c r="D18" s="15">
        <v>59800</v>
      </c>
      <c r="E18" s="6" t="str">
        <f t="shared" si="0"/>
        <v>×</v>
      </c>
      <c r="F18" s="19">
        <v>2</v>
      </c>
      <c r="G18" s="11">
        <f t="shared" si="1"/>
        <v>119600</v>
      </c>
      <c r="H18" s="37">
        <v>11960</v>
      </c>
      <c r="I18" s="41">
        <f t="shared" si="2"/>
        <v>131560</v>
      </c>
      <c r="J18" s="54"/>
      <c r="K18" s="59" t="s">
        <v>46</v>
      </c>
      <c r="L18" s="28"/>
      <c r="N18" s="94"/>
      <c r="O18" s="94"/>
    </row>
    <row r="19" spans="2:15" ht="25.05" customHeight="1" x14ac:dyDescent="0.45">
      <c r="B19" s="92"/>
      <c r="C19" s="69"/>
      <c r="D19" s="13"/>
      <c r="E19" s="4" t="str">
        <f t="shared" si="0"/>
        <v/>
      </c>
      <c r="F19" s="17"/>
      <c r="G19" s="9" t="str">
        <f t="shared" si="1"/>
        <v/>
      </c>
      <c r="H19" s="35"/>
      <c r="I19" s="43">
        <f t="shared" si="2"/>
        <v>0</v>
      </c>
      <c r="J19" s="54"/>
      <c r="K19" s="57"/>
      <c r="L19" s="28"/>
      <c r="N19" s="95"/>
      <c r="O19" s="95"/>
    </row>
    <row r="20" spans="2:15" ht="25.05" customHeight="1" thickBot="1" x14ac:dyDescent="0.5">
      <c r="B20" s="93"/>
      <c r="C20" s="71"/>
      <c r="D20" s="50"/>
      <c r="E20" s="51" t="str">
        <f t="shared" si="0"/>
        <v/>
      </c>
      <c r="F20" s="44"/>
      <c r="G20" s="45" t="str">
        <f t="shared" si="1"/>
        <v/>
      </c>
      <c r="H20" s="46"/>
      <c r="I20" s="42">
        <f t="shared" si="2"/>
        <v>0</v>
      </c>
      <c r="J20" s="54"/>
      <c r="K20" s="58"/>
      <c r="L20" s="28"/>
      <c r="N20" s="95"/>
      <c r="O20" s="95"/>
    </row>
    <row r="21" spans="2:15" ht="36" customHeight="1" thickBot="1" x14ac:dyDescent="0.25">
      <c r="B21" s="26"/>
      <c r="C21" s="70" t="s">
        <v>34</v>
      </c>
      <c r="D21" s="105" t="s">
        <v>2</v>
      </c>
      <c r="E21" s="106"/>
      <c r="F21" s="107"/>
      <c r="G21" s="68" t="s">
        <v>11</v>
      </c>
      <c r="H21" s="99" t="s">
        <v>12</v>
      </c>
      <c r="I21" s="100"/>
      <c r="J21" s="53"/>
      <c r="K21" s="47"/>
      <c r="L21" s="28"/>
      <c r="N21" s="32"/>
      <c r="O21" s="32"/>
    </row>
    <row r="22" spans="2:15" ht="38.4" customHeight="1" thickBot="1" x14ac:dyDescent="0.5">
      <c r="B22" s="66" t="s">
        <v>15</v>
      </c>
      <c r="C22" s="60" t="s">
        <v>16</v>
      </c>
      <c r="D22" s="108"/>
      <c r="E22" s="108"/>
      <c r="F22" s="109"/>
      <c r="G22" s="48">
        <f>SUM(G6:G20)</f>
        <v>639265</v>
      </c>
      <c r="H22" s="103">
        <f>SUM(I6:I20)</f>
        <v>695425</v>
      </c>
      <c r="I22" s="104"/>
      <c r="J22" s="31"/>
      <c r="K22" s="27"/>
      <c r="L22" s="27"/>
    </row>
    <row r="23" spans="2:15" ht="36" customHeight="1" thickBot="1" x14ac:dyDescent="0.25">
      <c r="B23" s="97" t="s">
        <v>27</v>
      </c>
      <c r="C23" s="75" t="s">
        <v>22</v>
      </c>
      <c r="D23" s="106" t="s">
        <v>13</v>
      </c>
      <c r="E23" s="106"/>
      <c r="F23" s="107"/>
      <c r="G23" s="68" t="s">
        <v>21</v>
      </c>
      <c r="H23" s="99" t="s">
        <v>14</v>
      </c>
      <c r="I23" s="100"/>
      <c r="J23" s="53"/>
      <c r="K23" s="47"/>
      <c r="L23" s="28"/>
      <c r="N23" s="32"/>
      <c r="O23" s="32"/>
    </row>
    <row r="24" spans="2:15" ht="36.6" customHeight="1" thickBot="1" x14ac:dyDescent="0.5">
      <c r="B24" s="98"/>
      <c r="C24" s="74">
        <f>G22/2</f>
        <v>319632.5</v>
      </c>
      <c r="D24" s="108"/>
      <c r="E24" s="108"/>
      <c r="F24" s="109"/>
      <c r="G24" s="65">
        <v>300000</v>
      </c>
      <c r="H24" s="103">
        <f>H22-G24</f>
        <v>395425</v>
      </c>
      <c r="I24" s="104"/>
      <c r="J24" s="31"/>
      <c r="K24" s="27"/>
      <c r="L24" s="27"/>
    </row>
    <row r="25" spans="2:15" ht="21" customHeight="1" x14ac:dyDescent="0.45">
      <c r="B25" s="67" t="s">
        <v>24</v>
      </c>
      <c r="D25" s="7"/>
      <c r="E25" s="7"/>
      <c r="F25" s="27"/>
      <c r="G25" s="102" t="s">
        <v>25</v>
      </c>
      <c r="H25" s="102"/>
      <c r="I25" s="102"/>
      <c r="J25" s="31"/>
      <c r="K25" s="27"/>
      <c r="L25" s="27"/>
    </row>
    <row r="26" spans="2:15" ht="18" customHeight="1" x14ac:dyDescent="0.45">
      <c r="G26" s="67" t="s">
        <v>26</v>
      </c>
      <c r="H26" s="67"/>
      <c r="I26" s="67"/>
      <c r="K26" s="24"/>
      <c r="L26" s="2" t="s">
        <v>15</v>
      </c>
      <c r="M26" s="24"/>
      <c r="N26" s="24"/>
      <c r="O26" s="24"/>
    </row>
    <row r="27" spans="2:15" ht="18" customHeight="1" x14ac:dyDescent="0.4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1" t="s">
        <v>16</v>
      </c>
      <c r="M27" s="24"/>
      <c r="N27" s="24"/>
      <c r="O27" s="24"/>
    </row>
    <row r="28" spans="2:15" ht="18" customHeight="1" x14ac:dyDescent="0.4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2" t="s">
        <v>17</v>
      </c>
      <c r="M28" s="24"/>
      <c r="N28" s="24"/>
      <c r="O28" s="24"/>
    </row>
    <row r="29" spans="2:15" ht="18" customHeight="1" x14ac:dyDescent="0.4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2" t="s">
        <v>18</v>
      </c>
      <c r="M29" s="24"/>
      <c r="N29" s="24"/>
      <c r="O29" s="24"/>
    </row>
    <row r="30" spans="2:15" ht="18" customHeight="1" x14ac:dyDescent="0.4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2" t="s">
        <v>19</v>
      </c>
      <c r="M30" s="24"/>
      <c r="N30" s="24"/>
      <c r="O30" s="24"/>
    </row>
    <row r="31" spans="2:15" ht="18" customHeight="1" x14ac:dyDescent="0.45">
      <c r="L31" s="2" t="s">
        <v>20</v>
      </c>
      <c r="M31" s="24"/>
      <c r="N31" s="24"/>
      <c r="O31" s="24"/>
    </row>
    <row r="32" spans="2:15" ht="18" customHeight="1" x14ac:dyDescent="0.45">
      <c r="L32" s="24"/>
      <c r="M32" s="24"/>
      <c r="N32" s="24"/>
      <c r="O32" s="24"/>
    </row>
    <row r="33" spans="12:15" x14ac:dyDescent="0.45">
      <c r="L33" s="24"/>
      <c r="M33" s="24"/>
      <c r="N33" s="24"/>
      <c r="O33" s="24"/>
    </row>
  </sheetData>
  <mergeCells count="34">
    <mergeCell ref="G25:I25"/>
    <mergeCell ref="D21:F22"/>
    <mergeCell ref="H21:I21"/>
    <mergeCell ref="H22:I22"/>
    <mergeCell ref="B23:B24"/>
    <mergeCell ref="D23:F24"/>
    <mergeCell ref="H23:I23"/>
    <mergeCell ref="H24:I24"/>
    <mergeCell ref="B15:B17"/>
    <mergeCell ref="N15:N17"/>
    <mergeCell ref="O15:O17"/>
    <mergeCell ref="B18:B20"/>
    <mergeCell ref="N18:N20"/>
    <mergeCell ref="O18:O20"/>
    <mergeCell ref="B9:B11"/>
    <mergeCell ref="N9:N11"/>
    <mergeCell ref="O9:O11"/>
    <mergeCell ref="B12:B14"/>
    <mergeCell ref="N12:N14"/>
    <mergeCell ref="O12:O14"/>
    <mergeCell ref="B6:B8"/>
    <mergeCell ref="N6:N8"/>
    <mergeCell ref="O6:O8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N4:O4"/>
  </mergeCells>
  <phoneticPr fontId="2"/>
  <dataValidations count="1">
    <dataValidation type="list" allowBlank="1" showInputMessage="1" showErrorMessage="1" sqref="C22">
      <formula1>$L$27:$L$31</formula1>
    </dataValidation>
  </dataValidations>
  <pageMargins left="0.78740157480314965" right="0.78740157480314965" top="0.59055118110236227" bottom="0.59055118110236227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経費内訳（様式１）</vt:lpstr>
      <vt:lpstr>記入例　経費内訳（様式１）</vt:lpstr>
      <vt:lpstr>'記入例　経費内訳（様式１）'!Print_Area</vt:lpstr>
      <vt:lpstr>'経費内訳（様式１）'!Print_Area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2025-05-26T05:57:37Z</dcterms:modified>
</cp:coreProperties>
</file>