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別記様式第1号　別添" sheetId="16" r:id="rId1"/>
    <sheet name="コンソーシアム推進事業（別葉）" sheetId="17" r:id="rId2"/>
    <sheet name="別記様式第2号　交付決定前着手" sheetId="18" r:id="rId3"/>
    <sheet name="別記様式第3号　概算払明細書" sheetId="23" r:id="rId4"/>
    <sheet name="別記様式第４号（財産管理台帳）" sheetId="19" r:id="rId5"/>
    <sheet name="(記載例)財産管理台帳" sheetId="20" r:id="rId6"/>
    <sheet name="別記様式第５号　中止・廃止承認申請" sheetId="21" r:id="rId7"/>
    <sheet name="別記様式第6号　遅延報告" sheetId="22" r:id="rId8"/>
    <sheet name="別記様式第7号　実施状況報告書" sheetId="24" r:id="rId9"/>
  </sheets>
  <definedNames>
    <definedName name="_xlnm.Print_Area" localSheetId="5">'(記載例)財産管理台帳'!$A$1:$R$17</definedName>
    <definedName name="_xlnm.Print_Area" localSheetId="0">'別記様式第1号　別添'!$A$1:$BD$170</definedName>
    <definedName name="_xlnm.Print_Area" localSheetId="2">'別記様式第2号　交付決定前着手'!$A$1:$P$57</definedName>
    <definedName name="_xlnm.Print_Area" localSheetId="6">'別記様式第５号　中止・廃止承認申請'!$A$1:$AS$43</definedName>
    <definedName name="_xlnm.Print_Area" localSheetId="7">'別記様式第6号　遅延報告'!$A$1:$AS$32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86" i="16" l="1"/>
  <c r="AS13" i="17"/>
  <c r="AS14" i="17"/>
  <c r="AS10" i="17"/>
  <c r="AS8" i="17"/>
  <c r="AS11" i="17"/>
  <c r="AS7" i="17"/>
  <c r="AS9" i="17"/>
  <c r="AS6" i="17"/>
  <c r="AS5" i="17"/>
  <c r="AK137" i="16" l="1"/>
  <c r="AJ14" i="17"/>
  <c r="AJ13" i="17"/>
  <c r="AF157" i="16"/>
  <c r="AA157" i="16"/>
  <c r="AA159" i="16" s="1"/>
  <c r="V157" i="16"/>
  <c r="V161" i="16" s="1"/>
  <c r="AF156" i="16"/>
  <c r="AA156" i="16"/>
  <c r="AA158" i="16" s="1"/>
  <c r="V156" i="16"/>
  <c r="V160" i="16" s="1"/>
  <c r="P155" i="16"/>
  <c r="AK155" i="16" s="1"/>
  <c r="P154" i="16"/>
  <c r="AK154" i="16" s="1"/>
  <c r="P153" i="16"/>
  <c r="AK153" i="16" s="1"/>
  <c r="P152" i="16"/>
  <c r="AK152" i="16" s="1"/>
  <c r="P151" i="16"/>
  <c r="AK151" i="16" s="1"/>
  <c r="P150" i="16"/>
  <c r="AK150" i="16" s="1"/>
  <c r="P149" i="16"/>
  <c r="AK149" i="16" s="1"/>
  <c r="P148" i="16"/>
  <c r="AK148" i="16" s="1"/>
  <c r="P147" i="16"/>
  <c r="AK147" i="16" s="1"/>
  <c r="P146" i="16"/>
  <c r="AK146" i="16" s="1"/>
  <c r="AK145" i="16"/>
  <c r="AK144" i="16"/>
  <c r="AK143" i="16"/>
  <c r="AK142" i="16"/>
  <c r="AK141" i="16"/>
  <c r="AK140" i="16"/>
  <c r="P139" i="16"/>
  <c r="AK139" i="16" s="1"/>
  <c r="P138" i="16"/>
  <c r="AK138" i="16" s="1"/>
  <c r="AK136" i="16"/>
  <c r="AP12" i="17"/>
  <c r="AG12" i="17" s="1"/>
  <c r="AM12" i="17" s="1"/>
  <c r="AM14" i="17" s="1"/>
  <c r="AP10" i="17"/>
  <c r="AG10" i="17" s="1"/>
  <c r="AM10" i="17" s="1"/>
  <c r="AP9" i="17"/>
  <c r="AG9" i="17" s="1"/>
  <c r="AM9" i="17" s="1"/>
  <c r="AP8" i="17"/>
  <c r="AG8" i="17" s="1"/>
  <c r="AM8" i="17" s="1"/>
  <c r="AP7" i="17"/>
  <c r="AG7" i="17" s="1"/>
  <c r="AM7" i="17" s="1"/>
  <c r="P156" i="16" l="1"/>
  <c r="AK156" i="16" s="1"/>
  <c r="AP14" i="17"/>
  <c r="AG14" i="17"/>
  <c r="AA160" i="16"/>
  <c r="P157" i="16"/>
  <c r="AF159" i="16" s="1"/>
  <c r="AF161" i="16" s="1"/>
  <c r="AA161" i="16"/>
  <c r="P122" i="16"/>
  <c r="P121" i="16"/>
  <c r="P120" i="16"/>
  <c r="P119" i="16"/>
  <c r="P118" i="16"/>
  <c r="P117" i="16"/>
  <c r="P116" i="16"/>
  <c r="P115" i="16"/>
  <c r="P114" i="16"/>
  <c r="P113" i="16"/>
  <c r="AF85" i="16"/>
  <c r="AV95" i="16"/>
  <c r="AQ95" i="16"/>
  <c r="AL95" i="16"/>
  <c r="AV94" i="16"/>
  <c r="AQ94" i="16"/>
  <c r="AL94" i="16"/>
  <c r="AF93" i="16"/>
  <c r="AF92" i="16"/>
  <c r="AF91" i="16"/>
  <c r="AF90" i="16"/>
  <c r="AF89" i="16"/>
  <c r="AF88" i="16"/>
  <c r="AF87" i="16"/>
  <c r="AF84" i="16"/>
  <c r="L17" i="20"/>
  <c r="L16" i="20"/>
  <c r="K16" i="20"/>
  <c r="K17" i="20" s="1"/>
  <c r="J16" i="20"/>
  <c r="J17" i="20" s="1"/>
  <c r="I16" i="20"/>
  <c r="I17" i="20" s="1"/>
  <c r="O15" i="20"/>
  <c r="M15" i="20"/>
  <c r="O14" i="20"/>
  <c r="M14" i="20"/>
  <c r="O13" i="20"/>
  <c r="M13" i="20"/>
  <c r="O12" i="20"/>
  <c r="M12" i="20"/>
  <c r="O11" i="20"/>
  <c r="M11" i="20"/>
  <c r="O10" i="20"/>
  <c r="M10" i="20"/>
  <c r="O9" i="20"/>
  <c r="M9" i="20"/>
  <c r="O8" i="20"/>
  <c r="M8" i="20"/>
  <c r="M16" i="20" s="1"/>
  <c r="M17" i="20" s="1"/>
  <c r="L16" i="19"/>
  <c r="L17" i="19" s="1"/>
  <c r="K16" i="19"/>
  <c r="K17" i="19" s="1"/>
  <c r="J16" i="19"/>
  <c r="J17" i="19" s="1"/>
  <c r="I16" i="19"/>
  <c r="I17" i="19" s="1"/>
  <c r="O15" i="19"/>
  <c r="M15" i="19"/>
  <c r="O14" i="19"/>
  <c r="M14" i="19"/>
  <c r="O13" i="19"/>
  <c r="M13" i="19"/>
  <c r="O12" i="19"/>
  <c r="M12" i="19"/>
  <c r="O11" i="19"/>
  <c r="M11" i="19"/>
  <c r="O10" i="19"/>
  <c r="M10" i="19"/>
  <c r="O9" i="19"/>
  <c r="M9" i="19"/>
  <c r="O8" i="19"/>
  <c r="M8" i="19"/>
  <c r="AF158" i="16" l="1"/>
  <c r="P161" i="16"/>
  <c r="AK161" i="16" s="1"/>
  <c r="P159" i="16"/>
  <c r="AK159" i="16" s="1"/>
  <c r="AK157" i="16"/>
  <c r="AF94" i="16"/>
  <c r="AF95" i="16"/>
  <c r="M16" i="19"/>
  <c r="M17" i="19" s="1"/>
  <c r="AF160" i="16" l="1"/>
  <c r="P160" i="16" s="1"/>
  <c r="AK160" i="16" s="1"/>
  <c r="P158" i="16"/>
  <c r="AK158" i="16" s="1"/>
  <c r="AK122" i="16"/>
  <c r="AK121" i="16"/>
  <c r="AK120" i="16"/>
  <c r="AK119" i="16"/>
  <c r="AK118" i="16"/>
  <c r="AK117" i="16"/>
  <c r="AK116" i="16"/>
  <c r="AK115" i="16"/>
  <c r="AK114" i="16"/>
  <c r="AK113" i="16"/>
  <c r="P106" i="16"/>
  <c r="AK106" i="16" s="1"/>
  <c r="AF124" i="16"/>
  <c r="AF123" i="16"/>
  <c r="AA123" i="16"/>
  <c r="AA125" i="16" s="1"/>
  <c r="AA127" i="16" s="1"/>
  <c r="AA124" i="16"/>
  <c r="AA126" i="16" s="1"/>
  <c r="AA128" i="16" s="1"/>
  <c r="V124" i="16"/>
  <c r="V123" i="16"/>
  <c r="V127" i="16" s="1"/>
  <c r="P112" i="16"/>
  <c r="AK112" i="16" s="1"/>
  <c r="P111" i="16"/>
  <c r="AK111" i="16" s="1"/>
  <c r="P110" i="16"/>
  <c r="AK110" i="16" s="1"/>
  <c r="P109" i="16"/>
  <c r="AK109" i="16" s="1"/>
  <c r="P108" i="16"/>
  <c r="AK108" i="16" s="1"/>
  <c r="P107" i="16"/>
  <c r="AK107" i="16" s="1"/>
  <c r="P105" i="16"/>
  <c r="AK105" i="16" s="1"/>
  <c r="P104" i="16"/>
  <c r="AK104" i="16" s="1"/>
  <c r="P103" i="16"/>
  <c r="AK103" i="16" s="1"/>
  <c r="P123" i="16" l="1"/>
  <c r="AK123" i="16" s="1"/>
  <c r="P124" i="16"/>
  <c r="AK124" i="16" s="1"/>
  <c r="V128" i="16"/>
  <c r="AF125" i="16" l="1"/>
  <c r="AF127" i="16" s="1"/>
  <c r="P127" i="16" s="1"/>
  <c r="AK127" i="16" s="1"/>
  <c r="AF126" i="16"/>
  <c r="AF128" i="16" s="1"/>
  <c r="P128" i="16" s="1"/>
  <c r="AK128" i="16" s="1"/>
  <c r="P125" i="16" l="1"/>
  <c r="AK125" i="16" s="1"/>
  <c r="P126" i="16"/>
  <c r="AK126" i="16" s="1"/>
  <c r="AP6" i="17"/>
  <c r="AG6" i="17"/>
  <c r="AM6" i="17" l="1"/>
  <c r="AD14" i="17" s="1"/>
  <c r="AP5" i="17"/>
  <c r="AG5" i="17" l="1"/>
  <c r="AM5" i="17" l="1"/>
  <c r="AP11" i="17"/>
  <c r="AP13" i="17" s="1"/>
  <c r="AG11" i="17" l="1"/>
  <c r="AG13" i="17" s="1"/>
  <c r="AM11" i="17" l="1"/>
  <c r="AM13" i="17" s="1"/>
  <c r="AD13" i="17" l="1"/>
</calcChain>
</file>

<file path=xl/comments1.xml><?xml version="1.0" encoding="utf-8"?>
<comments xmlns="http://schemas.openxmlformats.org/spreadsheetml/2006/main">
  <authors>
    <author>作成者</author>
  </authors>
  <commentList>
    <comment ref="H8" authorId="0" shapeId="0">
      <text>
        <r>
          <rPr>
            <b/>
            <sz val="12"/>
            <color indexed="81"/>
            <rFont val="MS P ゴシック"/>
            <family val="3"/>
            <charset val="128"/>
          </rPr>
          <t>作成者:</t>
        </r>
        <r>
          <rPr>
            <sz val="12"/>
            <color indexed="81"/>
            <rFont val="MS P ゴシック"/>
            <family val="3"/>
            <charset val="128"/>
          </rPr>
          <t xml:space="preserve">
変更の場合は「事業変更計画書」
実績報告の場合は「事業実績書」
と記載すること。
</t>
        </r>
      </text>
    </comment>
  </commentList>
</comments>
</file>

<file path=xl/sharedStrings.xml><?xml version="1.0" encoding="utf-8"?>
<sst xmlns="http://schemas.openxmlformats.org/spreadsheetml/2006/main" count="390" uniqueCount="283">
  <si>
    <t>事業実施計画書</t>
    <rPh sb="0" eb="2">
      <t>ジギョウ</t>
    </rPh>
    <rPh sb="2" eb="4">
      <t>ジッシ</t>
    </rPh>
    <rPh sb="4" eb="6">
      <t>ケイカク</t>
    </rPh>
    <rPh sb="6" eb="7">
      <t>ショ</t>
    </rPh>
    <phoneticPr fontId="3"/>
  </si>
  <si>
    <t>事業実施年度：</t>
    <rPh sb="0" eb="2">
      <t>ジギョウ</t>
    </rPh>
    <rPh sb="2" eb="4">
      <t>ジッシ</t>
    </rPh>
    <rPh sb="4" eb="6">
      <t>ネンド</t>
    </rPh>
    <phoneticPr fontId="3"/>
  </si>
  <si>
    <t>令和</t>
    <phoneticPr fontId="3"/>
  </si>
  <si>
    <t>年度</t>
    <rPh sb="0" eb="2">
      <t>ネンド</t>
    </rPh>
    <phoneticPr fontId="3"/>
  </si>
  <si>
    <t>事業実施主体名：</t>
    <rPh sb="0" eb="2">
      <t>ジギョウ</t>
    </rPh>
    <rPh sb="2" eb="4">
      <t>ジッシ</t>
    </rPh>
    <rPh sb="4" eb="6">
      <t>シュタイ</t>
    </rPh>
    <rPh sb="6" eb="7">
      <t>メイ</t>
    </rPh>
    <phoneticPr fontId="3"/>
  </si>
  <si>
    <t>注２：コンソーシアムの設立前の場合は予定する内容により記載すること。</t>
    <rPh sb="0" eb="1">
      <t>チュウ</t>
    </rPh>
    <phoneticPr fontId="3"/>
  </si>
  <si>
    <t>第１　事業実施主体の概要</t>
    <rPh sb="0" eb="1">
      <t>ダイ</t>
    </rPh>
    <rPh sb="3" eb="5">
      <t>ジギョウ</t>
    </rPh>
    <rPh sb="5" eb="7">
      <t>ジッシ</t>
    </rPh>
    <rPh sb="7" eb="9">
      <t>シュタイ</t>
    </rPh>
    <rPh sb="10" eb="12">
      <t>ガイヨウ</t>
    </rPh>
    <phoneticPr fontId="3"/>
  </si>
  <si>
    <t>事務局</t>
    <rPh sb="0" eb="3">
      <t>ジムキョク</t>
    </rPh>
    <phoneticPr fontId="3"/>
  </si>
  <si>
    <t>組織構成</t>
    <rPh sb="0" eb="2">
      <t>ソシキ</t>
    </rPh>
    <rPh sb="2" eb="4">
      <t>コウセイ</t>
    </rPh>
    <phoneticPr fontId="3"/>
  </si>
  <si>
    <t>代表者名</t>
    <rPh sb="0" eb="3">
      <t>ダイヒョウシャ</t>
    </rPh>
    <rPh sb="3" eb="4">
      <t>メイ</t>
    </rPh>
    <phoneticPr fontId="3"/>
  </si>
  <si>
    <t>その他</t>
    <rPh sb="2" eb="3">
      <t>タ</t>
    </rPh>
    <phoneticPr fontId="3"/>
  </si>
  <si>
    <t>組織名</t>
    <rPh sb="0" eb="3">
      <t>ソシキメイ</t>
    </rPh>
    <phoneticPr fontId="3"/>
  </si>
  <si>
    <t>所在地</t>
    <rPh sb="0" eb="3">
      <t>ショザイチ</t>
    </rPh>
    <phoneticPr fontId="3"/>
  </si>
  <si>
    <t>第２　事業計画の内容</t>
    <rPh sb="0" eb="1">
      <t>ダイ</t>
    </rPh>
    <rPh sb="3" eb="5">
      <t>ジギョウ</t>
    </rPh>
    <rPh sb="5" eb="7">
      <t>ケイカク</t>
    </rPh>
    <rPh sb="8" eb="10">
      <t>ナイヨウ</t>
    </rPh>
    <phoneticPr fontId="3"/>
  </si>
  <si>
    <t>　１　取組の概要</t>
    <rPh sb="3" eb="5">
      <t>トリクミ</t>
    </rPh>
    <rPh sb="6" eb="8">
      <t>ガイヨウ</t>
    </rPh>
    <phoneticPr fontId="3"/>
  </si>
  <si>
    <t>　２　取組の詳細</t>
    <phoneticPr fontId="3"/>
  </si>
  <si>
    <t>　　　別紙のとおり（取り組む事業の別紙を記載の上添付すること。）</t>
    <rPh sb="3" eb="5">
      <t>ベッシ</t>
    </rPh>
    <rPh sb="10" eb="11">
      <t>ト</t>
    </rPh>
    <rPh sb="12" eb="13">
      <t>ク</t>
    </rPh>
    <rPh sb="14" eb="16">
      <t>ジギョウ</t>
    </rPh>
    <rPh sb="17" eb="19">
      <t>ベッシ</t>
    </rPh>
    <rPh sb="20" eb="22">
      <t>キサイ</t>
    </rPh>
    <rPh sb="23" eb="24">
      <t>ウエ</t>
    </rPh>
    <rPh sb="24" eb="26">
      <t>テンプ</t>
    </rPh>
    <phoneticPr fontId="3"/>
  </si>
  <si>
    <t>第３　成果目標</t>
    <rPh sb="0" eb="1">
      <t>ダイ</t>
    </rPh>
    <rPh sb="3" eb="5">
      <t>セイカ</t>
    </rPh>
    <rPh sb="5" eb="7">
      <t>モクヒョウ</t>
    </rPh>
    <phoneticPr fontId="3"/>
  </si>
  <si>
    <t>第４　添付書類　（添付書類名を記載すること。）</t>
    <rPh sb="0" eb="1">
      <t>ダイ</t>
    </rPh>
    <rPh sb="3" eb="5">
      <t>テンプ</t>
    </rPh>
    <rPh sb="5" eb="7">
      <t>ショルイ</t>
    </rPh>
    <phoneticPr fontId="3"/>
  </si>
  <si>
    <t>　１　コンソーシアム規約</t>
    <rPh sb="10" eb="12">
      <t>キヤク</t>
    </rPh>
    <phoneticPr fontId="3"/>
  </si>
  <si>
    <t>実施時期</t>
    <rPh sb="0" eb="2">
      <t>ジッシ</t>
    </rPh>
    <rPh sb="2" eb="4">
      <t>ジキ</t>
    </rPh>
    <phoneticPr fontId="3"/>
  </si>
  <si>
    <t>実施体制</t>
    <rPh sb="0" eb="2">
      <t>ジッシ</t>
    </rPh>
    <phoneticPr fontId="3"/>
  </si>
  <si>
    <t>実施内容</t>
    <rPh sb="0" eb="2">
      <t>ジッシ</t>
    </rPh>
    <rPh sb="2" eb="4">
      <t>ナイヨウ</t>
    </rPh>
    <phoneticPr fontId="3"/>
  </si>
  <si>
    <t>備考</t>
    <rPh sb="0" eb="2">
      <t>ビコウ</t>
    </rPh>
    <phoneticPr fontId="3"/>
  </si>
  <si>
    <t>総事業費
（円）</t>
    <phoneticPr fontId="3"/>
  </si>
  <si>
    <t>その他（円）</t>
    <rPh sb="2" eb="3">
      <t>タ</t>
    </rPh>
    <rPh sb="4" eb="5">
      <t>エン</t>
    </rPh>
    <phoneticPr fontId="3"/>
  </si>
  <si>
    <t>（例）
プロモーション等のための推進協議会の開催</t>
    <rPh sb="1" eb="2">
      <t>レイ</t>
    </rPh>
    <rPh sb="11" eb="12">
      <t>トウ</t>
    </rPh>
    <rPh sb="16" eb="18">
      <t>スイシン</t>
    </rPh>
    <rPh sb="18" eb="21">
      <t>キョウギカイ</t>
    </rPh>
    <rPh sb="22" eb="24">
      <t>カイサイ</t>
    </rPh>
    <phoneticPr fontId="3"/>
  </si>
  <si>
    <t>（例）
○月上旬、○月下旬の２回開催</t>
    <rPh sb="1" eb="2">
      <t>レイ</t>
    </rPh>
    <rPh sb="5" eb="6">
      <t>ガツ</t>
    </rPh>
    <rPh sb="6" eb="8">
      <t>ジョウジュン</t>
    </rPh>
    <rPh sb="10" eb="11">
      <t>ガツ</t>
    </rPh>
    <rPh sb="11" eb="13">
      <t>ゲジュン</t>
    </rPh>
    <rPh sb="15" eb="16">
      <t>カイ</t>
    </rPh>
    <rPh sb="16" eb="18">
      <t>カイサイ</t>
    </rPh>
    <phoneticPr fontId="3"/>
  </si>
  <si>
    <t>（例）××コンソーシアムのうち、○○が中心となって実施</t>
    <rPh sb="18" eb="20">
      <t>チュウシン</t>
    </rPh>
    <rPh sb="24" eb="26">
      <t>ジッシ</t>
    </rPh>
    <phoneticPr fontId="3"/>
  </si>
  <si>
    <t>（例）
プロモーション内容の検討会、報告会</t>
    <rPh sb="1" eb="2">
      <t>レイ</t>
    </rPh>
    <rPh sb="11" eb="13">
      <t>ナイヨウ</t>
    </rPh>
    <rPh sb="14" eb="17">
      <t>ケントウカイ</t>
    </rPh>
    <rPh sb="18" eb="21">
      <t>ホウコクカイ</t>
    </rPh>
    <phoneticPr fontId="3"/>
  </si>
  <si>
    <t>（例）
セミナーの開催、展示会や有力品評会への参加、海外バイヤー、レストラン関係者等の産地への招へい、商談会への参加</t>
    <rPh sb="1" eb="2">
      <t>レイ</t>
    </rPh>
    <rPh sb="9" eb="11">
      <t>カイサイ</t>
    </rPh>
    <rPh sb="12" eb="15">
      <t>テンジカイ</t>
    </rPh>
    <rPh sb="16" eb="18">
      <t>ユウリョク</t>
    </rPh>
    <rPh sb="18" eb="20">
      <t>ヒンピョウ</t>
    </rPh>
    <rPh sb="20" eb="21">
      <t>カイ</t>
    </rPh>
    <rPh sb="23" eb="25">
      <t>サンカ</t>
    </rPh>
    <rPh sb="26" eb="28">
      <t>カイガイ</t>
    </rPh>
    <rPh sb="38" eb="41">
      <t>カンケイシャ</t>
    </rPh>
    <rPh sb="41" eb="42">
      <t>トウ</t>
    </rPh>
    <rPh sb="43" eb="45">
      <t>サンチ</t>
    </rPh>
    <rPh sb="47" eb="48">
      <t>ショウ</t>
    </rPh>
    <rPh sb="51" eb="54">
      <t>ショウダンカイ</t>
    </rPh>
    <rPh sb="56" eb="58">
      <t>サンカ</t>
    </rPh>
    <phoneticPr fontId="3"/>
  </si>
  <si>
    <t>（例）
○月上旬、○月下旬の３回開催</t>
    <rPh sb="1" eb="2">
      <t>レイ</t>
    </rPh>
    <rPh sb="5" eb="6">
      <t>ガツ</t>
    </rPh>
    <rPh sb="6" eb="8">
      <t>ジョウジュン</t>
    </rPh>
    <rPh sb="10" eb="11">
      <t>ガツ</t>
    </rPh>
    <rPh sb="11" eb="13">
      <t>ゲジュン</t>
    </rPh>
    <rPh sb="15" eb="16">
      <t>カイ</t>
    </rPh>
    <rPh sb="16" eb="18">
      <t>カイサイ</t>
    </rPh>
    <phoneticPr fontId="3"/>
  </si>
  <si>
    <t>（例）
小売段階における○○○を調査</t>
    <rPh sb="1" eb="2">
      <t>レイ</t>
    </rPh>
    <rPh sb="4" eb="6">
      <t>コウリ</t>
    </rPh>
    <rPh sb="6" eb="8">
      <t>ダンカイ</t>
    </rPh>
    <rPh sb="16" eb="18">
      <t>チョウサ</t>
    </rPh>
    <phoneticPr fontId="3"/>
  </si>
  <si>
    <t>合計</t>
    <rPh sb="0" eb="2">
      <t>ゴウケイ</t>
    </rPh>
    <phoneticPr fontId="3"/>
  </si>
  <si>
    <t>　２　取組の詳細</t>
    <rPh sb="3" eb="5">
      <t>トリクミ</t>
    </rPh>
    <rPh sb="6" eb="8">
      <t>ショウサイ</t>
    </rPh>
    <phoneticPr fontId="3"/>
  </si>
  <si>
    <t>食のみやこ熊本県創造コンソーシアム推進事業</t>
    <rPh sb="0" eb="1">
      <t>ショク</t>
    </rPh>
    <rPh sb="5" eb="8">
      <t>クマモトケン</t>
    </rPh>
    <rPh sb="8" eb="10">
      <t>ソウゾウ</t>
    </rPh>
    <rPh sb="19" eb="21">
      <t>ジギョウ</t>
    </rPh>
    <phoneticPr fontId="3"/>
  </si>
  <si>
    <t>対象品目名：</t>
    <rPh sb="0" eb="2">
      <t>タイショウ</t>
    </rPh>
    <rPh sb="2" eb="4">
      <t>ヒンモク</t>
    </rPh>
    <rPh sb="4" eb="5">
      <t>メイ</t>
    </rPh>
    <phoneticPr fontId="3"/>
  </si>
  <si>
    <t>注：組織構成には、組織ごとに構成員を全て記載すること。</t>
    <rPh sb="0" eb="1">
      <t>チュウ</t>
    </rPh>
    <rPh sb="4" eb="6">
      <t>コウセイ</t>
    </rPh>
    <rPh sb="9" eb="11">
      <t>ソシキ</t>
    </rPh>
    <rPh sb="14" eb="17">
      <t>コウセイイン</t>
    </rPh>
    <rPh sb="18" eb="19">
      <t>スベ</t>
    </rPh>
    <rPh sb="20" eb="22">
      <t>キサイ</t>
    </rPh>
    <phoneticPr fontId="3"/>
  </si>
  <si>
    <t>注１：事業名の欄は、該当するものを円で囲むこと。</t>
    <rPh sb="3" eb="6">
      <t>ジギョウメイ</t>
    </rPh>
    <rPh sb="7" eb="8">
      <t>ラン</t>
    </rPh>
    <phoneticPr fontId="3"/>
  </si>
  <si>
    <t>事業名：・コンソーシアム推進事業
　　　　・コンソーシアム整備事業
　　　　・にぎわい創出支援事業</t>
    <rPh sb="0" eb="2">
      <t>ジギョウ</t>
    </rPh>
    <rPh sb="2" eb="3">
      <t>メイ</t>
    </rPh>
    <rPh sb="12" eb="14">
      <t>スイシン</t>
    </rPh>
    <rPh sb="14" eb="16">
      <t>ジギョウ</t>
    </rPh>
    <rPh sb="29" eb="31">
      <t>セイビ</t>
    </rPh>
    <rPh sb="31" eb="33">
      <t>ジギョウ</t>
    </rPh>
    <rPh sb="47" eb="49">
      <t>ジギョウ</t>
    </rPh>
    <phoneticPr fontId="3"/>
  </si>
  <si>
    <t>（別紙）コンソーシアム推進事業</t>
    <rPh sb="1" eb="3">
      <t>ベッシ</t>
    </rPh>
    <rPh sb="11" eb="13">
      <t>スイシン</t>
    </rPh>
    <phoneticPr fontId="3"/>
  </si>
  <si>
    <t>取組名</t>
    <rPh sb="0" eb="2">
      <t>トリクミ</t>
    </rPh>
    <rPh sb="2" eb="3">
      <t>メイ</t>
    </rPh>
    <phoneticPr fontId="3"/>
  </si>
  <si>
    <t>小計</t>
    <rPh sb="0" eb="2">
      <t>ショウケイ</t>
    </rPh>
    <phoneticPr fontId="3"/>
  </si>
  <si>
    <t>県補助金（円）</t>
    <rPh sb="0" eb="1">
      <t>ケン</t>
    </rPh>
    <rPh sb="1" eb="3">
      <t>ホジョ</t>
    </rPh>
    <rPh sb="4" eb="5">
      <t>エン</t>
    </rPh>
    <phoneticPr fontId="3"/>
  </si>
  <si>
    <r>
      <t xml:space="preserve">事業実施主体名
</t>
    </r>
    <r>
      <rPr>
        <sz val="8"/>
        <color theme="1"/>
        <rFont val="ＭＳ ゴシック"/>
        <family val="3"/>
        <charset val="128"/>
      </rPr>
      <t>（コンソーシアム名）</t>
    </r>
    <rPh sb="0" eb="2">
      <t>ジギョウ</t>
    </rPh>
    <rPh sb="2" eb="4">
      <t>ジッシ</t>
    </rPh>
    <rPh sb="4" eb="6">
      <t>シュタイ</t>
    </rPh>
    <rPh sb="6" eb="7">
      <t>メイ</t>
    </rPh>
    <rPh sb="16" eb="17">
      <t>メイ</t>
    </rPh>
    <phoneticPr fontId="3"/>
  </si>
  <si>
    <t>　２－１　取組の詳細（別葉）</t>
    <rPh sb="5" eb="7">
      <t>トリクミ</t>
    </rPh>
    <rPh sb="8" eb="10">
      <t>ショウサイ</t>
    </rPh>
    <rPh sb="11" eb="12">
      <t>ベツ</t>
    </rPh>
    <rPh sb="12" eb="13">
      <t>ハ</t>
    </rPh>
    <phoneticPr fontId="3"/>
  </si>
  <si>
    <t>総事業費（円）</t>
    <rPh sb="0" eb="4">
      <t>ソウジギョウヒ</t>
    </rPh>
    <rPh sb="5" eb="6">
      <t>エン</t>
    </rPh>
    <phoneticPr fontId="3"/>
  </si>
  <si>
    <t>積算根拠
（※現段階での想定）</t>
    <rPh sb="0" eb="4">
      <t>セキサンコンキョ</t>
    </rPh>
    <rPh sb="7" eb="10">
      <t>ゲンダンカイ</t>
    </rPh>
    <rPh sb="12" eb="14">
      <t>ソウテイ</t>
    </rPh>
    <phoneticPr fontId="3"/>
  </si>
  <si>
    <t>プロモーション等のための推進協議会の開催</t>
    <rPh sb="7" eb="8">
      <t>トウ</t>
    </rPh>
    <rPh sb="12" eb="14">
      <t>スイシン</t>
    </rPh>
    <rPh sb="14" eb="17">
      <t>キョウギカイ</t>
    </rPh>
    <rPh sb="18" eb="20">
      <t>カイサイ</t>
    </rPh>
    <phoneticPr fontId="3"/>
  </si>
  <si>
    <t>プロモーション活動を実施するための打ち合わせなどを行うための会議開催。</t>
    <rPh sb="7" eb="9">
      <t>カツドウ</t>
    </rPh>
    <rPh sb="10" eb="12">
      <t>ジッシ</t>
    </rPh>
    <rPh sb="17" eb="18">
      <t>ウ</t>
    </rPh>
    <rPh sb="19" eb="20">
      <t>ア</t>
    </rPh>
    <rPh sb="25" eb="26">
      <t>オコナ</t>
    </rPh>
    <rPh sb="30" eb="34">
      <t>カイギカイサイ</t>
    </rPh>
    <phoneticPr fontId="3"/>
  </si>
  <si>
    <t>・旅費　　　　　　  ２名×＠７５，０００円　１５０，０００円(熊本～東京）
・会議開催費用　２回×＠５０，０００円　１００，０００円
・会場借り上げ費　２回×＠２５，０００円　５０，０００円</t>
    <rPh sb="1" eb="3">
      <t>リョヒ</t>
    </rPh>
    <rPh sb="12" eb="13">
      <t>メイ</t>
    </rPh>
    <rPh sb="21" eb="22">
      <t>エン</t>
    </rPh>
    <rPh sb="30" eb="31">
      <t>エン</t>
    </rPh>
    <rPh sb="32" eb="34">
      <t>クマモト</t>
    </rPh>
    <rPh sb="35" eb="37">
      <t>トウキョウ</t>
    </rPh>
    <rPh sb="40" eb="46">
      <t>カイギカイサイヒヨウ</t>
    </rPh>
    <rPh sb="48" eb="49">
      <t>カイ</t>
    </rPh>
    <rPh sb="57" eb="58">
      <t>エン</t>
    </rPh>
    <rPh sb="66" eb="67">
      <t>エン</t>
    </rPh>
    <rPh sb="69" eb="72">
      <t>カイジョウカ</t>
    </rPh>
    <rPh sb="73" eb="74">
      <t>ア</t>
    </rPh>
    <rPh sb="75" eb="76">
      <t>ヒ</t>
    </rPh>
    <rPh sb="78" eb="79">
      <t>カイ</t>
    </rPh>
    <rPh sb="87" eb="88">
      <t>エン</t>
    </rPh>
    <rPh sb="95" eb="96">
      <t>エン</t>
    </rPh>
    <phoneticPr fontId="3"/>
  </si>
  <si>
    <t>マーケット調査（●●県他）</t>
    <rPh sb="5" eb="7">
      <t>チョウサ</t>
    </rPh>
    <rPh sb="10" eb="11">
      <t>ケン</t>
    </rPh>
    <rPh sb="11" eb="12">
      <t>ホカ</t>
    </rPh>
    <phoneticPr fontId="3"/>
  </si>
  <si>
    <t>（別紙）コンソーシアム整備事業</t>
    <rPh sb="1" eb="3">
      <t>ベッシ</t>
    </rPh>
    <rPh sb="11" eb="13">
      <t>セイビ</t>
    </rPh>
    <rPh sb="13" eb="15">
      <t>ジギョウ</t>
    </rPh>
    <phoneticPr fontId="3"/>
  </si>
  <si>
    <t>No,</t>
    <phoneticPr fontId="3"/>
  </si>
  <si>
    <t>施設等の内容・種類</t>
    <rPh sb="0" eb="2">
      <t>シセツ</t>
    </rPh>
    <rPh sb="2" eb="3">
      <t>ナド</t>
    </rPh>
    <rPh sb="4" eb="6">
      <t>ナイヨウ</t>
    </rPh>
    <rPh sb="7" eb="9">
      <t>シュルイ</t>
    </rPh>
    <phoneticPr fontId="3"/>
  </si>
  <si>
    <t>事業費(円)</t>
    <rPh sb="0" eb="3">
      <t>ジギョウヒ</t>
    </rPh>
    <rPh sb="4" eb="5">
      <t>エン</t>
    </rPh>
    <phoneticPr fontId="3"/>
  </si>
  <si>
    <t>県補助金</t>
    <rPh sb="0" eb="1">
      <t>ケン</t>
    </rPh>
    <rPh sb="1" eb="4">
      <t>ホジョキン</t>
    </rPh>
    <phoneticPr fontId="3"/>
  </si>
  <si>
    <t>市町村補助金</t>
    <rPh sb="0" eb="3">
      <t>シチョウソン</t>
    </rPh>
    <rPh sb="3" eb="6">
      <t>ホジョキン</t>
    </rPh>
    <phoneticPr fontId="3"/>
  </si>
  <si>
    <t>その他</t>
    <rPh sb="2" eb="3">
      <t>タ</t>
    </rPh>
    <phoneticPr fontId="3"/>
  </si>
  <si>
    <t>県費補助率</t>
    <rPh sb="0" eb="2">
      <t>ケンヒ</t>
    </rPh>
    <rPh sb="2" eb="5">
      <t>ホジョリツ</t>
    </rPh>
    <phoneticPr fontId="3"/>
  </si>
  <si>
    <t>しゅん工予定又は完了予定年月日</t>
    <rPh sb="3" eb="4">
      <t>コウ</t>
    </rPh>
    <rPh sb="4" eb="6">
      <t>ヨテイ</t>
    </rPh>
    <rPh sb="6" eb="7">
      <t>マタ</t>
    </rPh>
    <rPh sb="8" eb="10">
      <t>カンリョウ</t>
    </rPh>
    <rPh sb="10" eb="12">
      <t>ヨテイ</t>
    </rPh>
    <rPh sb="12" eb="15">
      <t>ネンガッピ</t>
    </rPh>
    <phoneticPr fontId="3"/>
  </si>
  <si>
    <t>仕様･規模･数量等</t>
    <rPh sb="0" eb="2">
      <t>シヨウ</t>
    </rPh>
    <rPh sb="3" eb="5">
      <t>キボ</t>
    </rPh>
    <rPh sb="6" eb="8">
      <t>スウリョウ</t>
    </rPh>
    <rPh sb="8" eb="9">
      <t>ナド</t>
    </rPh>
    <phoneticPr fontId="3"/>
  </si>
  <si>
    <t>消費税相当額</t>
    <rPh sb="0" eb="3">
      <t>ショウヒゼイ</t>
    </rPh>
    <rPh sb="3" eb="5">
      <t>ソウトウ</t>
    </rPh>
    <rPh sb="5" eb="6">
      <t>ガク</t>
    </rPh>
    <phoneticPr fontId="3"/>
  </si>
  <si>
    <t>合計</t>
    <rPh sb="0" eb="2">
      <t>ゴウケイ</t>
    </rPh>
    <phoneticPr fontId="3"/>
  </si>
  <si>
    <t>うち負担区分（円）</t>
    <rPh sb="2" eb="6">
      <t>フタンクブン</t>
    </rPh>
    <rPh sb="7" eb="8">
      <t>エン</t>
    </rPh>
    <phoneticPr fontId="3"/>
  </si>
  <si>
    <t>2台</t>
    <rPh sb="1" eb="2">
      <t>ダイ</t>
    </rPh>
    <phoneticPr fontId="3"/>
  </si>
  <si>
    <t>鉄骨平屋建　●●㎡</t>
    <rPh sb="0" eb="2">
      <t>テッコツ</t>
    </rPh>
    <rPh sb="2" eb="4">
      <t>ヒラヤ</t>
    </rPh>
    <rPh sb="4" eb="5">
      <t>ダ</t>
    </rPh>
    <phoneticPr fontId="3"/>
  </si>
  <si>
    <t>1棟</t>
    <rPh sb="1" eb="2">
      <t>トウ</t>
    </rPh>
    <phoneticPr fontId="3"/>
  </si>
  <si>
    <t>型式：AB-XY-1234</t>
    <rPh sb="0" eb="2">
      <t>カタシキ</t>
    </rPh>
    <phoneticPr fontId="3"/>
  </si>
  <si>
    <t>付帯給排水設備</t>
    <rPh sb="0" eb="2">
      <t>フタイ</t>
    </rPh>
    <rPh sb="2" eb="5">
      <t>キュウハイスイ</t>
    </rPh>
    <rPh sb="5" eb="7">
      <t>セツビ</t>
    </rPh>
    <phoneticPr fontId="3"/>
  </si>
  <si>
    <t>一式</t>
    <rPh sb="0" eb="2">
      <t>イッシキ</t>
    </rPh>
    <phoneticPr fontId="3"/>
  </si>
  <si>
    <t>付帯空調設備</t>
    <rPh sb="0" eb="2">
      <t>フタイ</t>
    </rPh>
    <rPh sb="2" eb="6">
      <t>クウチョウセツビ</t>
    </rPh>
    <phoneticPr fontId="3"/>
  </si>
  <si>
    <t>付帯電気工事</t>
    <rPh sb="0" eb="2">
      <t>フタイ</t>
    </rPh>
    <rPh sb="2" eb="6">
      <t>デンキコウジ</t>
    </rPh>
    <phoneticPr fontId="3"/>
  </si>
  <si>
    <t>○○コンソーシアム</t>
    <phoneticPr fontId="3"/>
  </si>
  <si>
    <t>●●農業協同組合</t>
    <phoneticPr fontId="3"/>
  </si>
  <si>
    <t>△△町大字◆◆1234</t>
    <rPh sb="2" eb="3">
      <t>マチ</t>
    </rPh>
    <rPh sb="3" eb="5">
      <t>オオアザ</t>
    </rPh>
    <phoneticPr fontId="3"/>
  </si>
  <si>
    <t>○○　○○</t>
    <phoneticPr fontId="3"/>
  </si>
  <si>
    <t>(例)××加工機</t>
    <rPh sb="1" eb="2">
      <t>レイ</t>
    </rPh>
    <rPh sb="5" eb="8">
      <t>カコウキ</t>
    </rPh>
    <phoneticPr fontId="3"/>
  </si>
  <si>
    <t>(例)▲▲製造棟</t>
    <rPh sb="5" eb="7">
      <t>セイゾウ</t>
    </rPh>
    <rPh sb="7" eb="8">
      <t>トウ</t>
    </rPh>
    <phoneticPr fontId="3"/>
  </si>
  <si>
    <t>番　　　号</t>
    <rPh sb="0" eb="1">
      <t>バン</t>
    </rPh>
    <rPh sb="4" eb="5">
      <t>ゴウ</t>
    </rPh>
    <phoneticPr fontId="39"/>
  </si>
  <si>
    <t>年　月　日</t>
    <rPh sb="0" eb="1">
      <t>ネン</t>
    </rPh>
    <rPh sb="2" eb="3">
      <t>ガツ</t>
    </rPh>
    <rPh sb="4" eb="5">
      <t>ニチ</t>
    </rPh>
    <phoneticPr fontId="39"/>
  </si>
  <si>
    <t>　熊本県知事　　　　　　　　　様</t>
    <rPh sb="1" eb="3">
      <t>クマモト</t>
    </rPh>
    <rPh sb="3" eb="6">
      <t>ケンチジ</t>
    </rPh>
    <rPh sb="15" eb="16">
      <t>サマ</t>
    </rPh>
    <phoneticPr fontId="39"/>
  </si>
  <si>
    <t>　　　令和○年度（20××年度）食のみやこ熊本県創造コンソーシアム推進事
　　　業費補助金交付決定前着手承認について（申請）</t>
    <rPh sb="3" eb="5">
      <t>レイワ</t>
    </rPh>
    <rPh sb="6" eb="7">
      <t>ネン</t>
    </rPh>
    <rPh sb="7" eb="8">
      <t>ド</t>
    </rPh>
    <rPh sb="13" eb="15">
      <t>ネンド</t>
    </rPh>
    <rPh sb="16" eb="17">
      <t>ショク</t>
    </rPh>
    <rPh sb="21" eb="24">
      <t>クマモトケン</t>
    </rPh>
    <rPh sb="24" eb="26">
      <t>ソウゾウ</t>
    </rPh>
    <rPh sb="33" eb="35">
      <t>スイシン</t>
    </rPh>
    <rPh sb="35" eb="36">
      <t>ゴト</t>
    </rPh>
    <rPh sb="40" eb="41">
      <t>ギョウ</t>
    </rPh>
    <rPh sb="41" eb="42">
      <t>ヒ</t>
    </rPh>
    <rPh sb="42" eb="45">
      <t>ホジョキン</t>
    </rPh>
    <rPh sb="45" eb="47">
      <t>コウフ</t>
    </rPh>
    <rPh sb="47" eb="48">
      <t>ケッ</t>
    </rPh>
    <rPh sb="48" eb="49">
      <t>サダム</t>
    </rPh>
    <rPh sb="49" eb="50">
      <t>マエ</t>
    </rPh>
    <rPh sb="50" eb="52">
      <t>チャクシュ</t>
    </rPh>
    <rPh sb="52" eb="54">
      <t>ショウニン</t>
    </rPh>
    <rPh sb="59" eb="61">
      <t>シンセイ</t>
    </rPh>
    <phoneticPr fontId="39"/>
  </si>
  <si>
    <t>記</t>
    <rPh sb="0" eb="1">
      <t>キ</t>
    </rPh>
    <phoneticPr fontId="39"/>
  </si>
  <si>
    <t>１　補助金交付決定を受けるまでの期間内に、天災地変等の事由によって実施した
　事業に損失を生じた場合、これらの損失は、事業実施主体が負担すること。</t>
    <rPh sb="2" eb="5">
      <t>ホジョキン</t>
    </rPh>
    <rPh sb="5" eb="7">
      <t>コウフ</t>
    </rPh>
    <rPh sb="7" eb="9">
      <t>ケッテイ</t>
    </rPh>
    <rPh sb="10" eb="11">
      <t>ウ</t>
    </rPh>
    <rPh sb="16" eb="18">
      <t>キカン</t>
    </rPh>
    <rPh sb="18" eb="19">
      <t>ナイ</t>
    </rPh>
    <rPh sb="21" eb="23">
      <t>テンサイ</t>
    </rPh>
    <rPh sb="23" eb="25">
      <t>チヘン</t>
    </rPh>
    <rPh sb="25" eb="26">
      <t>トウ</t>
    </rPh>
    <rPh sb="27" eb="29">
      <t>ジユウ</t>
    </rPh>
    <rPh sb="33" eb="35">
      <t>ジッシ</t>
    </rPh>
    <rPh sb="39" eb="41">
      <t>ジギョウ</t>
    </rPh>
    <rPh sb="42" eb="44">
      <t>ソンシツ</t>
    </rPh>
    <rPh sb="45" eb="46">
      <t>ショウ</t>
    </rPh>
    <rPh sb="48" eb="50">
      <t>バアイ</t>
    </rPh>
    <rPh sb="55" eb="57">
      <t>ソンシツ</t>
    </rPh>
    <rPh sb="59" eb="61">
      <t>ジギョウ</t>
    </rPh>
    <rPh sb="61" eb="63">
      <t>ジッシ</t>
    </rPh>
    <rPh sb="63" eb="65">
      <t>シュタイ</t>
    </rPh>
    <rPh sb="66" eb="68">
      <t>フタン</t>
    </rPh>
    <phoneticPr fontId="39"/>
  </si>
  <si>
    <t>２　補助金交付決定を受けた補助金額が交付申請額又は交付申請予定額に達しない
　場合においても、異議がないこと。</t>
    <rPh sb="2" eb="5">
      <t>ホジョキン</t>
    </rPh>
    <rPh sb="5" eb="7">
      <t>コウフ</t>
    </rPh>
    <rPh sb="7" eb="9">
      <t>ケッテイ</t>
    </rPh>
    <rPh sb="10" eb="11">
      <t>ウ</t>
    </rPh>
    <rPh sb="13" eb="16">
      <t>ホジョキン</t>
    </rPh>
    <rPh sb="16" eb="17">
      <t>ガク</t>
    </rPh>
    <rPh sb="18" eb="20">
      <t>コウフ</t>
    </rPh>
    <rPh sb="20" eb="22">
      <t>シンセイ</t>
    </rPh>
    <rPh sb="22" eb="23">
      <t>ガク</t>
    </rPh>
    <rPh sb="23" eb="24">
      <t>マタ</t>
    </rPh>
    <rPh sb="25" eb="27">
      <t>コウフ</t>
    </rPh>
    <rPh sb="27" eb="29">
      <t>シンセイ</t>
    </rPh>
    <rPh sb="29" eb="31">
      <t>ヨテイ</t>
    </rPh>
    <rPh sb="31" eb="32">
      <t>ガク</t>
    </rPh>
    <rPh sb="33" eb="34">
      <t>タッ</t>
    </rPh>
    <rPh sb="39" eb="41">
      <t>バアイ</t>
    </rPh>
    <rPh sb="47" eb="49">
      <t>イギ</t>
    </rPh>
    <phoneticPr fontId="39"/>
  </si>
  <si>
    <t>３　当該事業については、着手から補助金交付決定を受ける期間内においては、計
　画変更は行わないこと。</t>
    <rPh sb="2" eb="4">
      <t>トウガイ</t>
    </rPh>
    <rPh sb="4" eb="6">
      <t>ジギョウ</t>
    </rPh>
    <rPh sb="12" eb="14">
      <t>チャクシュ</t>
    </rPh>
    <rPh sb="16" eb="19">
      <t>ホジョキン</t>
    </rPh>
    <rPh sb="19" eb="21">
      <t>コウフ</t>
    </rPh>
    <rPh sb="21" eb="23">
      <t>ケッテイ</t>
    </rPh>
    <rPh sb="24" eb="25">
      <t>ウ</t>
    </rPh>
    <rPh sb="27" eb="30">
      <t>キカンナイ</t>
    </rPh>
    <rPh sb="36" eb="37">
      <t>ケイ</t>
    </rPh>
    <rPh sb="39" eb="40">
      <t>ガ</t>
    </rPh>
    <rPh sb="40" eb="41">
      <t>ヘン</t>
    </rPh>
    <rPh sb="41" eb="42">
      <t>サラ</t>
    </rPh>
    <rPh sb="43" eb="44">
      <t>オコナ</t>
    </rPh>
    <phoneticPr fontId="39"/>
  </si>
  <si>
    <t>事業名</t>
    <rPh sb="0" eb="2">
      <t>ジギョウ</t>
    </rPh>
    <rPh sb="2" eb="3">
      <t>メイ</t>
    </rPh>
    <phoneticPr fontId="39"/>
  </si>
  <si>
    <t>令和○年度（20××年度）食のみやこ熊本県創造コンソーシアム推進事業</t>
    <rPh sb="0" eb="1">
      <t>レイ</t>
    </rPh>
    <rPh sb="1" eb="2">
      <t>ワ</t>
    </rPh>
    <rPh sb="3" eb="5">
      <t>ネンド</t>
    </rPh>
    <rPh sb="10" eb="12">
      <t>ネンド</t>
    </rPh>
    <rPh sb="13" eb="14">
      <t>ショク</t>
    </rPh>
    <rPh sb="18" eb="20">
      <t>クマモト</t>
    </rPh>
    <rPh sb="20" eb="21">
      <t>ケン</t>
    </rPh>
    <rPh sb="21" eb="23">
      <t>ソウゾウ</t>
    </rPh>
    <rPh sb="30" eb="32">
      <t>スイシン</t>
    </rPh>
    <rPh sb="32" eb="33">
      <t>ゴト</t>
    </rPh>
    <rPh sb="33" eb="34">
      <t>ギョウ</t>
    </rPh>
    <phoneticPr fontId="39"/>
  </si>
  <si>
    <t>事業実施主体名称</t>
    <rPh sb="0" eb="2">
      <t>ジギョウ</t>
    </rPh>
    <rPh sb="2" eb="4">
      <t>ジッシ</t>
    </rPh>
    <rPh sb="4" eb="6">
      <t>シュタイ</t>
    </rPh>
    <rPh sb="6" eb="8">
      <t>メイショウ</t>
    </rPh>
    <phoneticPr fontId="39"/>
  </si>
  <si>
    <t>交付決定前着手が必要な理由</t>
    <rPh sb="0" eb="2">
      <t>コウフ</t>
    </rPh>
    <rPh sb="2" eb="4">
      <t>ケッテイ</t>
    </rPh>
    <rPh sb="4" eb="5">
      <t>マエ</t>
    </rPh>
    <rPh sb="5" eb="7">
      <t>チャクシュ</t>
    </rPh>
    <rPh sb="8" eb="10">
      <t>ヒツヨウ</t>
    </rPh>
    <rPh sb="11" eb="13">
      <t>リユウ</t>
    </rPh>
    <phoneticPr fontId="39"/>
  </si>
  <si>
    <t>（例）◆◆の整備に×ヶ月の工事期間を見込んでおり、年度内しゅん工のための適正な工期を確保するためには交付決定前の着工が必要であるため。</t>
    <rPh sb="25" eb="28">
      <t>ネンドナイ</t>
    </rPh>
    <rPh sb="31" eb="32">
      <t>コウ</t>
    </rPh>
    <rPh sb="36" eb="38">
      <t>テキセイ</t>
    </rPh>
    <phoneticPr fontId="39"/>
  </si>
  <si>
    <t>（例）事業の効果を最大限に発揮させるため、●月●日～●日に開催される○○展示会で△△のPRへを計画しており、交付決定前の着手が必要であるため。</t>
    <rPh sb="1" eb="2">
      <t>レイ</t>
    </rPh>
    <rPh sb="3" eb="5">
      <t>ジギョウ</t>
    </rPh>
    <rPh sb="6" eb="8">
      <t>コウカ</t>
    </rPh>
    <rPh sb="9" eb="12">
      <t>サイダイゲン</t>
    </rPh>
    <rPh sb="13" eb="15">
      <t>ハッキ</t>
    </rPh>
    <rPh sb="29" eb="31">
      <t>カイサイ</t>
    </rPh>
    <rPh sb="36" eb="39">
      <t>テンジカイ</t>
    </rPh>
    <rPh sb="47" eb="49">
      <t>ケイカク</t>
    </rPh>
    <rPh sb="54" eb="59">
      <t>コウフケッテイマエ</t>
    </rPh>
    <rPh sb="60" eb="62">
      <t>チャクシュ</t>
    </rPh>
    <rPh sb="63" eb="65">
      <t>ヒツヨウ</t>
    </rPh>
    <phoneticPr fontId="39"/>
  </si>
  <si>
    <t>取組内容</t>
    <rPh sb="0" eb="2">
      <t>トリクミ</t>
    </rPh>
    <rPh sb="2" eb="4">
      <t>ナイヨウ</t>
    </rPh>
    <phoneticPr fontId="39"/>
  </si>
  <si>
    <t>事業量</t>
    <rPh sb="0" eb="2">
      <t>ジギョウ</t>
    </rPh>
    <rPh sb="2" eb="3">
      <t>リョウ</t>
    </rPh>
    <phoneticPr fontId="39"/>
  </si>
  <si>
    <t>事業費</t>
    <rPh sb="0" eb="2">
      <t>ジギョウ</t>
    </rPh>
    <rPh sb="2" eb="3">
      <t>ヒ</t>
    </rPh>
    <phoneticPr fontId="39"/>
  </si>
  <si>
    <t>着手予定</t>
    <rPh sb="0" eb="2">
      <t>チャクシュ</t>
    </rPh>
    <rPh sb="2" eb="4">
      <t>ヨテイ</t>
    </rPh>
    <phoneticPr fontId="39"/>
  </si>
  <si>
    <t>完了予定</t>
    <rPh sb="0" eb="2">
      <t>カンリョウ</t>
    </rPh>
    <rPh sb="2" eb="4">
      <t>ヨテイ</t>
    </rPh>
    <phoneticPr fontId="39"/>
  </si>
  <si>
    <t>年月日</t>
    <rPh sb="0" eb="3">
      <t>ネンガッピ</t>
    </rPh>
    <phoneticPr fontId="39"/>
  </si>
  <si>
    <t>◆◆製造工場整備</t>
    <rPh sb="2" eb="4">
      <t>セイゾウ</t>
    </rPh>
    <rPh sb="4" eb="6">
      <t>コウジョウ</t>
    </rPh>
    <rPh sb="6" eb="8">
      <t>セイビ</t>
    </rPh>
    <phoneticPr fontId="39"/>
  </si>
  <si>
    <t>●●加工機導入
（型式:ABC-123）</t>
    <rPh sb="2" eb="5">
      <t>カコウキ</t>
    </rPh>
    <rPh sb="5" eb="7">
      <t>ドウニュウ</t>
    </rPh>
    <rPh sb="9" eb="11">
      <t>カタシキ</t>
    </rPh>
    <phoneticPr fontId="39"/>
  </si>
  <si>
    <t>2台</t>
    <rPh sb="1" eb="2">
      <t>ダイ</t>
    </rPh>
    <phoneticPr fontId="39"/>
  </si>
  <si>
    <t>※メニュー１～３から該当するものを記載</t>
    <rPh sb="10" eb="12">
      <t>ガイトウ</t>
    </rPh>
    <rPh sb="17" eb="19">
      <t>キサイ</t>
    </rPh>
    <phoneticPr fontId="39"/>
  </si>
  <si>
    <t xml:space="preserve"> 財　産　管　理　台　帳</t>
    <phoneticPr fontId="42"/>
  </si>
  <si>
    <t>地区名　　　　　　　　　　　</t>
    <phoneticPr fontId="42"/>
  </si>
  <si>
    <t>●●</t>
    <phoneticPr fontId="40"/>
  </si>
  <si>
    <t>地区</t>
  </si>
  <si>
    <t>事業実施年度</t>
  </si>
  <si>
    <t>令和●年度</t>
    <rPh sb="0" eb="2">
      <t>レイワ</t>
    </rPh>
    <rPh sb="3" eb="5">
      <t>ネンド</t>
    </rPh>
    <phoneticPr fontId="40"/>
  </si>
  <si>
    <r>
      <t>補助金名：</t>
    </r>
    <r>
      <rPr>
        <sz val="11"/>
        <color rgb="FFFF0000"/>
        <rFont val="ＭＳ 明朝"/>
        <family val="1"/>
        <charset val="128"/>
      </rPr>
      <t>食のみやこ熊本県創造コンソーシアム推進事業費補助金</t>
    </r>
    <rPh sb="5" eb="6">
      <t>ショク</t>
    </rPh>
    <rPh sb="10" eb="13">
      <t>クマモトケン</t>
    </rPh>
    <rPh sb="13" eb="15">
      <t>ソウゾウ</t>
    </rPh>
    <rPh sb="22" eb="24">
      <t>スイシン</t>
    </rPh>
    <rPh sb="24" eb="26">
      <t>ジギョウ</t>
    </rPh>
    <rPh sb="26" eb="27">
      <t>ヒ</t>
    </rPh>
    <rPh sb="27" eb="30">
      <t>ホジョキン</t>
    </rPh>
    <phoneticPr fontId="40"/>
  </si>
  <si>
    <t>事　業　の　内　容</t>
  </si>
  <si>
    <t>工　　　期</t>
  </si>
  <si>
    <t>経　費　の　配　分</t>
    <phoneticPr fontId="42"/>
  </si>
  <si>
    <t>処分制限期間</t>
  </si>
  <si>
    <t>処分の状況</t>
  </si>
  <si>
    <t>摘要</t>
    <rPh sb="0" eb="2">
      <t>テキヨウ</t>
    </rPh>
    <phoneticPr fontId="42"/>
  </si>
  <si>
    <t>事業種目</t>
    <rPh sb="0" eb="2">
      <t>ジギョウ</t>
    </rPh>
    <rPh sb="2" eb="4">
      <t>シュモク</t>
    </rPh>
    <phoneticPr fontId="42"/>
  </si>
  <si>
    <t>施工箇所
又は
設置場所</t>
    <rPh sb="0" eb="2">
      <t>セコウ</t>
    </rPh>
    <rPh sb="2" eb="4">
      <t>カショ</t>
    </rPh>
    <rPh sb="5" eb="6">
      <t>マタ</t>
    </rPh>
    <rPh sb="8" eb="10">
      <t>セッチ</t>
    </rPh>
    <rPh sb="10" eb="12">
      <t>バショ</t>
    </rPh>
    <phoneticPr fontId="42"/>
  </si>
  <si>
    <t>工種構造
設置区分</t>
    <rPh sb="0" eb="2">
      <t>コウシュ</t>
    </rPh>
    <rPh sb="2" eb="4">
      <t>コウゾウ</t>
    </rPh>
    <rPh sb="5" eb="7">
      <t>セッチ</t>
    </rPh>
    <rPh sb="7" eb="9">
      <t>クブン</t>
    </rPh>
    <phoneticPr fontId="42"/>
  </si>
  <si>
    <t>事業量</t>
    <rPh sb="0" eb="3">
      <t>ジギョウリョウ</t>
    </rPh>
    <phoneticPr fontId="42"/>
  </si>
  <si>
    <t>着工
年月日</t>
    <rPh sb="0" eb="2">
      <t>チャッコウ</t>
    </rPh>
    <rPh sb="3" eb="6">
      <t>ネンガッピ</t>
    </rPh>
    <phoneticPr fontId="42"/>
  </si>
  <si>
    <t>竣工
年月日</t>
    <rPh sb="0" eb="2">
      <t>シュンコウ</t>
    </rPh>
    <rPh sb="3" eb="6">
      <t>ネンガッピ</t>
    </rPh>
    <phoneticPr fontId="42"/>
  </si>
  <si>
    <t>総事業費</t>
    <rPh sb="0" eb="4">
      <t>ソウジギョウヒ</t>
    </rPh>
    <phoneticPr fontId="42"/>
  </si>
  <si>
    <t>負担区分</t>
    <rPh sb="0" eb="2">
      <t>フタン</t>
    </rPh>
    <rPh sb="2" eb="4">
      <t>クブン</t>
    </rPh>
    <phoneticPr fontId="42"/>
  </si>
  <si>
    <t>耐用年数</t>
    <rPh sb="0" eb="2">
      <t>タイヨウ</t>
    </rPh>
    <rPh sb="2" eb="4">
      <t>ネンスウ</t>
    </rPh>
    <phoneticPr fontId="42"/>
  </si>
  <si>
    <t>処分制限年月日</t>
    <rPh sb="0" eb="2">
      <t>ショブン</t>
    </rPh>
    <rPh sb="2" eb="4">
      <t>セイゲン</t>
    </rPh>
    <rPh sb="4" eb="7">
      <t>ネンガッピ</t>
    </rPh>
    <phoneticPr fontId="42"/>
  </si>
  <si>
    <t>承認年月日</t>
    <rPh sb="0" eb="2">
      <t>ショウニン</t>
    </rPh>
    <rPh sb="2" eb="5">
      <t>ネンガッピ</t>
    </rPh>
    <phoneticPr fontId="42"/>
  </si>
  <si>
    <t>処分の内容</t>
    <rPh sb="0" eb="2">
      <t>ショブン</t>
    </rPh>
    <rPh sb="3" eb="5">
      <t>ナイヨウ</t>
    </rPh>
    <phoneticPr fontId="42"/>
  </si>
  <si>
    <t>国庫補助金</t>
    <rPh sb="0" eb="2">
      <t>コッコ</t>
    </rPh>
    <rPh sb="2" eb="5">
      <t>ホジョキン</t>
    </rPh>
    <phoneticPr fontId="42"/>
  </si>
  <si>
    <t>都道府県費</t>
    <rPh sb="0" eb="4">
      <t>トドウフケン</t>
    </rPh>
    <rPh sb="4" eb="5">
      <t>ヒ</t>
    </rPh>
    <phoneticPr fontId="42"/>
  </si>
  <si>
    <t>市町村費</t>
    <rPh sb="0" eb="3">
      <t>シチョウソン</t>
    </rPh>
    <rPh sb="3" eb="4">
      <t>ヒ</t>
    </rPh>
    <phoneticPr fontId="42"/>
  </si>
  <si>
    <t>その他</t>
    <rPh sb="2" eb="3">
      <t>タ</t>
    </rPh>
    <phoneticPr fontId="42"/>
  </si>
  <si>
    <t>××コンソーシアム（取組主体：株式会社●●ファーム）</t>
    <rPh sb="10" eb="12">
      <t>トリクミ</t>
    </rPh>
    <rPh sb="12" eb="14">
      <t>シュタイ</t>
    </rPh>
    <rPh sb="15" eb="19">
      <t>カブシキカイシャ</t>
    </rPh>
    <phoneticPr fontId="40"/>
  </si>
  <si>
    <t>●●市大字●●111-1</t>
    <rPh sb="2" eb="3">
      <t>シ</t>
    </rPh>
    <rPh sb="3" eb="5">
      <t>オオアザ</t>
    </rPh>
    <phoneticPr fontId="40"/>
  </si>
  <si>
    <t>●●施設整備</t>
    <rPh sb="2" eb="4">
      <t>シセツ</t>
    </rPh>
    <rPh sb="4" eb="6">
      <t>セイビ</t>
    </rPh>
    <phoneticPr fontId="40"/>
  </si>
  <si>
    <t>鉄骨造り
1棟（320㎡）</t>
    <rPh sb="0" eb="2">
      <t>テッコツ</t>
    </rPh>
    <rPh sb="2" eb="3">
      <t>ヅク</t>
    </rPh>
    <rPh sb="6" eb="7">
      <t>トウ</t>
    </rPh>
    <phoneticPr fontId="40"/>
  </si>
  <si>
    <t>給排水設備、電気設備等一式</t>
    <rPh sb="0" eb="3">
      <t>キュウハイスイ</t>
    </rPh>
    <rPh sb="3" eb="5">
      <t>セツビ</t>
    </rPh>
    <rPh sb="6" eb="10">
      <t>デンキセツビ</t>
    </rPh>
    <rPh sb="10" eb="11">
      <t>ナド</t>
    </rPh>
    <rPh sb="11" eb="13">
      <t>イッシキ</t>
    </rPh>
    <phoneticPr fontId="40"/>
  </si>
  <si>
    <t>空調設備一式</t>
    <rPh sb="0" eb="2">
      <t>クウチョウ</t>
    </rPh>
    <rPh sb="2" eb="4">
      <t>セツビ</t>
    </rPh>
    <rPh sb="4" eb="6">
      <t>イッシキ</t>
    </rPh>
    <phoneticPr fontId="40"/>
  </si>
  <si>
    <t>●●器導入</t>
    <rPh sb="2" eb="3">
      <t>キ</t>
    </rPh>
    <rPh sb="3" eb="5">
      <t>ドウニュウ</t>
    </rPh>
    <phoneticPr fontId="40"/>
  </si>
  <si>
    <t>●●台</t>
    <rPh sb="2" eb="3">
      <t>ダイ</t>
    </rPh>
    <phoneticPr fontId="40"/>
  </si>
  <si>
    <t>計</t>
    <rPh sb="0" eb="1">
      <t>ケイ</t>
    </rPh>
    <phoneticPr fontId="42"/>
  </si>
  <si>
    <t>合計</t>
    <rPh sb="0" eb="2">
      <t>ゴウケイ</t>
    </rPh>
    <phoneticPr fontId="42"/>
  </si>
  <si>
    <t>補助金名：食のみやこ熊本県創造コンソーシアム推進事業費補助金</t>
    <rPh sb="5" eb="6">
      <t>ショク</t>
    </rPh>
    <rPh sb="10" eb="13">
      <t>クマモトケン</t>
    </rPh>
    <rPh sb="13" eb="15">
      <t>ソウゾウ</t>
    </rPh>
    <rPh sb="22" eb="24">
      <t>スイシン</t>
    </rPh>
    <rPh sb="24" eb="26">
      <t>ジギョウ</t>
    </rPh>
    <rPh sb="26" eb="27">
      <t>ヒ</t>
    </rPh>
    <rPh sb="27" eb="30">
      <t>ホジョキン</t>
    </rPh>
    <phoneticPr fontId="40"/>
  </si>
  <si>
    <t>コンソーシアム整備事業</t>
    <rPh sb="7" eb="9">
      <t>セイビ</t>
    </rPh>
    <rPh sb="9" eb="11">
      <t>ジギョウ</t>
    </rPh>
    <phoneticPr fontId="40"/>
  </si>
  <si>
    <t>県費</t>
    <rPh sb="0" eb="1">
      <t>ケン</t>
    </rPh>
    <rPh sb="1" eb="2">
      <t>ヒ</t>
    </rPh>
    <phoneticPr fontId="42"/>
  </si>
  <si>
    <t>市町村費
（円）</t>
    <rPh sb="0" eb="3">
      <t>シチョウソン</t>
    </rPh>
    <rPh sb="3" eb="4">
      <t>ヒ</t>
    </rPh>
    <rPh sb="6" eb="7">
      <t>エン</t>
    </rPh>
    <phoneticPr fontId="3"/>
  </si>
  <si>
    <t>別葉</t>
    <rPh sb="0" eb="2">
      <t>ベツヨウ</t>
    </rPh>
    <phoneticPr fontId="3"/>
  </si>
  <si>
    <t>整備予定場所
（住所）</t>
    <rPh sb="0" eb="2">
      <t>セイビ</t>
    </rPh>
    <rPh sb="2" eb="6">
      <t>ヨテイバショ</t>
    </rPh>
    <rPh sb="8" eb="10">
      <t>ジュウショ</t>
    </rPh>
    <phoneticPr fontId="3"/>
  </si>
  <si>
    <t>（例）
プロモーション活動</t>
    <rPh sb="11" eb="13">
      <t>カツドウ</t>
    </rPh>
    <phoneticPr fontId="3"/>
  </si>
  <si>
    <t>（例）
マーケット調査</t>
    <rPh sb="9" eb="11">
      <t>チョウサ</t>
    </rPh>
    <phoneticPr fontId="3"/>
  </si>
  <si>
    <t>県補助金（円）</t>
    <rPh sb="0" eb="1">
      <t>ケン</t>
    </rPh>
    <rPh sb="1" eb="4">
      <t>ホジョキン</t>
    </rPh>
    <rPh sb="5" eb="6">
      <t>エン</t>
    </rPh>
    <phoneticPr fontId="3"/>
  </si>
  <si>
    <t>市町村費</t>
    <rPh sb="0" eb="4">
      <t>シチョウソンヒ</t>
    </rPh>
    <phoneticPr fontId="3"/>
  </si>
  <si>
    <t>小計</t>
    <rPh sb="0" eb="1">
      <t>ショウ</t>
    </rPh>
    <rPh sb="1" eb="2">
      <t>ケイ</t>
    </rPh>
    <phoneticPr fontId="3"/>
  </si>
  <si>
    <t>・現地でのマネキンによる店頭販売
　＠３００，０００円　×１０回　　　３，０００，０００円
・プロモーション活動で利用するポスター・リーフレットの作成
　　６００，０００円</t>
    <rPh sb="1" eb="3">
      <t>ゲンチ</t>
    </rPh>
    <rPh sb="12" eb="16">
      <t>テントウハンバイ</t>
    </rPh>
    <rPh sb="26" eb="27">
      <t>エン</t>
    </rPh>
    <rPh sb="31" eb="32">
      <t>カイ</t>
    </rPh>
    <rPh sb="44" eb="45">
      <t>エン</t>
    </rPh>
    <rPh sb="54" eb="56">
      <t>カツドウ</t>
    </rPh>
    <rPh sb="57" eb="59">
      <t>リヨウ</t>
    </rPh>
    <rPh sb="73" eb="75">
      <t>サクセイ</t>
    </rPh>
    <rPh sb="85" eb="86">
      <t>エン</t>
    </rPh>
    <phoneticPr fontId="3"/>
  </si>
  <si>
    <t>・３月中に５回開催予定。
・旅費・滞在費　１名×＠２００，０００円×５回　１，０００，０００円
（熊本～東京往復　宿泊費）
・調査経費　５回×＠１２０，０００円　６００，０００円</t>
    <rPh sb="2" eb="3">
      <t>ガツ</t>
    </rPh>
    <rPh sb="3" eb="4">
      <t>チュウ</t>
    </rPh>
    <rPh sb="6" eb="11">
      <t>カイカイサイヨテイ</t>
    </rPh>
    <rPh sb="14" eb="16">
      <t>リョヒ</t>
    </rPh>
    <rPh sb="17" eb="20">
      <t>タイザイヒ</t>
    </rPh>
    <rPh sb="22" eb="23">
      <t>メイ</t>
    </rPh>
    <rPh sb="32" eb="33">
      <t>エン</t>
    </rPh>
    <rPh sb="35" eb="36">
      <t>カイ</t>
    </rPh>
    <rPh sb="46" eb="47">
      <t>エン</t>
    </rPh>
    <rPh sb="49" eb="51">
      <t>クマモト</t>
    </rPh>
    <rPh sb="52" eb="54">
      <t>トウキョウ</t>
    </rPh>
    <rPh sb="54" eb="56">
      <t>オウフク</t>
    </rPh>
    <rPh sb="57" eb="60">
      <t>シュクハクヒ</t>
    </rPh>
    <rPh sb="63" eb="67">
      <t>チョウサケイヒ</t>
    </rPh>
    <rPh sb="69" eb="70">
      <t>カイ</t>
    </rPh>
    <rPh sb="79" eb="80">
      <t>エン</t>
    </rPh>
    <rPh sb="88" eb="89">
      <t>エン</t>
    </rPh>
    <phoneticPr fontId="3"/>
  </si>
  <si>
    <t>株式会社A</t>
    <rPh sb="0" eb="4">
      <t>カブシキカイシャ</t>
    </rPh>
    <phoneticPr fontId="3"/>
  </si>
  <si>
    <t>株式会社X</t>
    <rPh sb="0" eb="4">
      <t>カブシキカイシャ</t>
    </rPh>
    <phoneticPr fontId="3"/>
  </si>
  <si>
    <t>○○市××</t>
    <rPh sb="2" eb="3">
      <t>シ</t>
    </rPh>
    <phoneticPr fontId="3"/>
  </si>
  <si>
    <t>▲▲町□□</t>
    <rPh sb="2" eb="3">
      <t>マチ</t>
    </rPh>
    <phoneticPr fontId="3"/>
  </si>
  <si>
    <t>熊本県知事　　　　　様</t>
    <rPh sb="0" eb="5">
      <t>クマモトケンチジ</t>
    </rPh>
    <rPh sb="10" eb="11">
      <t>サマ</t>
    </rPh>
    <phoneticPr fontId="3"/>
  </si>
  <si>
    <t>あ</t>
    <phoneticPr fontId="3"/>
  </si>
  <si>
    <t>番　　　　号</t>
    <rPh sb="0" eb="1">
      <t>バン</t>
    </rPh>
    <rPh sb="5" eb="6">
      <t>ゴウ</t>
    </rPh>
    <phoneticPr fontId="3"/>
  </si>
  <si>
    <t>令和　　年（　　　　年）　　月　　日</t>
    <rPh sb="0" eb="2">
      <t>レイワ</t>
    </rPh>
    <rPh sb="4" eb="5">
      <t>ネン</t>
    </rPh>
    <rPh sb="10" eb="11">
      <t>ネン</t>
    </rPh>
    <rPh sb="14" eb="15">
      <t>ガツ</t>
    </rPh>
    <rPh sb="17" eb="18">
      <t>ヒ</t>
    </rPh>
    <phoneticPr fontId="3"/>
  </si>
  <si>
    <t>住所</t>
    <rPh sb="0" eb="2">
      <t>ジュウショ</t>
    </rPh>
    <phoneticPr fontId="3"/>
  </si>
  <si>
    <t>補助事業者</t>
    <rPh sb="0" eb="5">
      <t>ホジョジギョウシャ</t>
    </rPh>
    <phoneticPr fontId="3"/>
  </si>
  <si>
    <t>氏名</t>
    <rPh sb="0" eb="2">
      <t>シメイ</t>
    </rPh>
    <phoneticPr fontId="3"/>
  </si>
  <si>
    <t>記</t>
    <rPh sb="0" eb="1">
      <t>キ</t>
    </rPh>
    <phoneticPr fontId="3"/>
  </si>
  <si>
    <t>補助事業名</t>
    <rPh sb="0" eb="5">
      <t>ホジョジギョウメイ</t>
    </rPh>
    <phoneticPr fontId="3"/>
  </si>
  <si>
    <t>令和　年度（　　　　　年度）食のみやこ熊本県創造コンソーシアム推進事業費補助金に係る補助事業の中止（廃止）承認申請書</t>
    <rPh sb="0" eb="2">
      <t>レイワ</t>
    </rPh>
    <rPh sb="3" eb="5">
      <t>ネンド</t>
    </rPh>
    <rPh sb="11" eb="13">
      <t>ネンド</t>
    </rPh>
    <rPh sb="35" eb="36">
      <t>ヒ</t>
    </rPh>
    <rPh sb="36" eb="39">
      <t>ホジョキン</t>
    </rPh>
    <rPh sb="40" eb="41">
      <t>カカ</t>
    </rPh>
    <rPh sb="42" eb="46">
      <t>ホジョジギョウ</t>
    </rPh>
    <rPh sb="47" eb="49">
      <t>チュウシ</t>
    </rPh>
    <rPh sb="50" eb="52">
      <t>ハイシ</t>
    </rPh>
    <rPh sb="53" eb="55">
      <t>ショウニン</t>
    </rPh>
    <rPh sb="55" eb="58">
      <t>シンセイショ</t>
    </rPh>
    <phoneticPr fontId="3"/>
  </si>
  <si>
    <t>　令和　年（　　　　年）  月   日付け　　第   号で交付決定通知があった令和　年度（　　　　　年度）食のみやこ熊本県創造コンソーシアム推進事業費補助金に係る補助事業を下記のとおり中止（廃止）したいので、熊本県補助金等交付規則第５条第１項第１号の規定に基づき、承認を申請します。</t>
    <phoneticPr fontId="3"/>
  </si>
  <si>
    <t>令和　年度（　　　年度）食のみやこ熊本県創造コンソーシアム推進事業</t>
    <rPh sb="0" eb="2">
      <t>レイワ</t>
    </rPh>
    <rPh sb="3" eb="5">
      <t>ネンド</t>
    </rPh>
    <rPh sb="9" eb="11">
      <t>ネンド</t>
    </rPh>
    <rPh sb="12" eb="13">
      <t>ショク</t>
    </rPh>
    <rPh sb="17" eb="19">
      <t>クマモト</t>
    </rPh>
    <rPh sb="19" eb="20">
      <t>ケン</t>
    </rPh>
    <rPh sb="20" eb="22">
      <t>ソウゾウ</t>
    </rPh>
    <rPh sb="29" eb="31">
      <t>スイシン</t>
    </rPh>
    <rPh sb="31" eb="33">
      <t>ジギョウ</t>
    </rPh>
    <phoneticPr fontId="3"/>
  </si>
  <si>
    <t>中止(廃止)の理由</t>
    <rPh sb="0" eb="2">
      <t>チュウシ</t>
    </rPh>
    <rPh sb="3" eb="5">
      <t>ハイシ</t>
    </rPh>
    <rPh sb="7" eb="9">
      <t>リユウ</t>
    </rPh>
    <phoneticPr fontId="3"/>
  </si>
  <si>
    <t>中止の期間（廃止の時期）</t>
    <rPh sb="0" eb="2">
      <t>チュウシ</t>
    </rPh>
    <rPh sb="3" eb="5">
      <t>キカン</t>
    </rPh>
    <rPh sb="6" eb="8">
      <t>ハイシ</t>
    </rPh>
    <rPh sb="9" eb="11">
      <t>ジキ</t>
    </rPh>
    <phoneticPr fontId="3"/>
  </si>
  <si>
    <t>補助事業の進捗状況</t>
    <rPh sb="0" eb="4">
      <t>ホジョジギョウ</t>
    </rPh>
    <rPh sb="5" eb="7">
      <t>シンチョク</t>
    </rPh>
    <rPh sb="7" eb="9">
      <t>ジョウキョウ</t>
    </rPh>
    <phoneticPr fontId="3"/>
  </si>
  <si>
    <t>遅延などの内容及び原因</t>
    <rPh sb="0" eb="2">
      <t>チエン</t>
    </rPh>
    <rPh sb="5" eb="7">
      <t>ナイヨウ</t>
    </rPh>
    <rPh sb="7" eb="8">
      <t>オヨ</t>
    </rPh>
    <rPh sb="9" eb="11">
      <t>ゲンイン</t>
    </rPh>
    <phoneticPr fontId="3"/>
  </si>
  <si>
    <t>遅延などに対する措置</t>
    <rPh sb="0" eb="2">
      <t>チエン</t>
    </rPh>
    <rPh sb="5" eb="6">
      <t>タイ</t>
    </rPh>
    <rPh sb="8" eb="10">
      <t>ソチ</t>
    </rPh>
    <phoneticPr fontId="3"/>
  </si>
  <si>
    <t>補助事業の遂行及び完了の予定</t>
    <rPh sb="0" eb="4">
      <t>ホジョジギョウ</t>
    </rPh>
    <rPh sb="5" eb="7">
      <t>スイコウ</t>
    </rPh>
    <rPh sb="7" eb="8">
      <t>オヨ</t>
    </rPh>
    <rPh sb="9" eb="11">
      <t>カンリョウ</t>
    </rPh>
    <rPh sb="12" eb="14">
      <t>ヨテイ</t>
    </rPh>
    <phoneticPr fontId="3"/>
  </si>
  <si>
    <t>　令和  年（　　　　年）  月   日付け　　第   号で交付決定通知があった令和　年度（　　　　　年度）食のみやこ熊本県創造コンソーシアム推進事業費補助金補助金の遅延等について、熊本県補助金等交付規則第５条第１項第２号の規定により、下記のとおり報告します。</t>
    <phoneticPr fontId="3"/>
  </si>
  <si>
    <t>・・・・・</t>
    <phoneticPr fontId="3"/>
  </si>
  <si>
    <t>・・・・・・・</t>
    <phoneticPr fontId="3"/>
  </si>
  <si>
    <t>令和●年●月●日　工事完了予定</t>
    <rPh sb="0" eb="2">
      <t>レイワ</t>
    </rPh>
    <rPh sb="3" eb="4">
      <t>ネン</t>
    </rPh>
    <rPh sb="5" eb="6">
      <t>ガツ</t>
    </rPh>
    <rPh sb="7" eb="8">
      <t>ヒ</t>
    </rPh>
    <rPh sb="9" eb="13">
      <t>コウジカンリョウ</t>
    </rPh>
    <rPh sb="13" eb="15">
      <t>ヨテイ</t>
    </rPh>
    <phoneticPr fontId="3"/>
  </si>
  <si>
    <t>・・・・・・・・・・・</t>
    <phoneticPr fontId="3"/>
  </si>
  <si>
    <t>・・・・・・・・・・</t>
    <phoneticPr fontId="3"/>
  </si>
  <si>
    <t>２コンソーシアム整備事業</t>
    <phoneticPr fontId="3"/>
  </si>
  <si>
    <t>１コンソーシアム推進事業　</t>
    <rPh sb="8" eb="10">
      <t>スイシン</t>
    </rPh>
    <rPh sb="10" eb="12">
      <t>ジギョウ</t>
    </rPh>
    <phoneticPr fontId="3"/>
  </si>
  <si>
    <t>３にぎわい創出支援事業</t>
  </si>
  <si>
    <t>うち消費税
相当額</t>
    <rPh sb="2" eb="5">
      <t>ショウヒゼイ</t>
    </rPh>
    <rPh sb="6" eb="9">
      <t>ソウトウガク</t>
    </rPh>
    <phoneticPr fontId="3"/>
  </si>
  <si>
    <t>↑</t>
    <phoneticPr fontId="3"/>
  </si>
  <si>
    <t>総事業費は税込み金額を記載</t>
    <rPh sb="0" eb="4">
      <t>ソウジギョウヒ</t>
    </rPh>
    <rPh sb="5" eb="7">
      <t>ゼイコ</t>
    </rPh>
    <rPh sb="8" eb="10">
      <t>キンガク</t>
    </rPh>
    <rPh sb="11" eb="13">
      <t>キサイ</t>
    </rPh>
    <phoneticPr fontId="3"/>
  </si>
  <si>
    <t>事業主体
(取組主体)</t>
    <rPh sb="0" eb="2">
      <t>ジギョウ</t>
    </rPh>
    <rPh sb="2" eb="4">
      <t>シュタイ</t>
    </rPh>
    <rPh sb="6" eb="8">
      <t>トリクミ</t>
    </rPh>
    <rPh sb="8" eb="10">
      <t>シュタイ</t>
    </rPh>
    <phoneticPr fontId="42"/>
  </si>
  <si>
    <t>（別紙）にぎわい創出支援事業</t>
    <rPh sb="1" eb="3">
      <t>ベッシ</t>
    </rPh>
    <rPh sb="8" eb="10">
      <t>ソウシュツ</t>
    </rPh>
    <rPh sb="10" eb="12">
      <t>シエン</t>
    </rPh>
    <rPh sb="12" eb="14">
      <t>ジギョウ</t>
    </rPh>
    <phoneticPr fontId="3"/>
  </si>
  <si>
    <t>　２　コンソーシアム整備事業又はにぎわい創出支援事業に取組む場合は見積書及び規模決定の根拠（様式自由）</t>
    <rPh sb="10" eb="12">
      <t>セイビ</t>
    </rPh>
    <rPh sb="12" eb="14">
      <t>ジギョウ</t>
    </rPh>
    <rPh sb="14" eb="15">
      <t>マタ</t>
    </rPh>
    <rPh sb="20" eb="22">
      <t>ソウシュツ</t>
    </rPh>
    <rPh sb="22" eb="24">
      <t>シエン</t>
    </rPh>
    <rPh sb="24" eb="26">
      <t>ジギョウ</t>
    </rPh>
    <rPh sb="27" eb="29">
      <t>トリク</t>
    </rPh>
    <rPh sb="30" eb="32">
      <t>バアイ</t>
    </rPh>
    <rPh sb="33" eb="36">
      <t>ミツモリショ</t>
    </rPh>
    <rPh sb="36" eb="37">
      <t>オヨ</t>
    </rPh>
    <rPh sb="38" eb="42">
      <t>キボケッテイ</t>
    </rPh>
    <rPh sb="43" eb="45">
      <t>コンキョ</t>
    </rPh>
    <rPh sb="46" eb="50">
      <t>ヨウシキジユウ</t>
    </rPh>
    <phoneticPr fontId="3"/>
  </si>
  <si>
    <t>　３　財産管理台帳（実績報告時に限る）</t>
    <rPh sb="3" eb="9">
      <t>ザイサンカンリダイチョウ</t>
    </rPh>
    <rPh sb="10" eb="15">
      <t>ジッセキホウコクジ</t>
    </rPh>
    <rPh sb="16" eb="17">
      <t>カギ</t>
    </rPh>
    <phoneticPr fontId="3"/>
  </si>
  <si>
    <t>販売促進PR資材試作</t>
    <rPh sb="0" eb="4">
      <t>ハンバイソクシン</t>
    </rPh>
    <rPh sb="6" eb="8">
      <t>シザイ</t>
    </rPh>
    <rPh sb="8" eb="10">
      <t>シサク</t>
    </rPh>
    <phoneticPr fontId="3"/>
  </si>
  <si>
    <t>現地における販売促進を目指すためにPR資材を試作する</t>
    <rPh sb="0" eb="2">
      <t>ゲンチ</t>
    </rPh>
    <rPh sb="6" eb="10">
      <t>ハンバイソクシン</t>
    </rPh>
    <rPh sb="11" eb="13">
      <t>メザ</t>
    </rPh>
    <rPh sb="19" eb="21">
      <t>シザイ</t>
    </rPh>
    <rPh sb="22" eb="24">
      <t>シサク</t>
    </rPh>
    <phoneticPr fontId="3"/>
  </si>
  <si>
    <t>・デザイン費４４，０００円
・●●の作成　1100円／枚　×　＠４０枚　　４４，０００円　</t>
    <rPh sb="5" eb="6">
      <t>ヒ</t>
    </rPh>
    <rPh sb="12" eb="13">
      <t>エン</t>
    </rPh>
    <rPh sb="18" eb="20">
      <t>サクセイ</t>
    </rPh>
    <rPh sb="25" eb="26">
      <t>エン</t>
    </rPh>
    <rPh sb="27" eb="28">
      <t>マイ</t>
    </rPh>
    <rPh sb="34" eb="35">
      <t>マイ</t>
    </rPh>
    <rPh sb="43" eb="44">
      <t>エン</t>
    </rPh>
    <phoneticPr fontId="3"/>
  </si>
  <si>
    <t>(例)フルーツジューサー</t>
    <rPh sb="1" eb="2">
      <t>レイ</t>
    </rPh>
    <phoneticPr fontId="3"/>
  </si>
  <si>
    <t>(例)アイスクリームメーカー</t>
    <phoneticPr fontId="3"/>
  </si>
  <si>
    <t>３　導入する加工機器で製造・販売する食品・料理の概要</t>
    <rPh sb="2" eb="4">
      <t>ドウニュウ</t>
    </rPh>
    <rPh sb="6" eb="10">
      <t>カコウキキ</t>
    </rPh>
    <rPh sb="11" eb="13">
      <t>セイゾウ</t>
    </rPh>
    <rPh sb="14" eb="16">
      <t>ハンバイ</t>
    </rPh>
    <rPh sb="18" eb="20">
      <t>ショクヒン</t>
    </rPh>
    <rPh sb="21" eb="23">
      <t>リョウリ</t>
    </rPh>
    <rPh sb="24" eb="26">
      <t>ガイヨウ</t>
    </rPh>
    <phoneticPr fontId="3"/>
  </si>
  <si>
    <t>主原料名</t>
    <rPh sb="0" eb="3">
      <t>シュゲンリョウ</t>
    </rPh>
    <rPh sb="3" eb="4">
      <t>メイ</t>
    </rPh>
    <phoneticPr fontId="3"/>
  </si>
  <si>
    <t>主原料の調達方法</t>
    <rPh sb="0" eb="3">
      <t>シュゲンリョウ</t>
    </rPh>
    <rPh sb="4" eb="6">
      <t>チョウタツ</t>
    </rPh>
    <rPh sb="6" eb="8">
      <t>ホウホウ</t>
    </rPh>
    <phoneticPr fontId="3"/>
  </si>
  <si>
    <t>食品・料理等の名称及び製造方法、販売方法</t>
    <rPh sb="0" eb="2">
      <t>ショクヒン</t>
    </rPh>
    <rPh sb="3" eb="5">
      <t>リョウリ</t>
    </rPh>
    <rPh sb="5" eb="6">
      <t>ナド</t>
    </rPh>
    <rPh sb="7" eb="9">
      <t>メイショウ</t>
    </rPh>
    <rPh sb="9" eb="10">
      <t>オヨ</t>
    </rPh>
    <rPh sb="11" eb="15">
      <t>セイゾウホウホウ</t>
    </rPh>
    <rPh sb="16" eb="20">
      <t>ハンバイホウホウ</t>
    </rPh>
    <phoneticPr fontId="3"/>
  </si>
  <si>
    <t>４　「食のみやこ熊本県」のPR方法</t>
    <rPh sb="3" eb="4">
      <t>ショク</t>
    </rPh>
    <rPh sb="8" eb="11">
      <t>クマモトケン</t>
    </rPh>
    <rPh sb="15" eb="17">
      <t>ホウホウ</t>
    </rPh>
    <phoneticPr fontId="3"/>
  </si>
  <si>
    <t>3台</t>
    <rPh sb="1" eb="2">
      <t>ダイ</t>
    </rPh>
    <phoneticPr fontId="3"/>
  </si>
  <si>
    <t>（生産者団体）
・●●農業協同組合
（市町村）
・△△町役場××課、○〇村役場××課
（食品加工事業者）
・株式会社◆◆◆◆
(観光事業者)
・□□□株式会社</t>
    <rPh sb="1" eb="4">
      <t>セイサンシャ</t>
    </rPh>
    <rPh sb="4" eb="6">
      <t>ダンタイ</t>
    </rPh>
    <rPh sb="11" eb="13">
      <t>ノウギョウ</t>
    </rPh>
    <rPh sb="13" eb="15">
      <t>キョウドウ</t>
    </rPh>
    <rPh sb="15" eb="17">
      <t>クミアイ</t>
    </rPh>
    <rPh sb="20" eb="23">
      <t>シチョウソン</t>
    </rPh>
    <rPh sb="28" eb="29">
      <t>マチ</t>
    </rPh>
    <rPh sb="29" eb="31">
      <t>ヤクバ</t>
    </rPh>
    <rPh sb="33" eb="34">
      <t>カ</t>
    </rPh>
    <rPh sb="37" eb="38">
      <t>ムラ</t>
    </rPh>
    <rPh sb="38" eb="40">
      <t>ヤクバ</t>
    </rPh>
    <rPh sb="42" eb="43">
      <t>カ</t>
    </rPh>
    <rPh sb="46" eb="48">
      <t>ショクヒン</t>
    </rPh>
    <rPh sb="48" eb="50">
      <t>カコウ</t>
    </rPh>
    <rPh sb="50" eb="53">
      <t>ジギョウシャ</t>
    </rPh>
    <rPh sb="56" eb="60">
      <t>カブシキカイシャ</t>
    </rPh>
    <rPh sb="67" eb="72">
      <t>カンコウジギョウシャ</t>
    </rPh>
    <rPh sb="78" eb="82">
      <t>カブシキカイシャ</t>
    </rPh>
    <phoneticPr fontId="3"/>
  </si>
  <si>
    <t>県費補助率</t>
    <rPh sb="0" eb="2">
      <t>ケンヒ</t>
    </rPh>
    <rPh sb="2" eb="5">
      <t>ホジョリツ</t>
    </rPh>
    <phoneticPr fontId="3"/>
  </si>
  <si>
    <t>No</t>
    <phoneticPr fontId="3"/>
  </si>
  <si>
    <t>注１：備考欄には、総事業費欄に掲げる経費の根拠（経費内容、単価、数量、員数等）を詳細に記載すること。なお、備考欄は別葉とすることができる。その場合、本欄と別葉の欄のNoは一致させること。</t>
    <rPh sb="9" eb="10">
      <t>ソウ</t>
    </rPh>
    <rPh sb="10" eb="12">
      <t>ジギョウ</t>
    </rPh>
    <rPh sb="12" eb="13">
      <t>ヒ</t>
    </rPh>
    <rPh sb="13" eb="14">
      <t>ラン</t>
    </rPh>
    <rPh sb="15" eb="16">
      <t>カカ</t>
    </rPh>
    <rPh sb="18" eb="20">
      <t>ケイヒ</t>
    </rPh>
    <rPh sb="21" eb="23">
      <t>コンキョ</t>
    </rPh>
    <rPh sb="24" eb="26">
      <t>ケイヒ</t>
    </rPh>
    <rPh sb="26" eb="28">
      <t>ナイヨウ</t>
    </rPh>
    <rPh sb="29" eb="31">
      <t>タンカ</t>
    </rPh>
    <rPh sb="32" eb="34">
      <t>スウリョウ</t>
    </rPh>
    <rPh sb="35" eb="37">
      <t>インスウ</t>
    </rPh>
    <rPh sb="37" eb="38">
      <t>ナド</t>
    </rPh>
    <rPh sb="40" eb="42">
      <t>ショウサイ</t>
    </rPh>
    <rPh sb="43" eb="45">
      <t>キサイ</t>
    </rPh>
    <rPh sb="53" eb="55">
      <t>ビコウ</t>
    </rPh>
    <rPh sb="55" eb="56">
      <t>ラン</t>
    </rPh>
    <rPh sb="57" eb="58">
      <t>ベツ</t>
    </rPh>
    <rPh sb="58" eb="59">
      <t>ハ</t>
    </rPh>
    <rPh sb="71" eb="73">
      <t>バアイ</t>
    </rPh>
    <rPh sb="74" eb="76">
      <t>ホンラン</t>
    </rPh>
    <rPh sb="77" eb="78">
      <t>ベツ</t>
    </rPh>
    <rPh sb="78" eb="79">
      <t>ハ</t>
    </rPh>
    <rPh sb="80" eb="81">
      <t>ラン</t>
    </rPh>
    <rPh sb="85" eb="87">
      <t>イッチ</t>
    </rPh>
    <phoneticPr fontId="3"/>
  </si>
  <si>
    <t>注２：行が不足する場合は、適宜行を追加して記入すること。</t>
    <rPh sb="0" eb="1">
      <t>チュウ</t>
    </rPh>
    <rPh sb="3" eb="4">
      <t>ギョウ</t>
    </rPh>
    <rPh sb="5" eb="7">
      <t>フソク</t>
    </rPh>
    <rPh sb="9" eb="11">
      <t>バアイ</t>
    </rPh>
    <rPh sb="13" eb="15">
      <t>テキギ</t>
    </rPh>
    <phoneticPr fontId="3"/>
  </si>
  <si>
    <t>要領別表で規定するPR方法を記載すること。実績報告時には写真等を添付すること（別紙でも可）。</t>
    <rPh sb="0" eb="2">
      <t>ヨウリョウ</t>
    </rPh>
    <rPh sb="2" eb="4">
      <t>ベッピョウ</t>
    </rPh>
    <rPh sb="5" eb="7">
      <t>キテイ</t>
    </rPh>
    <rPh sb="11" eb="13">
      <t>ホウホウ</t>
    </rPh>
    <rPh sb="14" eb="16">
      <t>キサイ</t>
    </rPh>
    <rPh sb="21" eb="23">
      <t>ジッセキ</t>
    </rPh>
    <rPh sb="23" eb="25">
      <t>ホウコク</t>
    </rPh>
    <rPh sb="25" eb="26">
      <t>ジ</t>
    </rPh>
    <rPh sb="28" eb="30">
      <t>シャシン</t>
    </rPh>
    <rPh sb="30" eb="31">
      <t>ナド</t>
    </rPh>
    <rPh sb="32" eb="34">
      <t>テンプ</t>
    </rPh>
    <rPh sb="39" eb="40">
      <t>ベツ</t>
    </rPh>
    <rPh sb="40" eb="41">
      <t>カミ</t>
    </rPh>
    <rPh sb="43" eb="44">
      <t>カ</t>
    </rPh>
    <phoneticPr fontId="3"/>
  </si>
  <si>
    <t>食のみやこ熊本県創造コンソーシアム推進事業費補助金概算払(前金払)請求明細書</t>
    <rPh sb="0" eb="1">
      <t>ショク</t>
    </rPh>
    <rPh sb="5" eb="8">
      <t>クマモトケン</t>
    </rPh>
    <rPh sb="8" eb="10">
      <t>ソウゾウ</t>
    </rPh>
    <rPh sb="17" eb="19">
      <t>スイシン</t>
    </rPh>
    <rPh sb="19" eb="21">
      <t>ジギョウ</t>
    </rPh>
    <rPh sb="21" eb="22">
      <t>ヒ</t>
    </rPh>
    <rPh sb="22" eb="25">
      <t>ホジョキン</t>
    </rPh>
    <rPh sb="25" eb="28">
      <t>ガイサンハラ</t>
    </rPh>
    <rPh sb="29" eb="31">
      <t>マエキン</t>
    </rPh>
    <rPh sb="31" eb="32">
      <t>ハラ</t>
    </rPh>
    <rPh sb="33" eb="38">
      <t>セイキュウメイサイショ</t>
    </rPh>
    <phoneticPr fontId="3"/>
  </si>
  <si>
    <t>市町村名：</t>
    <rPh sb="0" eb="3">
      <t>シチョウソン</t>
    </rPh>
    <rPh sb="3" eb="4">
      <t>メイ</t>
    </rPh>
    <phoneticPr fontId="3"/>
  </si>
  <si>
    <t>事業種目</t>
    <rPh sb="0" eb="4">
      <t>ジギョウシュモク</t>
    </rPh>
    <phoneticPr fontId="3"/>
  </si>
  <si>
    <t>事業主体</t>
    <rPh sb="0" eb="4">
      <t>ジギョウシュタイ</t>
    </rPh>
    <phoneticPr fontId="3"/>
  </si>
  <si>
    <t>補助金（A）
(交付決定額)</t>
    <rPh sb="0" eb="3">
      <t>ホジョキン</t>
    </rPh>
    <rPh sb="8" eb="13">
      <t>コウフケッテイガク</t>
    </rPh>
    <phoneticPr fontId="3"/>
  </si>
  <si>
    <t>既受領額(B)</t>
    <rPh sb="0" eb="1">
      <t>スデ</t>
    </rPh>
    <rPh sb="1" eb="4">
      <t>ジュリョウガク</t>
    </rPh>
    <phoneticPr fontId="3"/>
  </si>
  <si>
    <t>今回請求額(C)</t>
    <rPh sb="0" eb="5">
      <t>コンカイセイキュウガク</t>
    </rPh>
    <phoneticPr fontId="3"/>
  </si>
  <si>
    <t>残額(A)-(B)-(C)</t>
    <rPh sb="0" eb="2">
      <t>ザンガク</t>
    </rPh>
    <phoneticPr fontId="3"/>
  </si>
  <si>
    <t>出来高
（％）</t>
    <rPh sb="0" eb="3">
      <t>デキダカ</t>
    </rPh>
    <phoneticPr fontId="3"/>
  </si>
  <si>
    <t>金額
（千円）</t>
    <rPh sb="0" eb="2">
      <t>キンガク</t>
    </rPh>
    <rPh sb="4" eb="6">
      <t>センエン</t>
    </rPh>
    <phoneticPr fontId="3"/>
  </si>
  <si>
    <t>事業完了
予定年月日</t>
    <rPh sb="0" eb="2">
      <t>ジギョウ</t>
    </rPh>
    <rPh sb="2" eb="4">
      <t>カンリョウ</t>
    </rPh>
    <rPh sb="5" eb="7">
      <t>ヨテイ</t>
    </rPh>
    <rPh sb="7" eb="10">
      <t>ネンガッピ</t>
    </rPh>
    <phoneticPr fontId="3"/>
  </si>
  <si>
    <t>総事業費</t>
    <rPh sb="0" eb="4">
      <t>ソウジギョウヒ</t>
    </rPh>
    <phoneticPr fontId="3"/>
  </si>
  <si>
    <t>上記のとおり相違ないことを証明する</t>
    <rPh sb="0" eb="2">
      <t>ジョウキ</t>
    </rPh>
    <rPh sb="6" eb="8">
      <t>ソウイ</t>
    </rPh>
    <rPh sb="13" eb="15">
      <t>ショウメイ</t>
    </rPh>
    <phoneticPr fontId="3"/>
  </si>
  <si>
    <t>令和　年　　月　　日</t>
    <rPh sb="0" eb="2">
      <t>レイワ</t>
    </rPh>
    <rPh sb="3" eb="4">
      <t>ネン</t>
    </rPh>
    <rPh sb="6" eb="7">
      <t>ガツ</t>
    </rPh>
    <rPh sb="9" eb="10">
      <t>ヒ</t>
    </rPh>
    <phoneticPr fontId="3"/>
  </si>
  <si>
    <t>●●市　●●部　　●●課長　　●●　●●</t>
    <rPh sb="2" eb="3">
      <t>シ</t>
    </rPh>
    <rPh sb="6" eb="7">
      <t>ブ</t>
    </rPh>
    <rPh sb="11" eb="13">
      <t>カチョウ</t>
    </rPh>
    <phoneticPr fontId="3"/>
  </si>
  <si>
    <t>生産数量目標</t>
    <rPh sb="0" eb="4">
      <t>セイサンスウリョウ</t>
    </rPh>
    <rPh sb="4" eb="6">
      <t>モクヒョウ</t>
    </rPh>
    <phoneticPr fontId="3"/>
  </si>
  <si>
    <t>販売金額目標</t>
    <rPh sb="0" eb="4">
      <t>ハンバイキンガク</t>
    </rPh>
    <rPh sb="4" eb="6">
      <t>モクヒョウ</t>
    </rPh>
    <phoneticPr fontId="3"/>
  </si>
  <si>
    <t>年度</t>
    <rPh sb="0" eb="2">
      <t>ネンド</t>
    </rPh>
    <phoneticPr fontId="3"/>
  </si>
  <si>
    <t>令和●年度（事業実施年度）</t>
    <rPh sb="0" eb="2">
      <t>レイワ</t>
    </rPh>
    <rPh sb="3" eb="5">
      <t>ネンド</t>
    </rPh>
    <rPh sb="6" eb="8">
      <t>ジギョウ</t>
    </rPh>
    <rPh sb="8" eb="10">
      <t>ジッシ</t>
    </rPh>
    <rPh sb="10" eb="12">
      <t>ネンド</t>
    </rPh>
    <phoneticPr fontId="3"/>
  </si>
  <si>
    <t>数量</t>
    <rPh sb="0" eb="2">
      <t>スウリョウ</t>
    </rPh>
    <phoneticPr fontId="3"/>
  </si>
  <si>
    <t>単位</t>
    <rPh sb="0" eb="2">
      <t>タンイ</t>
    </rPh>
    <phoneticPr fontId="3"/>
  </si>
  <si>
    <t>金額</t>
    <rPh sb="0" eb="2">
      <t>キンガク</t>
    </rPh>
    <phoneticPr fontId="3"/>
  </si>
  <si>
    <t>令和●年度（事業実施翌年度）</t>
    <rPh sb="0" eb="2">
      <t>レイワ</t>
    </rPh>
    <rPh sb="3" eb="5">
      <t>ネンド</t>
    </rPh>
    <rPh sb="6" eb="8">
      <t>ジギョウ</t>
    </rPh>
    <rPh sb="8" eb="10">
      <t>ジッシ</t>
    </rPh>
    <rPh sb="10" eb="11">
      <t>ヨク</t>
    </rPh>
    <rPh sb="11" eb="13">
      <t>ネンド</t>
    </rPh>
    <phoneticPr fontId="3"/>
  </si>
  <si>
    <t>令和●年度（事業実施２年後）</t>
    <rPh sb="0" eb="2">
      <t>レイワ</t>
    </rPh>
    <rPh sb="3" eb="5">
      <t>ネンド</t>
    </rPh>
    <rPh sb="6" eb="8">
      <t>ジギョウ</t>
    </rPh>
    <rPh sb="8" eb="10">
      <t>ジッシ</t>
    </rPh>
    <rPh sb="11" eb="13">
      <t>ネンゴ</t>
    </rPh>
    <phoneticPr fontId="3"/>
  </si>
  <si>
    <t>対象品目又は商品名等</t>
    <rPh sb="0" eb="2">
      <t>タイショウ</t>
    </rPh>
    <rPh sb="2" eb="4">
      <t>ヒンモク</t>
    </rPh>
    <rPh sb="4" eb="5">
      <t>マタ</t>
    </rPh>
    <rPh sb="6" eb="8">
      <t>ショウヒン</t>
    </rPh>
    <rPh sb="8" eb="9">
      <t>メイ</t>
    </rPh>
    <rPh sb="9" eb="10">
      <t>ナド</t>
    </rPh>
    <phoneticPr fontId="3"/>
  </si>
  <si>
    <t>令和●年度（事業実施３年後）</t>
    <rPh sb="0" eb="2">
      <t>レイワ</t>
    </rPh>
    <rPh sb="3" eb="5">
      <t>ネンド</t>
    </rPh>
    <rPh sb="6" eb="8">
      <t>ジギョウ</t>
    </rPh>
    <rPh sb="8" eb="10">
      <t>ジッシ</t>
    </rPh>
    <rPh sb="11" eb="13">
      <t>ネンゴ</t>
    </rPh>
    <phoneticPr fontId="3"/>
  </si>
  <si>
    <t>令和●年度(事業実施前)【現状値】</t>
    <rPh sb="0" eb="2">
      <t>レイワ</t>
    </rPh>
    <rPh sb="3" eb="5">
      <t>ネンド</t>
    </rPh>
    <rPh sb="6" eb="8">
      <t>ジギョウ</t>
    </rPh>
    <rPh sb="8" eb="10">
      <t>ジッシ</t>
    </rPh>
    <rPh sb="10" eb="11">
      <t>マエ</t>
    </rPh>
    <rPh sb="13" eb="15">
      <t>ゲンジョウ</t>
    </rPh>
    <rPh sb="15" eb="16">
      <t>アタイ</t>
    </rPh>
    <phoneticPr fontId="3"/>
  </si>
  <si>
    <t>事務担当者</t>
    <rPh sb="0" eb="5">
      <t>ジムタントウシャ</t>
    </rPh>
    <phoneticPr fontId="3"/>
  </si>
  <si>
    <t>担当者職・氏名</t>
    <rPh sb="0" eb="3">
      <t>タントウシャ</t>
    </rPh>
    <rPh sb="3" eb="4">
      <t>ショク</t>
    </rPh>
    <rPh sb="5" eb="7">
      <t>シメイ</t>
    </rPh>
    <phoneticPr fontId="3"/>
  </si>
  <si>
    <t>電話番号</t>
    <rPh sb="0" eb="2">
      <t>デンワ</t>
    </rPh>
    <rPh sb="2" eb="4">
      <t>バンゴウ</t>
    </rPh>
    <phoneticPr fontId="3"/>
  </si>
  <si>
    <t>メールアドレス</t>
    <phoneticPr fontId="3"/>
  </si>
  <si>
    <t>住所</t>
    <rPh sb="0" eb="2">
      <t>ジュウショ</t>
    </rPh>
    <phoneticPr fontId="3"/>
  </si>
  <si>
    <t>所属</t>
    <rPh sb="0" eb="2">
      <t>ショゾク</t>
    </rPh>
    <phoneticPr fontId="3"/>
  </si>
  <si>
    <t>コンソーシアム</t>
    <phoneticPr fontId="3"/>
  </si>
  <si>
    <t>市町村</t>
    <rPh sb="0" eb="3">
      <t>シチョウソン</t>
    </rPh>
    <phoneticPr fontId="3"/>
  </si>
  <si>
    <t>令和　年度（　　　　　年度）食のみやこ熊本県創造コンソーシアム推進事業費補助金に係る補助事業遅延等報告書</t>
    <rPh sb="0" eb="2">
      <t>レイワ</t>
    </rPh>
    <rPh sb="3" eb="5">
      <t>ネンド</t>
    </rPh>
    <rPh sb="11" eb="13">
      <t>ネンド</t>
    </rPh>
    <rPh sb="35" eb="36">
      <t>ヒ</t>
    </rPh>
    <rPh sb="36" eb="39">
      <t>ホジョキン</t>
    </rPh>
    <rPh sb="40" eb="41">
      <t>カカ</t>
    </rPh>
    <rPh sb="42" eb="44">
      <t>ホジョ</t>
    </rPh>
    <rPh sb="44" eb="46">
      <t>ジギョウ</t>
    </rPh>
    <rPh sb="46" eb="48">
      <t>チエン</t>
    </rPh>
    <rPh sb="48" eb="49">
      <t>ナド</t>
    </rPh>
    <rPh sb="49" eb="52">
      <t>ホウコクショ</t>
    </rPh>
    <phoneticPr fontId="3"/>
  </si>
  <si>
    <t>令和　年度（　　　　　年度）食のみやこ熊本県創造コンソーシアム推進事業に係る実施状況報告書</t>
    <rPh sb="0" eb="2">
      <t>レイワ</t>
    </rPh>
    <rPh sb="3" eb="5">
      <t>ネンド</t>
    </rPh>
    <rPh sb="11" eb="13">
      <t>ネンド</t>
    </rPh>
    <rPh sb="36" eb="37">
      <t>カカ</t>
    </rPh>
    <rPh sb="38" eb="42">
      <t>ジッシジョウキョウ</t>
    </rPh>
    <rPh sb="42" eb="45">
      <t>ホウコクショ</t>
    </rPh>
    <phoneticPr fontId="3"/>
  </si>
  <si>
    <t>１　対象品目又は商品名等</t>
    <rPh sb="2" eb="4">
      <t>タイショウ</t>
    </rPh>
    <rPh sb="4" eb="6">
      <t>ヒンモク</t>
    </rPh>
    <rPh sb="6" eb="7">
      <t>マタ</t>
    </rPh>
    <rPh sb="8" eb="11">
      <t>ショウヒンメイ</t>
    </rPh>
    <rPh sb="11" eb="12">
      <t>ナド</t>
    </rPh>
    <phoneticPr fontId="3"/>
  </si>
  <si>
    <t>令和●年度(事業実施前)【現状値】</t>
    <phoneticPr fontId="3"/>
  </si>
  <si>
    <t>生産数量</t>
    <rPh sb="0" eb="4">
      <t>セイサンスウリョウ</t>
    </rPh>
    <phoneticPr fontId="3"/>
  </si>
  <si>
    <t>目標値</t>
    <rPh sb="0" eb="3">
      <t>モクヒョウチ</t>
    </rPh>
    <phoneticPr fontId="3"/>
  </si>
  <si>
    <t>実績値</t>
    <rPh sb="0" eb="3">
      <t>ジッセキチ</t>
    </rPh>
    <phoneticPr fontId="3"/>
  </si>
  <si>
    <t>単位</t>
    <rPh sb="0" eb="2">
      <t>タンイ</t>
    </rPh>
    <phoneticPr fontId="3"/>
  </si>
  <si>
    <t>販売金額</t>
    <rPh sb="0" eb="2">
      <t>ハンバイ</t>
    </rPh>
    <rPh sb="2" eb="4">
      <t>キンガク</t>
    </rPh>
    <phoneticPr fontId="3"/>
  </si>
  <si>
    <t>２　目標値及び実績値</t>
    <rPh sb="2" eb="5">
      <t>モクヒョウチ</t>
    </rPh>
    <rPh sb="5" eb="6">
      <t>オヨ</t>
    </rPh>
    <rPh sb="7" eb="10">
      <t>ジッセキチ</t>
    </rPh>
    <phoneticPr fontId="3"/>
  </si>
  <si>
    <t>令和●年度(事業実施年度)</t>
    <rPh sb="10" eb="12">
      <t>ネンド</t>
    </rPh>
    <phoneticPr fontId="3"/>
  </si>
  <si>
    <t>令和●年度(事業実施２年後)</t>
    <rPh sb="11" eb="13">
      <t>ネンゴ</t>
    </rPh>
    <phoneticPr fontId="3"/>
  </si>
  <si>
    <t>熊本県知事　　　　　　　様</t>
    <rPh sb="0" eb="5">
      <t>クマモトケンチジ</t>
    </rPh>
    <rPh sb="12" eb="13">
      <t>サマ</t>
    </rPh>
    <phoneticPr fontId="3"/>
  </si>
  <si>
    <t>令和●年度(事業実施３年後）</t>
    <rPh sb="11" eb="12">
      <t>ネン</t>
    </rPh>
    <rPh sb="12" eb="13">
      <t>アト</t>
    </rPh>
    <phoneticPr fontId="3"/>
  </si>
  <si>
    <r>
      <rPr>
        <sz val="11"/>
        <rFont val="ＭＳ 明朝"/>
        <family val="1"/>
        <charset val="128"/>
      </rPr>
      <t>1棟
木造平屋建△△㎡　</t>
    </r>
    <rPh sb="1" eb="2">
      <t>トウ</t>
    </rPh>
    <rPh sb="3" eb="5">
      <t>モクゾウ</t>
    </rPh>
    <rPh sb="5" eb="7">
      <t>ヒラヤ</t>
    </rPh>
    <rPh sb="7" eb="8">
      <t>ダ</t>
    </rPh>
    <phoneticPr fontId="39"/>
  </si>
  <si>
    <t>事業種目</t>
    <rPh sb="0" eb="2">
      <t>ジギョウ</t>
    </rPh>
    <rPh sb="2" eb="4">
      <t>シュモク</t>
    </rPh>
    <phoneticPr fontId="39"/>
  </si>
  <si>
    <t>●●展示会への出展</t>
    <rPh sb="2" eb="5">
      <t>テンジカイ</t>
    </rPh>
    <rPh sb="7" eb="9">
      <t>シュッテン</t>
    </rPh>
    <phoneticPr fontId="39"/>
  </si>
  <si>
    <t>1回</t>
    <rPh sb="1" eb="2">
      <t>カイ</t>
    </rPh>
    <phoneticPr fontId="3"/>
  </si>
  <si>
    <t>生産数量・販売金額目標の集計範囲</t>
    <rPh sb="0" eb="4">
      <t>セイサンスウリョウ</t>
    </rPh>
    <rPh sb="5" eb="9">
      <t>ハンバイキンガク</t>
    </rPh>
    <rPh sb="9" eb="11">
      <t>モクヒョウ</t>
    </rPh>
    <rPh sb="12" eb="16">
      <t>シュウケイハンイ</t>
    </rPh>
    <phoneticPr fontId="3"/>
  </si>
  <si>
    <t>(例1)株式会社××における●●（商品名）の生産個数
(例2)△△部会における●●（品目名）の作付面積</t>
    <rPh sb="1" eb="2">
      <t>レイ</t>
    </rPh>
    <rPh sb="4" eb="8">
      <t>カブシキカイシャ</t>
    </rPh>
    <rPh sb="17" eb="20">
      <t>ショウヒンメイ</t>
    </rPh>
    <rPh sb="22" eb="26">
      <t>セイサンコスウ</t>
    </rPh>
    <rPh sb="29" eb="30">
      <t>レイ</t>
    </rPh>
    <rPh sb="34" eb="36">
      <t>ブカイ</t>
    </rPh>
    <rPh sb="43" eb="45">
      <t>ヒンモク</t>
    </rPh>
    <rPh sb="45" eb="46">
      <t>メイ</t>
    </rPh>
    <rPh sb="48" eb="50">
      <t>サクツケ</t>
    </rPh>
    <rPh sb="50" eb="52">
      <t>メンセキ</t>
    </rPh>
    <phoneticPr fontId="3"/>
  </si>
  <si>
    <t>(例1)株式会社××における●●（商品名）の販売額
(例2)△△部会における●●（品目名）の□□への販売額</t>
    <rPh sb="4" eb="8">
      <t>カブシキカイシャ</t>
    </rPh>
    <rPh sb="17" eb="20">
      <t>ショウヒンメイ</t>
    </rPh>
    <rPh sb="22" eb="25">
      <t>ハンバイガク</t>
    </rPh>
    <rPh sb="28" eb="29">
      <t>レイ</t>
    </rPh>
    <rPh sb="51" eb="54">
      <t>ハンバイガク</t>
    </rPh>
    <phoneticPr fontId="3"/>
  </si>
  <si>
    <t xml:space="preserve">注１：現状と課題、取組目的を簡潔に記載した上で、実際の取組概要を記載すること。また、関係者同士の連携や役割分担、取組がコンソーシアム内にどのように波及するのか、地域への波及効果も含めて明確に記載すること。加えて施設整備、機械導入に取り組む場合は、施設・機械の概要と利用方法、施設機械を簡潔に記載すること。
</t>
    <rPh sb="21" eb="22">
      <t>ウエ</t>
    </rPh>
    <rPh sb="24" eb="26">
      <t>ジッサイ</t>
    </rPh>
    <rPh sb="27" eb="29">
      <t>トリクミ</t>
    </rPh>
    <rPh sb="29" eb="31">
      <t>ガイヨウ</t>
    </rPh>
    <rPh sb="32" eb="34">
      <t>キサイ</t>
    </rPh>
    <rPh sb="42" eb="45">
      <t>カンケイシャ</t>
    </rPh>
    <rPh sb="45" eb="47">
      <t>ドウシ</t>
    </rPh>
    <rPh sb="48" eb="50">
      <t>レンケイ</t>
    </rPh>
    <rPh sb="51" eb="53">
      <t>ヤクワリ</t>
    </rPh>
    <rPh sb="53" eb="55">
      <t>ブンタン</t>
    </rPh>
    <rPh sb="56" eb="58">
      <t>トリクミ</t>
    </rPh>
    <rPh sb="66" eb="67">
      <t>ナイ</t>
    </rPh>
    <rPh sb="73" eb="75">
      <t>ハキュウ</t>
    </rPh>
    <rPh sb="80" eb="82">
      <t>チイキ</t>
    </rPh>
    <rPh sb="84" eb="88">
      <t>ハキュウコウカ</t>
    </rPh>
    <rPh sb="89" eb="90">
      <t>フク</t>
    </rPh>
    <rPh sb="92" eb="94">
      <t>メイカク</t>
    </rPh>
    <rPh sb="95" eb="97">
      <t>キサイ</t>
    </rPh>
    <rPh sb="102" eb="103">
      <t>クワ</t>
    </rPh>
    <rPh sb="105" eb="109">
      <t>シセツセイビ</t>
    </rPh>
    <rPh sb="110" eb="112">
      <t>キカイ</t>
    </rPh>
    <rPh sb="112" eb="114">
      <t>ドウニュウ</t>
    </rPh>
    <rPh sb="119" eb="121">
      <t>バアイ</t>
    </rPh>
    <rPh sb="123" eb="125">
      <t>シセツ</t>
    </rPh>
    <rPh sb="126" eb="128">
      <t>キカイ</t>
    </rPh>
    <rPh sb="129" eb="131">
      <t>ガイヨウ</t>
    </rPh>
    <rPh sb="132" eb="136">
      <t>リヨウホウホウ</t>
    </rPh>
    <rPh sb="137" eb="139">
      <t>シセツ</t>
    </rPh>
    <rPh sb="139" eb="141">
      <t>キカイ</t>
    </rPh>
    <rPh sb="142" eb="144">
      <t>カンケツ</t>
    </rPh>
    <rPh sb="145" eb="147">
      <t>キサイ</t>
    </rPh>
    <phoneticPr fontId="3"/>
  </si>
  <si>
    <t>注１：補助残額については、その他の欄に記載し、負担する構成員の名称（取組主体名）を備考欄に記載すること。</t>
    <rPh sb="0" eb="1">
      <t>チュウ</t>
    </rPh>
    <rPh sb="3" eb="7">
      <t>ホジョザンガク</t>
    </rPh>
    <rPh sb="15" eb="16">
      <t>タ</t>
    </rPh>
    <rPh sb="17" eb="18">
      <t>ラン</t>
    </rPh>
    <rPh sb="19" eb="21">
      <t>キサイ</t>
    </rPh>
    <rPh sb="23" eb="25">
      <t>フタン</t>
    </rPh>
    <rPh sb="27" eb="30">
      <t>コウセイイン</t>
    </rPh>
    <rPh sb="31" eb="33">
      <t>メイショウ</t>
    </rPh>
    <rPh sb="34" eb="36">
      <t>トリクミ</t>
    </rPh>
    <rPh sb="36" eb="38">
      <t>シュタイ</t>
    </rPh>
    <rPh sb="38" eb="39">
      <t>メイ</t>
    </rPh>
    <rPh sb="41" eb="44">
      <t>ビコウラン</t>
    </rPh>
    <rPh sb="45" eb="47">
      <t>キサイ</t>
    </rPh>
    <phoneticPr fontId="3"/>
  </si>
  <si>
    <t>注１：補助残額については、その他の欄に記載し、負担する構成員の名称(取組主体名)を備考欄に記載すること。</t>
    <rPh sb="0" eb="1">
      <t>チュウ</t>
    </rPh>
    <rPh sb="3" eb="7">
      <t>ホジョザンガク</t>
    </rPh>
    <rPh sb="15" eb="16">
      <t>タ</t>
    </rPh>
    <rPh sb="17" eb="18">
      <t>ラン</t>
    </rPh>
    <rPh sb="19" eb="21">
      <t>キサイ</t>
    </rPh>
    <rPh sb="23" eb="25">
      <t>フタン</t>
    </rPh>
    <rPh sb="27" eb="30">
      <t>コウセイイン</t>
    </rPh>
    <rPh sb="31" eb="33">
      <t>メイショウ</t>
    </rPh>
    <rPh sb="34" eb="36">
      <t>トリクミ</t>
    </rPh>
    <rPh sb="36" eb="39">
      <t>シュタイメイ</t>
    </rPh>
    <rPh sb="41" eb="44">
      <t>ビコウラン</t>
    </rPh>
    <rPh sb="45" eb="47">
      <t>キサイ</t>
    </rPh>
    <phoneticPr fontId="3"/>
  </si>
  <si>
    <t>令和●年度(事業実施１年後)</t>
    <rPh sb="11" eb="13">
      <t>ネンゴ</t>
    </rPh>
    <phoneticPr fontId="3"/>
  </si>
  <si>
    <t>別記様式第１号（実施要領第８条、第９条、第１０条、第１１条、第１４条関係）</t>
    <rPh sb="0" eb="2">
      <t>ベッキ</t>
    </rPh>
    <rPh sb="2" eb="4">
      <t>ヨウシキ</t>
    </rPh>
    <rPh sb="4" eb="5">
      <t>ダイ</t>
    </rPh>
    <rPh sb="6" eb="7">
      <t>ゴウ</t>
    </rPh>
    <rPh sb="8" eb="12">
      <t>ジッシヨウリョウ</t>
    </rPh>
    <rPh sb="12" eb="13">
      <t>ダイ</t>
    </rPh>
    <rPh sb="14" eb="15">
      <t>ジョウ</t>
    </rPh>
    <rPh sb="16" eb="17">
      <t>ダイ</t>
    </rPh>
    <rPh sb="18" eb="19">
      <t>ジョウ</t>
    </rPh>
    <rPh sb="20" eb="21">
      <t>ダイ</t>
    </rPh>
    <rPh sb="23" eb="24">
      <t>ジョウ</t>
    </rPh>
    <rPh sb="25" eb="26">
      <t>ダイ</t>
    </rPh>
    <rPh sb="28" eb="29">
      <t>ジョウ</t>
    </rPh>
    <rPh sb="30" eb="31">
      <t>ダイ</t>
    </rPh>
    <rPh sb="33" eb="34">
      <t>ジョウ</t>
    </rPh>
    <rPh sb="34" eb="36">
      <t>カンケイ</t>
    </rPh>
    <phoneticPr fontId="3"/>
  </si>
  <si>
    <t>　令和○年度（20××年度）の食のみやこ熊本県創造コンソーシアム推進事業実施計画に基づく別添事業について、下記条件を了承のうえ、補助金交付決定前に着手したいので、熊本県農林水産業振興補助金等交付要項第９条第１項及び食のみやこ熊本県創造コンソーシアム推進事業実施要領第１２条の規定に基づき、申請します。</t>
    <rPh sb="36" eb="38">
      <t>ジッシ</t>
    </rPh>
    <rPh sb="38" eb="40">
      <t>ケイカク</t>
    </rPh>
    <rPh sb="41" eb="42">
      <t>モト</t>
    </rPh>
    <rPh sb="44" eb="46">
      <t>ベッテン</t>
    </rPh>
    <rPh sb="46" eb="48">
      <t>ジギョウ</t>
    </rPh>
    <rPh sb="53" eb="55">
      <t>カキ</t>
    </rPh>
    <rPh sb="55" eb="57">
      <t>ジョウケン</t>
    </rPh>
    <rPh sb="58" eb="60">
      <t>リョウショウ</t>
    </rPh>
    <rPh sb="64" eb="67">
      <t>ホジョキン</t>
    </rPh>
    <rPh sb="67" eb="69">
      <t>コウフ</t>
    </rPh>
    <rPh sb="69" eb="71">
      <t>ケッテイ</t>
    </rPh>
    <rPh sb="71" eb="72">
      <t>マエ</t>
    </rPh>
    <rPh sb="73" eb="75">
      <t>チャクシュ</t>
    </rPh>
    <rPh sb="81" eb="84">
      <t>クマモトケン</t>
    </rPh>
    <rPh sb="84" eb="86">
      <t>ノウリン</t>
    </rPh>
    <rPh sb="86" eb="89">
      <t>スイサンギョウ</t>
    </rPh>
    <rPh sb="89" eb="91">
      <t>シンコウ</t>
    </rPh>
    <rPh sb="91" eb="94">
      <t>ホジョキン</t>
    </rPh>
    <rPh sb="94" eb="95">
      <t>トウ</t>
    </rPh>
    <rPh sb="95" eb="97">
      <t>コウフ</t>
    </rPh>
    <rPh sb="97" eb="99">
      <t>ヨウコウ</t>
    </rPh>
    <rPh sb="99" eb="100">
      <t>ダイ</t>
    </rPh>
    <rPh sb="101" eb="102">
      <t>ジョウ</t>
    </rPh>
    <rPh sb="102" eb="103">
      <t>ダイ</t>
    </rPh>
    <rPh sb="104" eb="105">
      <t>コウ</t>
    </rPh>
    <rPh sb="105" eb="106">
      <t>オヨ</t>
    </rPh>
    <rPh sb="132" eb="133">
      <t>ダイ</t>
    </rPh>
    <rPh sb="135" eb="136">
      <t>ジョウ</t>
    </rPh>
    <rPh sb="137" eb="139">
      <t>キテイ</t>
    </rPh>
    <rPh sb="140" eb="141">
      <t>モト</t>
    </rPh>
    <rPh sb="144" eb="146">
      <t>シンセイ</t>
    </rPh>
    <phoneticPr fontId="39"/>
  </si>
  <si>
    <t>別記様式第２号（実施要領第１２条関係）　別添</t>
    <rPh sb="0" eb="2">
      <t>ベッキ</t>
    </rPh>
    <rPh sb="2" eb="4">
      <t>ヨウシキ</t>
    </rPh>
    <rPh sb="4" eb="5">
      <t>ダイ</t>
    </rPh>
    <rPh sb="6" eb="7">
      <t>ゴウ</t>
    </rPh>
    <rPh sb="8" eb="10">
      <t>ジッシ</t>
    </rPh>
    <rPh sb="10" eb="12">
      <t>ヨウリョウ</t>
    </rPh>
    <rPh sb="12" eb="13">
      <t>ダイ</t>
    </rPh>
    <rPh sb="15" eb="16">
      <t>ジョウ</t>
    </rPh>
    <rPh sb="16" eb="18">
      <t>カンケイ</t>
    </rPh>
    <rPh sb="20" eb="22">
      <t>ベッテン</t>
    </rPh>
    <phoneticPr fontId="39"/>
  </si>
  <si>
    <t>別記様式第３号（実施要領第１３条関係）</t>
    <rPh sb="0" eb="4">
      <t>ベッキヨウシキ</t>
    </rPh>
    <rPh sb="4" eb="5">
      <t>ダイ</t>
    </rPh>
    <rPh sb="6" eb="7">
      <t>ゴウ</t>
    </rPh>
    <rPh sb="8" eb="12">
      <t>ジッシヨウリョウ</t>
    </rPh>
    <rPh sb="12" eb="13">
      <t>ダイ</t>
    </rPh>
    <rPh sb="15" eb="16">
      <t>ジョウ</t>
    </rPh>
    <rPh sb="16" eb="18">
      <t>カンケイ</t>
    </rPh>
    <phoneticPr fontId="3"/>
  </si>
  <si>
    <t>別記様式第４号（実施要領第１４条関係）</t>
    <rPh sb="0" eb="4">
      <t>ベッキヨウシキ</t>
    </rPh>
    <rPh sb="4" eb="5">
      <t>ダイ</t>
    </rPh>
    <rPh sb="6" eb="7">
      <t>ゴウ</t>
    </rPh>
    <rPh sb="8" eb="12">
      <t>ジッシヨウリョウ</t>
    </rPh>
    <rPh sb="12" eb="13">
      <t>ダイ</t>
    </rPh>
    <rPh sb="15" eb="16">
      <t>ジョウ</t>
    </rPh>
    <rPh sb="16" eb="18">
      <t>カンケイ</t>
    </rPh>
    <phoneticPr fontId="40"/>
  </si>
  <si>
    <t>別記様式第５号（実施要領第１５条関係）</t>
    <rPh sb="0" eb="4">
      <t>ベッキヨウシキ</t>
    </rPh>
    <rPh sb="4" eb="5">
      <t>ダイ</t>
    </rPh>
    <rPh sb="6" eb="7">
      <t>ゴウ</t>
    </rPh>
    <rPh sb="8" eb="12">
      <t>ジッシヨウリョウ</t>
    </rPh>
    <rPh sb="12" eb="13">
      <t>ダイ</t>
    </rPh>
    <rPh sb="15" eb="16">
      <t>ジョウ</t>
    </rPh>
    <rPh sb="16" eb="18">
      <t>カンケイ</t>
    </rPh>
    <phoneticPr fontId="3"/>
  </si>
  <si>
    <t>別記様式第６号（実施要領第１６条関係）</t>
    <rPh sb="0" eb="4">
      <t>ベッキヨウシキ</t>
    </rPh>
    <rPh sb="4" eb="5">
      <t>ダイ</t>
    </rPh>
    <rPh sb="6" eb="7">
      <t>ゴウ</t>
    </rPh>
    <rPh sb="8" eb="12">
      <t>ジッシヨウリョウ</t>
    </rPh>
    <rPh sb="12" eb="13">
      <t>ダイ</t>
    </rPh>
    <rPh sb="15" eb="16">
      <t>ジョウ</t>
    </rPh>
    <rPh sb="16" eb="18">
      <t>カンケイ</t>
    </rPh>
    <phoneticPr fontId="3"/>
  </si>
  <si>
    <t>別記様式第７号（実施要領第１９条関係）</t>
    <rPh sb="0" eb="4">
      <t>ベッキヨウシキ</t>
    </rPh>
    <rPh sb="4" eb="5">
      <t>ダイ</t>
    </rPh>
    <rPh sb="6" eb="7">
      <t>ゴウ</t>
    </rPh>
    <rPh sb="8" eb="12">
      <t>ジッシヨウリョウ</t>
    </rPh>
    <rPh sb="12" eb="13">
      <t>ダイ</t>
    </rPh>
    <rPh sb="15" eb="16">
      <t>ジョウ</t>
    </rPh>
    <rPh sb="16" eb="18">
      <t>カンケイ</t>
    </rPh>
    <phoneticPr fontId="3"/>
  </si>
  <si>
    <t>別記様式第２号（実施要領第１２条関係）</t>
    <rPh sb="0" eb="2">
      <t>ベッキ</t>
    </rPh>
    <rPh sb="2" eb="4">
      <t>ヨウシキ</t>
    </rPh>
    <rPh sb="4" eb="5">
      <t>ダイ</t>
    </rPh>
    <rPh sb="6" eb="7">
      <t>ゴウ</t>
    </rPh>
    <rPh sb="8" eb="10">
      <t>ジッシ</t>
    </rPh>
    <rPh sb="10" eb="12">
      <t>ヨウリョウ</t>
    </rPh>
    <rPh sb="12" eb="13">
      <t>ダイ</t>
    </rPh>
    <rPh sb="15" eb="16">
      <t>ジョウ</t>
    </rPh>
    <rPh sb="16" eb="18">
      <t>カンケイ</t>
    </rPh>
    <phoneticPr fontId="39"/>
  </si>
  <si>
    <t>●●県においてどのような形で××加工品が販売されているのかを調査し、今後の販売促進に活かす。</t>
    <rPh sb="2" eb="3">
      <t>ケン</t>
    </rPh>
    <rPh sb="12" eb="13">
      <t>カタチ</t>
    </rPh>
    <rPh sb="16" eb="18">
      <t>カコウ</t>
    </rPh>
    <rPh sb="18" eb="19">
      <t>ヒン</t>
    </rPh>
    <rPh sb="20" eb="22">
      <t>ハンバイ</t>
    </rPh>
    <rPh sb="30" eb="32">
      <t>チョウサ</t>
    </rPh>
    <rPh sb="34" eb="36">
      <t>コンゴ</t>
    </rPh>
    <rPh sb="37" eb="41">
      <t>ハンバイソクシン</t>
    </rPh>
    <rPh sb="42" eb="43">
      <t>イ</t>
    </rPh>
    <phoneticPr fontId="3"/>
  </si>
  <si>
    <t>展示会への参加や海外バイヤーへの商談、店舗での消費拡大PR活動の効果を比較検討し、今後の効率的なプロモーション活動の基礎とする。</t>
    <rPh sb="0" eb="3">
      <t>テンジカイ</t>
    </rPh>
    <rPh sb="5" eb="7">
      <t>サンカ</t>
    </rPh>
    <rPh sb="8" eb="10">
      <t>カイガイ</t>
    </rPh>
    <rPh sb="16" eb="18">
      <t>ショウダン</t>
    </rPh>
    <rPh sb="19" eb="21">
      <t>テンポ</t>
    </rPh>
    <rPh sb="23" eb="27">
      <t>ショウヒカクダイ</t>
    </rPh>
    <rPh sb="29" eb="31">
      <t>カツドウ</t>
    </rPh>
    <rPh sb="32" eb="34">
      <t>コウカ</t>
    </rPh>
    <rPh sb="35" eb="39">
      <t>ヒカクケントウ</t>
    </rPh>
    <rPh sb="41" eb="43">
      <t>コンゴ</t>
    </rPh>
    <rPh sb="44" eb="47">
      <t>コウリツテキ</t>
    </rPh>
    <rPh sb="55" eb="57">
      <t>カツドウ</t>
    </rPh>
    <rPh sb="58" eb="60">
      <t>キソ</t>
    </rPh>
    <phoneticPr fontId="3"/>
  </si>
  <si>
    <t>プロモーション活動　の検討</t>
    <rPh sb="7" eb="9">
      <t>カツドウ</t>
    </rPh>
    <rPh sb="11" eb="13">
      <t>ケントウ</t>
    </rPh>
    <phoneticPr fontId="3"/>
  </si>
  <si>
    <t>　令和　年度（　　　　　年度）食のみやこ熊本県創造コンソーシアム推進事業の実施状況について、食のみやこ熊本県創造コンソーシアム推進事業実施要領第19条の規定により、下記のとおり報告します。</t>
    <rPh sb="37" eb="39">
      <t>ジッシ</t>
    </rPh>
    <rPh sb="39" eb="41">
      <t>ジョウキョウ</t>
    </rPh>
    <rPh sb="76" eb="78">
      <t>キテイ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</si>
</sst>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quot;#,##0&quot;）&quot;"/>
    <numFmt numFmtId="177" formatCode="&quot;(&quot;#,##0&quot;)&quot;"/>
    <numFmt numFmtId="178" formatCode="&quot;(&quot;0.00%&quot;)&quot;"/>
    <numFmt numFmtId="179" formatCode="[$-411]ggge&quot;年&quot;m&quot;月&quot;d&quot;日&quot;;@"/>
    <numFmt numFmtId="180" formatCode="&quot;(&quot;[$-411]ggge&quot;年&quot;m&quot;月&quot;d&quot;日&quot;&quot;)&quot;;@"/>
    <numFmt numFmtId="181" formatCode="#,##0&quot;㎡&quot;"/>
    <numFmt numFmtId="182" formatCode="[$-411]ge\.m\.d;@"/>
    <numFmt numFmtId="183" formatCode="&quot;(&quot;0.0%&quot;)&quot;"/>
    <numFmt numFmtId="184" formatCode="0.0%"/>
  </numFmts>
  <fonts count="55">
    <font>
      <sz val="11"/>
      <name val="ＭＳ 明朝"/>
      <family val="1"/>
      <charset val="128"/>
    </font>
    <font>
      <sz val="11"/>
      <color theme="1"/>
      <name val="ＭＳ Ｐゴシック"/>
      <family val="2"/>
      <charset val="128"/>
      <scheme val="minor"/>
    </font>
    <font>
      <sz val="11"/>
      <name val="ＭＳ 明朝"/>
      <family val="1"/>
      <charset val="128"/>
    </font>
    <font>
      <sz val="6"/>
      <name val="ＭＳ 明朝"/>
      <family val="1"/>
      <charset val="128"/>
    </font>
    <font>
      <sz val="10"/>
      <color theme="1"/>
      <name val="ＭＳ ゴシック"/>
      <family val="3"/>
      <charset val="128"/>
    </font>
    <font>
      <sz val="11"/>
      <color theme="1"/>
      <name val="ＭＳ ゴシック"/>
      <family val="3"/>
      <charset val="128"/>
    </font>
    <font>
      <sz val="18"/>
      <color theme="1"/>
      <name val="ＭＳ ゴシック"/>
      <family val="3"/>
      <charset val="128"/>
    </font>
    <font>
      <sz val="28"/>
      <color theme="1"/>
      <name val="ＭＳ ゴシック"/>
      <family val="3"/>
      <charset val="128"/>
    </font>
    <font>
      <sz val="16"/>
      <color theme="1"/>
      <name val="ＭＳ ゴシック"/>
      <family val="3"/>
      <charset val="128"/>
    </font>
    <font>
      <sz val="11"/>
      <color theme="1"/>
      <name val="ＭＳ 明朝"/>
      <family val="1"/>
      <charset val="128"/>
    </font>
    <font>
      <sz val="14"/>
      <color theme="1"/>
      <name val="ＭＳ ゴシック"/>
      <family val="3"/>
      <charset val="128"/>
    </font>
    <font>
      <sz val="8"/>
      <color theme="1"/>
      <name val="ＭＳ ゴシック"/>
      <family val="3"/>
      <charset val="128"/>
    </font>
    <font>
      <sz val="9"/>
      <color theme="1"/>
      <name val="ＭＳ ゴシック"/>
      <family val="3"/>
      <charset val="128"/>
    </font>
    <font>
      <sz val="9"/>
      <name val="ＭＳ ゴシック"/>
      <family val="3"/>
      <charset val="128"/>
    </font>
    <font>
      <sz val="9"/>
      <color theme="0" tint="-0.14999847407452621"/>
      <name val="ＭＳ ゴシック"/>
      <family val="3"/>
      <charset val="128"/>
    </font>
    <font>
      <sz val="9"/>
      <color theme="0" tint="-4.9989318521683403E-2"/>
      <name val="ＭＳ ゴシック"/>
      <family val="3"/>
      <charset val="128"/>
    </font>
    <font>
      <sz val="11"/>
      <name val="ＭＳ ゴシック"/>
      <family val="3"/>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font>
    <font>
      <sz val="11"/>
      <color theme="1"/>
      <name val="ＭＳ Ｐゴシック"/>
      <family val="3"/>
      <charset val="128"/>
    </font>
    <font>
      <sz val="10"/>
      <color theme="0" tint="-4.9989318521683403E-2"/>
      <name val="ＭＳ ゴシック"/>
      <family val="3"/>
      <charset val="128"/>
    </font>
    <font>
      <sz val="8"/>
      <color theme="0" tint="-4.9989318521683403E-2"/>
      <name val="ＭＳ ゴシック"/>
      <family val="3"/>
      <charset val="128"/>
    </font>
    <font>
      <sz val="6"/>
      <name val="ＭＳ ゴシック"/>
      <family val="3"/>
      <charset val="128"/>
    </font>
    <font>
      <sz val="6"/>
      <name val="ＭＳ Ｐゴシック"/>
      <family val="3"/>
      <charset val="128"/>
    </font>
    <font>
      <sz val="18"/>
      <color theme="1"/>
      <name val="ＭＳ 明朝"/>
      <family val="1"/>
      <charset val="128"/>
    </font>
    <font>
      <sz val="6"/>
      <name val="ＭＳ Ｐゴシック"/>
      <family val="2"/>
      <charset val="128"/>
      <scheme val="minor"/>
    </font>
    <font>
      <sz val="11"/>
      <color rgb="FFFF0000"/>
      <name val="ＭＳ 明朝"/>
      <family val="1"/>
      <charset val="128"/>
    </font>
    <font>
      <sz val="9"/>
      <color rgb="FFFF0000"/>
      <name val="ＭＳ 明朝"/>
      <family val="1"/>
      <charset val="128"/>
    </font>
    <font>
      <sz val="11"/>
      <name val="ＭＳ Ｐゴシック"/>
      <family val="2"/>
      <charset val="128"/>
      <scheme val="minor"/>
    </font>
    <font>
      <sz val="18"/>
      <name val="ＭＳ 明朝"/>
      <family val="1"/>
      <charset val="128"/>
    </font>
    <font>
      <sz val="9"/>
      <name val="ＭＳ 明朝"/>
      <family val="1"/>
      <charset val="128"/>
    </font>
    <font>
      <sz val="11"/>
      <color theme="0" tint="-0.14999847407452621"/>
      <name val="ＭＳ ゴシック"/>
      <family val="3"/>
      <charset val="128"/>
    </font>
    <font>
      <sz val="12"/>
      <name val="ＭＳ ゴシック"/>
      <family val="3"/>
      <charset val="128"/>
    </font>
    <font>
      <b/>
      <sz val="12"/>
      <color indexed="81"/>
      <name val="MS P ゴシック"/>
      <family val="3"/>
      <charset val="128"/>
    </font>
    <font>
      <sz val="12"/>
      <color indexed="81"/>
      <name val="MS P ゴシック"/>
      <family val="3"/>
      <charset val="128"/>
    </font>
    <font>
      <sz val="12"/>
      <name val="ＭＳ 明朝"/>
      <family val="1"/>
      <charset val="128"/>
    </font>
    <font>
      <sz val="10"/>
      <name val="ＭＳ 明朝"/>
      <family val="1"/>
      <charset val="128"/>
    </font>
    <font>
      <sz val="11"/>
      <color rgb="FF000000"/>
      <name val="ＭＳ 明朝"/>
      <family val="1"/>
      <charset val="128"/>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6266670735802"/>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s>
  <cellStyleXfs count="47">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0" borderId="0" applyNumberFormat="0" applyFill="0" applyBorder="0" applyAlignment="0" applyProtection="0">
      <alignment vertical="center"/>
    </xf>
    <xf numFmtId="0" fontId="21" fillId="30" borderId="20" applyNumberFormat="0" applyAlignment="0" applyProtection="0">
      <alignment vertical="center"/>
    </xf>
    <xf numFmtId="0" fontId="22" fillId="31" borderId="0" applyNumberFormat="0" applyBorder="0" applyAlignment="0" applyProtection="0">
      <alignment vertical="center"/>
    </xf>
    <xf numFmtId="0" fontId="2" fillId="5" borderId="21" applyNumberFormat="0" applyFont="0" applyAlignment="0" applyProtection="0">
      <alignment vertical="center"/>
    </xf>
    <xf numFmtId="0" fontId="23" fillId="0" borderId="19" applyNumberFormat="0" applyFill="0" applyAlignment="0" applyProtection="0">
      <alignment vertical="center"/>
    </xf>
    <xf numFmtId="0" fontId="24" fillId="32" borderId="0" applyNumberFormat="0" applyBorder="0" applyAlignment="0" applyProtection="0">
      <alignment vertical="center"/>
    </xf>
    <xf numFmtId="0" fontId="25" fillId="33" borderId="17" applyNumberFormat="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23"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33" borderId="18" applyNumberFormat="0" applyAlignment="0" applyProtection="0">
      <alignment vertical="center"/>
    </xf>
    <xf numFmtId="0" fontId="32" fillId="0" borderId="0" applyNumberFormat="0" applyFill="0" applyBorder="0" applyAlignment="0" applyProtection="0">
      <alignment vertical="center"/>
    </xf>
    <xf numFmtId="0" fontId="33" fillId="4" borderId="17" applyNumberFormat="0" applyAlignment="0" applyProtection="0">
      <alignment vertical="center"/>
    </xf>
    <xf numFmtId="0" fontId="34" fillId="34" borderId="0" applyNumberFormat="0" applyBorder="0" applyAlignment="0" applyProtection="0">
      <alignment vertical="center"/>
    </xf>
    <xf numFmtId="0" fontId="1" fillId="0" borderId="0">
      <alignment vertical="center"/>
    </xf>
    <xf numFmtId="0" fontId="35" fillId="0" borderId="0">
      <alignment vertical="center"/>
    </xf>
    <xf numFmtId="38" fontId="35" fillId="0" borderId="0" applyFont="0" applyFill="0" applyBorder="0" applyAlignment="0" applyProtection="0">
      <alignment vertical="center"/>
    </xf>
  </cellStyleXfs>
  <cellXfs count="541">
    <xf numFmtId="0" fontId="0" fillId="0" borderId="0" xfId="0">
      <alignment vertical="center"/>
    </xf>
    <xf numFmtId="0" fontId="5" fillId="2" borderId="0" xfId="0" applyFont="1" applyFill="1">
      <alignment vertical="center"/>
    </xf>
    <xf numFmtId="0" fontId="5" fillId="0" borderId="0" xfId="0" applyFont="1">
      <alignment vertical="center"/>
    </xf>
    <xf numFmtId="0" fontId="5" fillId="2" borderId="1" xfId="0" applyFont="1" applyFill="1" applyBorder="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38" fontId="6" fillId="2" borderId="0" xfId="2" applyFont="1" applyFill="1" applyBorder="1" applyAlignment="1">
      <alignment horizontal="left" vertical="center"/>
    </xf>
    <xf numFmtId="0" fontId="5" fillId="2" borderId="5" xfId="0" applyFont="1" applyFill="1" applyBorder="1">
      <alignment vertical="center"/>
    </xf>
    <xf numFmtId="0" fontId="8" fillId="2" borderId="0" xfId="0" applyFont="1" applyFill="1">
      <alignment vertical="center"/>
    </xf>
    <xf numFmtId="0" fontId="5" fillId="2" borderId="7" xfId="0" applyFont="1" applyFill="1" applyBorder="1">
      <alignment vertical="center"/>
    </xf>
    <xf numFmtId="38" fontId="5" fillId="2" borderId="0" xfId="2" applyFont="1" applyFill="1">
      <alignment vertical="center"/>
    </xf>
    <xf numFmtId="38" fontId="5" fillId="2" borderId="4" xfId="2" applyFont="1" applyFill="1" applyBorder="1">
      <alignment vertical="center"/>
    </xf>
    <xf numFmtId="38" fontId="5" fillId="2" borderId="0" xfId="2" applyFont="1" applyFill="1" applyBorder="1">
      <alignment vertical="center"/>
    </xf>
    <xf numFmtId="38" fontId="5" fillId="2" borderId="5" xfId="2" applyFont="1" applyFill="1" applyBorder="1">
      <alignment vertical="center"/>
    </xf>
    <xf numFmtId="38" fontId="5" fillId="0" borderId="0" xfId="2" applyFont="1" applyFill="1">
      <alignment vertical="center"/>
    </xf>
    <xf numFmtId="38" fontId="8" fillId="2" borderId="0" xfId="2" applyFont="1" applyFill="1" applyBorder="1" applyAlignment="1">
      <alignment vertical="center"/>
    </xf>
    <xf numFmtId="38" fontId="8" fillId="2" borderId="7" xfId="2" applyFont="1" applyFill="1" applyBorder="1" applyAlignment="1">
      <alignment vertical="center"/>
    </xf>
    <xf numFmtId="0" fontId="5" fillId="2" borderId="6" xfId="0" applyFont="1" applyFill="1" applyBorder="1">
      <alignment vertical="center"/>
    </xf>
    <xf numFmtId="0" fontId="5" fillId="2" borderId="8" xfId="0" applyFont="1" applyFill="1" applyBorder="1">
      <alignment vertical="center"/>
    </xf>
    <xf numFmtId="9" fontId="5" fillId="2" borderId="0" xfId="1" applyFont="1" applyFill="1" applyBorder="1">
      <alignment vertical="center"/>
    </xf>
    <xf numFmtId="9" fontId="5" fillId="0" borderId="0" xfId="1" applyFont="1" applyFill="1" applyBorder="1">
      <alignment vertical="center"/>
    </xf>
    <xf numFmtId="9" fontId="5" fillId="0" borderId="0" xfId="1" applyFont="1" applyFill="1">
      <alignment vertical="center"/>
    </xf>
    <xf numFmtId="38" fontId="5" fillId="0" borderId="0" xfId="2" applyFont="1" applyFill="1" applyBorder="1">
      <alignment vertical="center"/>
    </xf>
    <xf numFmtId="38" fontId="5" fillId="2" borderId="0" xfId="2" applyFont="1" applyFill="1" applyBorder="1" applyAlignment="1">
      <alignment horizontal="center" vertical="center"/>
    </xf>
    <xf numFmtId="38" fontId="5" fillId="2" borderId="0" xfId="2" applyFont="1" applyFill="1" applyBorder="1" applyAlignment="1">
      <alignment vertical="center"/>
    </xf>
    <xf numFmtId="38" fontId="4" fillId="0" borderId="0" xfId="2" applyFont="1" applyFill="1">
      <alignment vertical="center"/>
    </xf>
    <xf numFmtId="38" fontId="5" fillId="2" borderId="0" xfId="2" applyFont="1" applyFill="1" applyBorder="1" applyAlignment="1">
      <alignment vertical="top" wrapText="1"/>
    </xf>
    <xf numFmtId="38" fontId="5" fillId="2" borderId="0" xfId="2" applyFont="1" applyFill="1" applyBorder="1" applyAlignment="1">
      <alignment vertical="center" wrapText="1"/>
    </xf>
    <xf numFmtId="0" fontId="5" fillId="2" borderId="0" xfId="0" applyFont="1" applyFill="1" applyAlignment="1">
      <alignment horizontal="left" vertical="center"/>
    </xf>
    <xf numFmtId="0" fontId="5" fillId="2" borderId="0" xfId="0" applyFont="1" applyFill="1" applyAlignment="1">
      <alignment vertical="top"/>
    </xf>
    <xf numFmtId="0" fontId="4" fillId="2" borderId="0" xfId="0" applyFont="1" applyFill="1">
      <alignment vertical="center"/>
    </xf>
    <xf numFmtId="0" fontId="4" fillId="0" borderId="0" xfId="0" applyFont="1" applyAlignment="1">
      <alignment horizontal="left" vertical="top"/>
    </xf>
    <xf numFmtId="0" fontId="5" fillId="0" borderId="0" xfId="0" applyFont="1" applyBorder="1">
      <alignment vertical="center"/>
    </xf>
    <xf numFmtId="0" fontId="16" fillId="0" borderId="0" xfId="0" applyFont="1" applyFill="1">
      <alignment vertical="center"/>
    </xf>
    <xf numFmtId="0" fontId="17" fillId="0" borderId="0" xfId="0" applyFont="1" applyFill="1">
      <alignment vertical="center"/>
    </xf>
    <xf numFmtId="0" fontId="12" fillId="2" borderId="12" xfId="0" applyFont="1" applyFill="1" applyBorder="1">
      <alignment vertical="center"/>
    </xf>
    <xf numFmtId="0" fontId="12" fillId="2" borderId="9" xfId="0" applyFont="1" applyFill="1" applyBorder="1">
      <alignment vertical="center"/>
    </xf>
    <xf numFmtId="0" fontId="1" fillId="0" borderId="0" xfId="44">
      <alignment vertical="center"/>
    </xf>
    <xf numFmtId="0" fontId="9" fillId="0" borderId="0" xfId="44" applyFont="1">
      <alignment vertical="center"/>
    </xf>
    <xf numFmtId="0" fontId="35" fillId="0" borderId="0" xfId="45">
      <alignment vertical="center"/>
    </xf>
    <xf numFmtId="0" fontId="9" fillId="0" borderId="11" xfId="44" applyFont="1" applyBorder="1">
      <alignment vertical="center"/>
    </xf>
    <xf numFmtId="0" fontId="43" fillId="0" borderId="9" xfId="44" applyFont="1" applyBorder="1" applyAlignment="1">
      <alignment horizontal="right" vertical="center"/>
    </xf>
    <xf numFmtId="0" fontId="9" fillId="0" borderId="12" xfId="44" applyFont="1" applyBorder="1">
      <alignment vertical="center"/>
    </xf>
    <xf numFmtId="0" fontId="0" fillId="0" borderId="0" xfId="45" applyFont="1">
      <alignment vertical="center"/>
    </xf>
    <xf numFmtId="0" fontId="35" fillId="0" borderId="0" xfId="45" applyBorder="1">
      <alignment vertical="center"/>
    </xf>
    <xf numFmtId="0" fontId="9" fillId="0" borderId="10" xfId="44" applyFont="1" applyBorder="1" applyAlignment="1">
      <alignment horizontal="center" vertical="center" wrapText="1"/>
    </xf>
    <xf numFmtId="0" fontId="0" fillId="0" borderId="0" xfId="45" applyFont="1" applyAlignment="1">
      <alignment vertical="center" wrapText="1"/>
    </xf>
    <xf numFmtId="38" fontId="44" fillId="0" borderId="0" xfId="44" applyNumberFormat="1" applyFont="1" applyBorder="1" applyAlignment="1">
      <alignment vertical="top" wrapText="1"/>
    </xf>
    <xf numFmtId="181" fontId="43" fillId="0" borderId="10" xfId="44" applyNumberFormat="1" applyFont="1" applyBorder="1" applyAlignment="1">
      <alignment vertical="center" wrapText="1"/>
    </xf>
    <xf numFmtId="57" fontId="43" fillId="0" borderId="10" xfId="44" applyNumberFormat="1" applyFont="1" applyBorder="1" applyAlignment="1">
      <alignment horizontal="center" vertical="center" wrapText="1"/>
    </xf>
    <xf numFmtId="38" fontId="43" fillId="0" borderId="10" xfId="44" applyNumberFormat="1" applyFont="1" applyBorder="1" applyAlignment="1">
      <alignment horizontal="right" vertical="center" wrapText="1"/>
    </xf>
    <xf numFmtId="38" fontId="43" fillId="0" borderId="10" xfId="46" applyFont="1" applyBorder="1" applyAlignment="1">
      <alignment vertical="center" wrapText="1"/>
    </xf>
    <xf numFmtId="38" fontId="43" fillId="0" borderId="10" xfId="44" applyNumberFormat="1" applyFont="1" applyBorder="1" applyAlignment="1">
      <alignment vertical="center" wrapText="1"/>
    </xf>
    <xf numFmtId="0" fontId="43" fillId="0" borderId="10" xfId="44" applyFont="1" applyBorder="1" applyAlignment="1">
      <alignment horizontal="center" vertical="center" wrapText="1"/>
    </xf>
    <xf numFmtId="182" fontId="43" fillId="0" borderId="10" xfId="45" applyNumberFormat="1" applyFont="1" applyBorder="1" applyAlignment="1">
      <alignment horizontal="center" vertical="center"/>
    </xf>
    <xf numFmtId="0" fontId="9" fillId="0" borderId="13" xfId="44" applyFont="1" applyBorder="1" applyAlignment="1">
      <alignment horizontal="center" vertical="center"/>
    </xf>
    <xf numFmtId="181" fontId="43" fillId="0" borderId="13" xfId="44" applyNumberFormat="1" applyFont="1" applyBorder="1" applyAlignment="1">
      <alignment vertical="center" wrapText="1"/>
    </xf>
    <xf numFmtId="38" fontId="44" fillId="0" borderId="10" xfId="44" applyNumberFormat="1" applyFont="1" applyBorder="1" applyAlignment="1">
      <alignment vertical="top" wrapText="1"/>
    </xf>
    <xf numFmtId="0" fontId="9" fillId="0" borderId="10" xfId="44" applyFont="1" applyBorder="1" applyAlignment="1">
      <alignment vertical="center"/>
    </xf>
    <xf numFmtId="57" fontId="9" fillId="0" borderId="10" xfId="44" applyNumberFormat="1" applyFont="1" applyBorder="1" applyAlignment="1">
      <alignment horizontal="center" vertical="center" wrapText="1"/>
    </xf>
    <xf numFmtId="38" fontId="9" fillId="0" borderId="13" xfId="46" applyFont="1" applyBorder="1" applyAlignment="1">
      <alignment horizontal="right" vertical="center" wrapText="1"/>
    </xf>
    <xf numFmtId="38" fontId="9" fillId="0" borderId="10" xfId="46" applyFont="1" applyBorder="1" applyAlignment="1">
      <alignment vertical="center" wrapText="1"/>
    </xf>
    <xf numFmtId="0" fontId="9" fillId="0" borderId="10" xfId="44" applyFont="1" applyBorder="1" applyAlignment="1">
      <alignment vertical="center" wrapText="1"/>
    </xf>
    <xf numFmtId="0" fontId="9" fillId="0" borderId="10" xfId="44" applyFont="1" applyBorder="1" applyAlignment="1">
      <alignment horizontal="center" vertical="center"/>
    </xf>
    <xf numFmtId="0" fontId="9" fillId="0" borderId="10" xfId="44" applyFont="1" applyBorder="1">
      <alignment vertical="center"/>
    </xf>
    <xf numFmtId="0" fontId="9" fillId="0" borderId="31" xfId="44" applyFont="1" applyBorder="1">
      <alignment vertical="center"/>
    </xf>
    <xf numFmtId="38" fontId="9" fillId="0" borderId="10" xfId="44" applyNumberFormat="1" applyFont="1" applyBorder="1">
      <alignment vertical="center"/>
    </xf>
    <xf numFmtId="0" fontId="45" fillId="0" borderId="0" xfId="44" applyFont="1">
      <alignment vertical="center"/>
    </xf>
    <xf numFmtId="0" fontId="2" fillId="0" borderId="0" xfId="44" applyFont="1">
      <alignment vertical="center"/>
    </xf>
    <xf numFmtId="0" fontId="35" fillId="0" borderId="0" xfId="45" applyFont="1">
      <alignment vertical="center"/>
    </xf>
    <xf numFmtId="0" fontId="2" fillId="0" borderId="11" xfId="44" applyFont="1" applyBorder="1">
      <alignment vertical="center"/>
    </xf>
    <xf numFmtId="0" fontId="2" fillId="0" borderId="9" xfId="44" applyFont="1" applyBorder="1" applyAlignment="1">
      <alignment horizontal="right" vertical="center"/>
    </xf>
    <xf numFmtId="0" fontId="2" fillId="0" borderId="12" xfId="44" applyFont="1" applyBorder="1">
      <alignment vertical="center"/>
    </xf>
    <xf numFmtId="0" fontId="2" fillId="0" borderId="0" xfId="45" applyFont="1">
      <alignment vertical="center"/>
    </xf>
    <xf numFmtId="0" fontId="35" fillId="0" borderId="0" xfId="45" applyFont="1" applyBorder="1">
      <alignment vertical="center"/>
    </xf>
    <xf numFmtId="0" fontId="2" fillId="0" borderId="10" xfId="44" applyFont="1" applyBorder="1" applyAlignment="1">
      <alignment horizontal="center" vertical="center" wrapText="1"/>
    </xf>
    <xf numFmtId="0" fontId="2" fillId="0" borderId="0" xfId="45" applyFont="1" applyAlignment="1">
      <alignment vertical="center" wrapText="1"/>
    </xf>
    <xf numFmtId="38" fontId="47" fillId="0" borderId="0" xfId="44" applyNumberFormat="1" applyFont="1" applyBorder="1" applyAlignment="1">
      <alignment vertical="top" wrapText="1"/>
    </xf>
    <xf numFmtId="57" fontId="2" fillId="0" borderId="10" xfId="44" applyNumberFormat="1" applyFont="1" applyBorder="1" applyAlignment="1">
      <alignment horizontal="center" vertical="center" wrapText="1"/>
    </xf>
    <xf numFmtId="38" fontId="2" fillId="0" borderId="10" xfId="44" applyNumberFormat="1" applyFont="1" applyBorder="1" applyAlignment="1">
      <alignment horizontal="right" vertical="center" wrapText="1"/>
    </xf>
    <xf numFmtId="38" fontId="2" fillId="0" borderId="10" xfId="46" applyFont="1" applyBorder="1" applyAlignment="1">
      <alignment vertical="center" wrapText="1"/>
    </xf>
    <xf numFmtId="38" fontId="2" fillId="0" borderId="10" xfId="44" applyNumberFormat="1" applyFont="1" applyBorder="1" applyAlignment="1">
      <alignment vertical="center" wrapText="1"/>
    </xf>
    <xf numFmtId="182" fontId="2" fillId="0" borderId="10" xfId="45" applyNumberFormat="1" applyFont="1" applyBorder="1" applyAlignment="1">
      <alignment horizontal="center" vertical="center"/>
    </xf>
    <xf numFmtId="0" fontId="2" fillId="0" borderId="13" xfId="44" applyFont="1" applyBorder="1" applyAlignment="1">
      <alignment horizontal="center" vertical="center"/>
    </xf>
    <xf numFmtId="38" fontId="47" fillId="0" borderId="10" xfId="44" applyNumberFormat="1" applyFont="1" applyBorder="1" applyAlignment="1">
      <alignment vertical="top" wrapText="1"/>
    </xf>
    <xf numFmtId="0" fontId="2" fillId="0" borderId="10" xfId="44" applyFont="1" applyBorder="1" applyAlignment="1">
      <alignment vertical="center"/>
    </xf>
    <xf numFmtId="38" fontId="2" fillId="0" borderId="13" xfId="46" applyFont="1" applyBorder="1" applyAlignment="1">
      <alignment horizontal="right" vertical="center" wrapText="1"/>
    </xf>
    <xf numFmtId="0" fontId="2" fillId="0" borderId="10" xfId="44" applyFont="1" applyBorder="1" applyAlignment="1">
      <alignment vertical="center" wrapText="1"/>
    </xf>
    <xf numFmtId="0" fontId="2" fillId="0" borderId="10" xfId="44" applyFont="1" applyBorder="1" applyAlignment="1">
      <alignment horizontal="center" vertical="center"/>
    </xf>
    <xf numFmtId="0" fontId="2" fillId="0" borderId="10" xfId="44" applyFont="1" applyBorder="1">
      <alignment vertical="center"/>
    </xf>
    <xf numFmtId="0" fontId="2" fillId="0" borderId="31" xfId="44" applyFont="1" applyBorder="1">
      <alignment vertical="center"/>
    </xf>
    <xf numFmtId="38" fontId="2" fillId="0" borderId="10" xfId="44" applyNumberFormat="1" applyFont="1" applyBorder="1">
      <alignment vertical="center"/>
    </xf>
    <xf numFmtId="181" fontId="2" fillId="0" borderId="12" xfId="44" applyNumberFormat="1" applyFont="1" applyBorder="1" applyAlignment="1">
      <alignment vertical="center" wrapText="1"/>
    </xf>
    <xf numFmtId="181" fontId="2" fillId="0" borderId="8" xfId="44" applyNumberFormat="1" applyFont="1" applyBorder="1" applyAlignment="1">
      <alignment vertical="center" wrapText="1"/>
    </xf>
    <xf numFmtId="0" fontId="2" fillId="0" borderId="10" xfId="44" applyFont="1" applyBorder="1" applyAlignment="1">
      <alignment vertical="top" wrapText="1" shrinkToFit="1"/>
    </xf>
    <xf numFmtId="38" fontId="2" fillId="0" borderId="10" xfId="44" applyNumberFormat="1" applyFont="1" applyBorder="1" applyAlignment="1">
      <alignment vertical="top" wrapText="1"/>
    </xf>
    <xf numFmtId="0" fontId="0" fillId="0" borderId="10" xfId="44" applyFont="1" applyBorder="1" applyAlignment="1">
      <alignment horizontal="center" vertical="center" wrapText="1"/>
    </xf>
    <xf numFmtId="176" fontId="5" fillId="2" borderId="1" xfId="0" applyNumberFormat="1" applyFont="1" applyFill="1" applyBorder="1" applyAlignment="1">
      <alignment vertical="center"/>
    </xf>
    <xf numFmtId="176" fontId="5" fillId="2" borderId="2" xfId="0" applyNumberFormat="1" applyFont="1" applyFill="1" applyBorder="1" applyAlignment="1">
      <alignment vertical="center"/>
    </xf>
    <xf numFmtId="176" fontId="5" fillId="2" borderId="3" xfId="0" applyNumberFormat="1" applyFont="1" applyFill="1" applyBorder="1" applyAlignment="1">
      <alignment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17" fillId="0" borderId="0" xfId="0" applyFont="1" applyFill="1" applyAlignment="1">
      <alignment vertical="center" wrapText="1"/>
    </xf>
    <xf numFmtId="0" fontId="16" fillId="0" borderId="0" xfId="0" applyFont="1">
      <alignment vertical="center"/>
    </xf>
    <xf numFmtId="0" fontId="49" fillId="0" borderId="0" xfId="0" applyFont="1">
      <alignment vertical="center"/>
    </xf>
    <xf numFmtId="0" fontId="0" fillId="0" borderId="0" xfId="44" applyFont="1">
      <alignment vertical="center"/>
    </xf>
    <xf numFmtId="0" fontId="49" fillId="0" borderId="0" xfId="0" applyFont="1" applyAlignment="1">
      <alignment horizontal="right" vertical="center"/>
    </xf>
    <xf numFmtId="0" fontId="49" fillId="0" borderId="0" xfId="0" applyFont="1" applyAlignment="1">
      <alignment vertical="top" wrapText="1"/>
    </xf>
    <xf numFmtId="0" fontId="49" fillId="0" borderId="0" xfId="0" applyFont="1" applyAlignment="1">
      <alignment vertical="top"/>
    </xf>
    <xf numFmtId="0" fontId="49" fillId="0" borderId="0" xfId="0" applyFont="1" applyAlignment="1">
      <alignment vertical="center"/>
    </xf>
    <xf numFmtId="0" fontId="16" fillId="0" borderId="0" xfId="0" applyFont="1" applyAlignment="1">
      <alignment vertical="top" wrapText="1"/>
    </xf>
    <xf numFmtId="0" fontId="16" fillId="0" borderId="0" xfId="0" applyFont="1" applyAlignment="1">
      <alignment vertical="top"/>
    </xf>
    <xf numFmtId="0" fontId="16" fillId="0" borderId="0" xfId="0" applyFont="1" applyAlignment="1">
      <alignment horizontal="right" vertical="center"/>
    </xf>
    <xf numFmtId="0" fontId="16" fillId="0" borderId="0" xfId="0" applyFont="1" applyAlignment="1">
      <alignment vertical="center"/>
    </xf>
    <xf numFmtId="0" fontId="5" fillId="0" borderId="0" xfId="0" applyFont="1" applyAlignment="1">
      <alignment horizontal="left" vertical="top"/>
    </xf>
    <xf numFmtId="0" fontId="4" fillId="0" borderId="0" xfId="0" applyFont="1" applyBorder="1" applyAlignment="1">
      <alignment horizontal="center" vertical="top"/>
    </xf>
    <xf numFmtId="0" fontId="4" fillId="0" borderId="0" xfId="0" applyFont="1" applyBorder="1" applyAlignment="1">
      <alignment horizontal="left" vertical="top"/>
    </xf>
    <xf numFmtId="0" fontId="4" fillId="2" borderId="0" xfId="0" applyFont="1" applyFill="1" applyBorder="1" applyAlignment="1">
      <alignment horizontal="center" vertical="center"/>
    </xf>
    <xf numFmtId="0" fontId="4" fillId="2" borderId="0" xfId="0" applyFont="1" applyFill="1" applyBorder="1" applyAlignment="1">
      <alignment horizontal="left" vertical="top"/>
    </xf>
    <xf numFmtId="183" fontId="48" fillId="0" borderId="2" xfId="1" applyNumberFormat="1" applyFont="1" applyFill="1" applyBorder="1" applyAlignment="1">
      <alignment horizontal="right"/>
    </xf>
    <xf numFmtId="183" fontId="48" fillId="0" borderId="3" xfId="1" applyNumberFormat="1" applyFont="1" applyFill="1" applyBorder="1" applyAlignment="1">
      <alignment horizontal="right"/>
    </xf>
    <xf numFmtId="184" fontId="5" fillId="0" borderId="7" xfId="1" applyNumberFormat="1" applyFont="1" applyFill="1" applyBorder="1" applyAlignment="1">
      <alignment horizontal="right" vertical="top"/>
    </xf>
    <xf numFmtId="184" fontId="5" fillId="0" borderId="8" xfId="1" applyNumberFormat="1" applyFont="1" applyFill="1" applyBorder="1" applyAlignment="1">
      <alignment horizontal="right" vertical="top"/>
    </xf>
    <xf numFmtId="183" fontId="48" fillId="0" borderId="1" xfId="1" applyNumberFormat="1" applyFont="1" applyFill="1" applyBorder="1" applyAlignment="1">
      <alignment horizontal="right"/>
    </xf>
    <xf numFmtId="184" fontId="5" fillId="0" borderId="6" xfId="1" applyNumberFormat="1" applyFont="1" applyFill="1" applyBorder="1" applyAlignment="1">
      <alignment horizontal="right" vertical="top"/>
    </xf>
    <xf numFmtId="0" fontId="5" fillId="3" borderId="0" xfId="0" applyFont="1" applyFill="1" applyAlignment="1">
      <alignment horizontal="center" vertical="center"/>
    </xf>
    <xf numFmtId="0" fontId="52" fillId="0" borderId="0" xfId="0" applyFont="1">
      <alignment vertical="center"/>
    </xf>
    <xf numFmtId="0" fontId="52" fillId="0" borderId="5" xfId="0" applyFont="1" applyBorder="1">
      <alignment vertical="center"/>
    </xf>
    <xf numFmtId="0" fontId="52" fillId="0" borderId="7" xfId="0" applyFont="1" applyBorder="1">
      <alignment vertical="center"/>
    </xf>
    <xf numFmtId="0" fontId="52" fillId="0" borderId="8" xfId="0" applyFont="1" applyBorder="1">
      <alignment vertical="center"/>
    </xf>
    <xf numFmtId="0" fontId="53" fillId="0" borderId="8" xfId="0" applyFont="1" applyBorder="1">
      <alignment vertical="center"/>
    </xf>
    <xf numFmtId="0" fontId="53" fillId="0" borderId="13" xfId="0" applyFont="1" applyBorder="1">
      <alignment vertical="center"/>
    </xf>
    <xf numFmtId="0" fontId="52" fillId="0" borderId="30" xfId="0" applyFont="1" applyBorder="1">
      <alignment vertical="center"/>
    </xf>
    <xf numFmtId="0" fontId="52" fillId="0" borderId="13" xfId="0" applyFont="1" applyBorder="1">
      <alignment vertical="center"/>
    </xf>
    <xf numFmtId="0" fontId="53" fillId="0" borderId="13" xfId="0" applyFont="1" applyBorder="1" applyAlignment="1">
      <alignment vertical="center" wrapText="1"/>
    </xf>
    <xf numFmtId="0" fontId="53" fillId="0" borderId="8" xfId="0" applyFont="1" applyBorder="1" applyAlignment="1">
      <alignment horizontal="center" vertical="center" wrapText="1"/>
    </xf>
    <xf numFmtId="0" fontId="53" fillId="0" borderId="37" xfId="0" applyFont="1" applyBorder="1" applyAlignment="1">
      <alignment horizontal="center" vertical="center" wrapText="1"/>
    </xf>
    <xf numFmtId="0" fontId="52" fillId="0" borderId="40" xfId="0" applyFont="1" applyBorder="1">
      <alignment vertical="center"/>
    </xf>
    <xf numFmtId="0" fontId="52" fillId="0" borderId="41" xfId="0" applyFont="1" applyBorder="1">
      <alignment vertical="center"/>
    </xf>
    <xf numFmtId="0" fontId="53" fillId="0" borderId="14" xfId="0" applyFont="1" applyBorder="1" applyAlignment="1">
      <alignment horizontal="center" vertical="center"/>
    </xf>
    <xf numFmtId="0" fontId="53" fillId="0" borderId="14" xfId="0" applyFont="1" applyBorder="1" applyAlignment="1">
      <alignment horizontal="center" vertical="center" wrapText="1"/>
    </xf>
    <xf numFmtId="0" fontId="53" fillId="0" borderId="3" xfId="0" applyFont="1" applyBorder="1" applyAlignment="1">
      <alignment horizontal="center" vertical="center"/>
    </xf>
    <xf numFmtId="0" fontId="52" fillId="0" borderId="0" xfId="0" quotePrefix="1" applyFont="1">
      <alignment vertical="center"/>
    </xf>
    <xf numFmtId="0" fontId="13" fillId="0" borderId="0" xfId="0" applyFont="1" applyAlignment="1">
      <alignment vertical="center"/>
    </xf>
    <xf numFmtId="0" fontId="13" fillId="0" borderId="0" xfId="0" applyFont="1">
      <alignment vertical="center"/>
    </xf>
    <xf numFmtId="0" fontId="0" fillId="0" borderId="0" xfId="0" applyFont="1">
      <alignment vertical="center"/>
    </xf>
    <xf numFmtId="0" fontId="0" fillId="0" borderId="0" xfId="0" applyFont="1" applyAlignment="1">
      <alignment horizontal="right" vertical="center"/>
    </xf>
    <xf numFmtId="0" fontId="0" fillId="0" borderId="4" xfId="0" applyFont="1" applyBorder="1" applyAlignment="1">
      <alignment vertical="center"/>
    </xf>
    <xf numFmtId="0" fontId="0" fillId="0" borderId="0" xfId="0" applyFont="1" applyAlignment="1">
      <alignment vertical="center" wrapText="1"/>
    </xf>
    <xf numFmtId="0" fontId="0" fillId="0" borderId="0" xfId="0" applyFont="1" applyAlignment="1">
      <alignment vertical="top" wrapText="1"/>
    </xf>
    <xf numFmtId="0" fontId="0" fillId="0" borderId="0" xfId="0" applyFont="1" applyBorder="1">
      <alignment vertical="center"/>
    </xf>
    <xf numFmtId="0" fontId="54" fillId="0" borderId="0" xfId="0" applyFont="1" applyAlignment="1">
      <alignment vertical="top" wrapText="1"/>
    </xf>
    <xf numFmtId="0" fontId="54" fillId="0" borderId="0" xfId="0" applyFont="1" applyAlignment="1">
      <alignment vertical="top"/>
    </xf>
    <xf numFmtId="0" fontId="5" fillId="0" borderId="10" xfId="0" applyFont="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2"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0" xfId="0" applyFont="1" applyBorder="1" applyAlignment="1">
      <alignment horizontal="center" vertical="center" wrapText="1"/>
    </xf>
    <xf numFmtId="176" fontId="14" fillId="2" borderId="0" xfId="2" applyNumberFormat="1" applyFont="1" applyFill="1" applyBorder="1" applyAlignment="1">
      <alignment horizontal="right" wrapText="1"/>
    </xf>
    <xf numFmtId="176" fontId="14" fillId="2" borderId="5" xfId="2" applyNumberFormat="1" applyFont="1" applyFill="1" applyBorder="1" applyAlignment="1">
      <alignment horizontal="right" wrapText="1"/>
    </xf>
    <xf numFmtId="38" fontId="12" fillId="2" borderId="7" xfId="2" applyFont="1" applyFill="1" applyBorder="1" applyAlignment="1">
      <alignment horizontal="right" vertical="top" wrapText="1"/>
    </xf>
    <xf numFmtId="38" fontId="12" fillId="2" borderId="8" xfId="2" applyFont="1" applyFill="1" applyBorder="1" applyAlignment="1">
      <alignment horizontal="right" vertical="top" wrapText="1"/>
    </xf>
    <xf numFmtId="0" fontId="5" fillId="3" borderId="10" xfId="0" applyFont="1" applyFill="1" applyBorder="1" applyAlignment="1">
      <alignment horizontal="center" vertical="center"/>
    </xf>
    <xf numFmtId="0" fontId="4" fillId="2" borderId="10" xfId="0" applyFont="1" applyFill="1" applyBorder="1" applyAlignment="1">
      <alignment horizontal="center" vertical="center"/>
    </xf>
    <xf numFmtId="0" fontId="5" fillId="2" borderId="2" xfId="0" applyFont="1" applyFill="1" applyBorder="1" applyAlignment="1">
      <alignment horizontal="center" vertical="top"/>
    </xf>
    <xf numFmtId="0" fontId="5" fillId="2" borderId="7" xfId="0" applyFont="1" applyFill="1" applyBorder="1" applyAlignment="1">
      <alignment horizontal="center" vertical="top"/>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2" xfId="0" applyFont="1" applyFill="1" applyBorder="1" applyAlignment="1">
      <alignment horizontal="center" vertical="center" wrapText="1"/>
    </xf>
    <xf numFmtId="176" fontId="14" fillId="2" borderId="2" xfId="2" applyNumberFormat="1" applyFont="1" applyFill="1" applyBorder="1" applyAlignment="1">
      <alignment horizontal="right" wrapText="1"/>
    </xf>
    <xf numFmtId="176" fontId="14" fillId="2" borderId="3" xfId="2" applyNumberFormat="1" applyFont="1" applyFill="1" applyBorder="1" applyAlignment="1">
      <alignment horizontal="right" wrapText="1"/>
    </xf>
    <xf numFmtId="38" fontId="13" fillId="2" borderId="7" xfId="2" applyFont="1" applyFill="1" applyBorder="1" applyAlignment="1">
      <alignment horizontal="right" vertical="top" wrapText="1"/>
    </xf>
    <xf numFmtId="38" fontId="13" fillId="2" borderId="8" xfId="2" applyFont="1" applyFill="1" applyBorder="1" applyAlignment="1">
      <alignment horizontal="right" vertical="top" wrapText="1"/>
    </xf>
    <xf numFmtId="176" fontId="14" fillId="2" borderId="4" xfId="2" applyNumberFormat="1" applyFont="1" applyFill="1" applyBorder="1" applyAlignment="1">
      <alignment horizontal="right" wrapText="1"/>
    </xf>
    <xf numFmtId="38" fontId="12" fillId="2" borderId="6" xfId="2" applyFont="1" applyFill="1" applyBorder="1" applyAlignment="1">
      <alignment horizontal="right" vertical="top" wrapText="1"/>
    </xf>
    <xf numFmtId="38" fontId="13" fillId="2" borderId="6" xfId="2" applyFont="1" applyFill="1" applyBorder="1" applyAlignment="1">
      <alignment horizontal="righ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177" fontId="38" fillId="0" borderId="1" xfId="0" applyNumberFormat="1" applyFont="1" applyBorder="1" applyAlignment="1">
      <alignment horizontal="right"/>
    </xf>
    <xf numFmtId="177" fontId="38" fillId="0" borderId="2" xfId="0" applyNumberFormat="1" applyFont="1" applyBorder="1" applyAlignment="1">
      <alignment horizontal="right"/>
    </xf>
    <xf numFmtId="177" fontId="38" fillId="0" borderId="3" xfId="0" applyNumberFormat="1" applyFont="1" applyBorder="1" applyAlignment="1">
      <alignment horizontal="right"/>
    </xf>
    <xf numFmtId="178" fontId="37" fillId="0" borderId="1" xfId="1" applyNumberFormat="1" applyFont="1" applyBorder="1" applyAlignment="1">
      <alignment horizontal="right"/>
    </xf>
    <xf numFmtId="178" fontId="37" fillId="0" borderId="2" xfId="1" applyNumberFormat="1" applyFont="1" applyBorder="1" applyAlignment="1">
      <alignment horizontal="right"/>
    </xf>
    <xf numFmtId="178" fontId="37" fillId="0" borderId="3" xfId="1" applyNumberFormat="1" applyFont="1" applyBorder="1" applyAlignment="1">
      <alignment horizontal="right"/>
    </xf>
    <xf numFmtId="180" fontId="15" fillId="0" borderId="1" xfId="0" applyNumberFormat="1" applyFont="1" applyBorder="1" applyAlignment="1">
      <alignment horizontal="center"/>
    </xf>
    <xf numFmtId="180" fontId="15" fillId="0" borderId="2" xfId="0" applyNumberFormat="1" applyFont="1" applyBorder="1" applyAlignment="1">
      <alignment horizontal="center"/>
    </xf>
    <xf numFmtId="180" fontId="15" fillId="0" borderId="3" xfId="0" applyNumberFormat="1" applyFont="1" applyBorder="1" applyAlignment="1">
      <alignment horizont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38" fontId="11" fillId="0" borderId="6" xfId="0" applyNumberFormat="1" applyFont="1" applyBorder="1" applyAlignment="1">
      <alignment horizontal="right" vertical="top"/>
    </xf>
    <xf numFmtId="0" fontId="11" fillId="0" borderId="7" xfId="0" applyFont="1" applyBorder="1" applyAlignment="1">
      <alignment horizontal="right" vertical="top"/>
    </xf>
    <xf numFmtId="0" fontId="11" fillId="0" borderId="8" xfId="0" applyFont="1" applyBorder="1" applyAlignment="1">
      <alignment horizontal="right" vertical="top"/>
    </xf>
    <xf numFmtId="38" fontId="11" fillId="0" borderId="6" xfId="2" applyFont="1" applyBorder="1" applyAlignment="1">
      <alignment horizontal="right" vertical="top"/>
    </xf>
    <xf numFmtId="38" fontId="11" fillId="0" borderId="7" xfId="2" applyFont="1" applyBorder="1" applyAlignment="1">
      <alignment horizontal="right" vertical="top"/>
    </xf>
    <xf numFmtId="38" fontId="11" fillId="0" borderId="8" xfId="2" applyFont="1" applyBorder="1" applyAlignment="1">
      <alignment horizontal="right" vertical="top"/>
    </xf>
    <xf numFmtId="10" fontId="4" fillId="0" borderId="6" xfId="1" applyNumberFormat="1" applyFont="1" applyBorder="1" applyAlignment="1">
      <alignment horizontal="right" vertical="top"/>
    </xf>
    <xf numFmtId="10" fontId="4" fillId="0" borderId="7" xfId="1" applyNumberFormat="1" applyFont="1" applyBorder="1" applyAlignment="1">
      <alignment horizontal="right" vertical="top"/>
    </xf>
    <xf numFmtId="10" fontId="4" fillId="0" borderId="8" xfId="1" applyNumberFormat="1" applyFont="1" applyBorder="1" applyAlignment="1">
      <alignment horizontal="right" vertical="top"/>
    </xf>
    <xf numFmtId="179" fontId="12" fillId="0" borderId="6" xfId="0" applyNumberFormat="1" applyFont="1" applyBorder="1" applyAlignment="1">
      <alignment horizontal="center" vertical="top"/>
    </xf>
    <xf numFmtId="179" fontId="12" fillId="0" borderId="7" xfId="0" applyNumberFormat="1" applyFont="1" applyBorder="1" applyAlignment="1">
      <alignment horizontal="center" vertical="top"/>
    </xf>
    <xf numFmtId="179" fontId="12" fillId="0" borderId="8" xfId="0" applyNumberFormat="1" applyFont="1" applyBorder="1" applyAlignment="1">
      <alignment horizontal="center" vertical="top"/>
    </xf>
    <xf numFmtId="180" fontId="15" fillId="0" borderId="4" xfId="0" applyNumberFormat="1" applyFont="1" applyBorder="1" applyAlignment="1">
      <alignment horizontal="center"/>
    </xf>
    <xf numFmtId="180" fontId="15" fillId="0" borderId="0" xfId="0" applyNumberFormat="1" applyFont="1" applyBorder="1" applyAlignment="1">
      <alignment horizontal="center"/>
    </xf>
    <xf numFmtId="180" fontId="15" fillId="0" borderId="5" xfId="0" applyNumberFormat="1" applyFont="1" applyBorder="1" applyAlignment="1">
      <alignment horizontal="center"/>
    </xf>
    <xf numFmtId="180" fontId="15" fillId="0" borderId="6" xfId="0" applyNumberFormat="1" applyFont="1" applyBorder="1" applyAlignment="1">
      <alignment horizontal="center"/>
    </xf>
    <xf numFmtId="180" fontId="15" fillId="0" borderId="7" xfId="0" applyNumberFormat="1" applyFont="1" applyBorder="1" applyAlignment="1">
      <alignment horizontal="center"/>
    </xf>
    <xf numFmtId="180" fontId="15" fillId="0" borderId="8" xfId="0" applyNumberFormat="1" applyFont="1" applyBorder="1" applyAlignment="1">
      <alignment horizont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176" fontId="14" fillId="2" borderId="1" xfId="2" applyNumberFormat="1" applyFont="1" applyFill="1" applyBorder="1" applyAlignment="1">
      <alignment horizontal="right"/>
    </xf>
    <xf numFmtId="176" fontId="14" fillId="2" borderId="2" xfId="2" applyNumberFormat="1" applyFont="1" applyFill="1" applyBorder="1" applyAlignment="1">
      <alignment horizontal="right"/>
    </xf>
    <xf numFmtId="176" fontId="14" fillId="2" borderId="3" xfId="2" applyNumberFormat="1" applyFont="1" applyFill="1" applyBorder="1" applyAlignment="1">
      <alignment horizontal="right"/>
    </xf>
    <xf numFmtId="38" fontId="12" fillId="2" borderId="6" xfId="2" applyFont="1" applyFill="1" applyBorder="1" applyAlignment="1">
      <alignment horizontal="right" vertical="top"/>
    </xf>
    <xf numFmtId="38" fontId="12" fillId="2" borderId="7" xfId="2" applyFont="1" applyFill="1" applyBorder="1" applyAlignment="1">
      <alignment horizontal="right" vertical="top"/>
    </xf>
    <xf numFmtId="38" fontId="12" fillId="2" borderId="8" xfId="2" applyFont="1" applyFill="1" applyBorder="1" applyAlignment="1">
      <alignment horizontal="right" vertical="top"/>
    </xf>
    <xf numFmtId="38" fontId="5" fillId="2" borderId="1" xfId="2" applyFont="1" applyFill="1" applyBorder="1" applyAlignment="1">
      <alignment horizontal="center" vertical="center" wrapText="1"/>
    </xf>
    <xf numFmtId="38" fontId="5" fillId="2" borderId="2" xfId="2" applyFont="1" applyFill="1" applyBorder="1" applyAlignment="1">
      <alignment horizontal="center" vertical="center" wrapText="1"/>
    </xf>
    <xf numFmtId="38" fontId="5" fillId="2" borderId="3" xfId="2" applyFont="1" applyFill="1" applyBorder="1" applyAlignment="1">
      <alignment horizontal="center" vertical="center" wrapText="1"/>
    </xf>
    <xf numFmtId="38" fontId="5" fillId="2" borderId="6" xfId="2" applyFont="1" applyFill="1" applyBorder="1" applyAlignment="1">
      <alignment horizontal="center" vertical="center" wrapText="1"/>
    </xf>
    <xf numFmtId="38" fontId="5" fillId="2" borderId="7" xfId="2" applyFont="1" applyFill="1" applyBorder="1" applyAlignment="1">
      <alignment horizontal="center" vertical="center" wrapText="1"/>
    </xf>
    <xf numFmtId="38" fontId="5" fillId="2" borderId="8" xfId="2" applyFont="1" applyFill="1" applyBorder="1" applyAlignment="1">
      <alignment horizontal="center" vertical="center" wrapText="1"/>
    </xf>
    <xf numFmtId="38" fontId="5" fillId="2" borderId="1" xfId="2" applyFont="1" applyFill="1" applyBorder="1" applyAlignment="1">
      <alignment horizontal="left" vertical="center" wrapText="1"/>
    </xf>
    <xf numFmtId="38" fontId="5" fillId="2" borderId="2" xfId="2" applyFont="1" applyFill="1" applyBorder="1" applyAlignment="1">
      <alignment horizontal="left" vertical="center" wrapText="1"/>
    </xf>
    <xf numFmtId="38" fontId="5" fillId="2" borderId="3" xfId="2" applyFont="1" applyFill="1" applyBorder="1" applyAlignment="1">
      <alignment horizontal="left" vertical="center" wrapText="1"/>
    </xf>
    <xf numFmtId="38" fontId="5" fillId="2" borderId="4" xfId="2" applyFont="1" applyFill="1" applyBorder="1" applyAlignment="1">
      <alignment horizontal="left" vertical="center" wrapText="1"/>
    </xf>
    <xf numFmtId="38" fontId="5" fillId="2" borderId="0" xfId="2" applyFont="1" applyFill="1" applyBorder="1" applyAlignment="1">
      <alignment horizontal="left" vertical="center" wrapText="1"/>
    </xf>
    <xf numFmtId="38" fontId="5" fillId="2" borderId="5" xfId="2" applyFont="1" applyFill="1" applyBorder="1" applyAlignment="1">
      <alignment horizontal="left" vertical="center" wrapText="1"/>
    </xf>
    <xf numFmtId="38" fontId="5" fillId="2" borderId="6" xfId="2" applyFont="1" applyFill="1" applyBorder="1" applyAlignment="1">
      <alignment horizontal="left" vertical="center" wrapText="1"/>
    </xf>
    <xf numFmtId="38" fontId="5" fillId="2" borderId="7" xfId="2" applyFont="1" applyFill="1" applyBorder="1" applyAlignment="1">
      <alignment horizontal="left" vertical="center" wrapText="1"/>
    </xf>
    <xf numFmtId="38" fontId="5" fillId="2" borderId="8" xfId="2" applyFont="1" applyFill="1" applyBorder="1" applyAlignment="1">
      <alignment horizontal="left" vertical="center" wrapText="1"/>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2" fillId="2" borderId="10" xfId="0" applyFont="1" applyFill="1" applyBorder="1" applyAlignment="1">
      <alignment horizontal="center" vertical="center"/>
    </xf>
    <xf numFmtId="0" fontId="12" fillId="0" borderId="11" xfId="0" applyFont="1" applyBorder="1" applyAlignment="1">
      <alignment horizontal="center" vertical="center"/>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5" fillId="2" borderId="10" xfId="0" applyFont="1" applyFill="1" applyBorder="1" applyAlignment="1">
      <alignment horizontal="center" vertical="center"/>
    </xf>
    <xf numFmtId="176" fontId="5" fillId="2" borderId="1" xfId="0" applyNumberFormat="1" applyFont="1" applyFill="1" applyBorder="1" applyAlignment="1">
      <alignment horizontal="center" vertical="center"/>
    </xf>
    <xf numFmtId="176" fontId="5" fillId="2" borderId="2" xfId="0" applyNumberFormat="1" applyFont="1" applyFill="1" applyBorder="1" applyAlignment="1">
      <alignment horizontal="center" vertical="center"/>
    </xf>
    <xf numFmtId="176" fontId="5" fillId="2" borderId="3" xfId="0" applyNumberFormat="1" applyFont="1" applyFill="1" applyBorder="1" applyAlignment="1">
      <alignment horizontal="center" vertical="center"/>
    </xf>
    <xf numFmtId="176" fontId="5" fillId="2" borderId="6" xfId="0" applyNumberFormat="1" applyFont="1" applyFill="1" applyBorder="1" applyAlignment="1">
      <alignment horizontal="center" vertical="center"/>
    </xf>
    <xf numFmtId="176" fontId="5" fillId="2" borderId="7" xfId="0" applyNumberFormat="1" applyFont="1" applyFill="1" applyBorder="1" applyAlignment="1">
      <alignment horizontal="center" vertical="center"/>
    </xf>
    <xf numFmtId="176" fontId="5" fillId="2" borderId="8" xfId="0" applyNumberFormat="1" applyFont="1" applyFill="1" applyBorder="1" applyAlignment="1">
      <alignment horizontal="center" vertical="center"/>
    </xf>
    <xf numFmtId="0" fontId="5" fillId="2" borderId="0" xfId="0" applyFont="1" applyFill="1" applyAlignment="1">
      <alignment horizontal="left" vertical="center" wrapText="1"/>
    </xf>
    <xf numFmtId="0" fontId="4" fillId="2" borderId="2" xfId="0" applyFont="1" applyFill="1" applyBorder="1" applyAlignment="1">
      <alignment horizontal="left" vertical="top" wrapText="1"/>
    </xf>
    <xf numFmtId="0" fontId="4" fillId="2" borderId="0" xfId="0" applyFont="1" applyFill="1" applyAlignment="1">
      <alignment horizontal="left" vertical="top" wrapText="1"/>
    </xf>
    <xf numFmtId="0" fontId="5" fillId="2" borderId="0" xfId="0" applyFont="1" applyFill="1" applyAlignment="1">
      <alignment horizontal="left" vertical="center"/>
    </xf>
    <xf numFmtId="0" fontId="5" fillId="0" borderId="0" xfId="0" applyFont="1" applyAlignment="1">
      <alignment horizontal="left" vertical="center" wrapText="1"/>
    </xf>
    <xf numFmtId="38" fontId="5" fillId="2" borderId="11" xfId="2" applyFont="1" applyFill="1" applyBorder="1" applyAlignment="1">
      <alignment horizontal="center" vertical="center" wrapText="1"/>
    </xf>
    <xf numFmtId="38" fontId="5" fillId="2" borderId="9" xfId="2" applyFont="1" applyFill="1" applyBorder="1" applyAlignment="1">
      <alignment horizontal="center" vertical="center" wrapText="1"/>
    </xf>
    <xf numFmtId="38" fontId="5" fillId="2" borderId="12" xfId="2" applyFont="1" applyFill="1" applyBorder="1" applyAlignment="1">
      <alignment horizontal="center" vertical="center" wrapText="1"/>
    </xf>
    <xf numFmtId="38" fontId="5" fillId="2" borderId="1" xfId="2" applyFont="1" applyFill="1" applyBorder="1" applyAlignment="1">
      <alignment horizontal="center" vertical="center"/>
    </xf>
    <xf numFmtId="38" fontId="5" fillId="2" borderId="2" xfId="2" applyFont="1" applyFill="1" applyBorder="1" applyAlignment="1">
      <alignment horizontal="center" vertical="center"/>
    </xf>
    <xf numFmtId="38" fontId="5" fillId="2" borderId="3" xfId="2" applyFont="1" applyFill="1" applyBorder="1" applyAlignment="1">
      <alignment horizontal="center" vertical="center"/>
    </xf>
    <xf numFmtId="38" fontId="5" fillId="2" borderId="4" xfId="2" applyFont="1" applyFill="1" applyBorder="1" applyAlignment="1">
      <alignment horizontal="center" vertical="center"/>
    </xf>
    <xf numFmtId="38" fontId="5" fillId="2" borderId="0" xfId="2" applyFont="1" applyFill="1" applyBorder="1" applyAlignment="1">
      <alignment horizontal="center" vertical="center"/>
    </xf>
    <xf numFmtId="38" fontId="5" fillId="2" borderId="5" xfId="2" applyFont="1" applyFill="1" applyBorder="1" applyAlignment="1">
      <alignment horizontal="center" vertical="center"/>
    </xf>
    <xf numFmtId="38" fontId="5" fillId="2" borderId="6" xfId="2" applyFont="1" applyFill="1" applyBorder="1" applyAlignment="1">
      <alignment horizontal="center" vertical="center"/>
    </xf>
    <xf numFmtId="38" fontId="5" fillId="2" borderId="7" xfId="2" applyFont="1" applyFill="1" applyBorder="1" applyAlignment="1">
      <alignment horizontal="center" vertical="center"/>
    </xf>
    <xf numFmtId="38" fontId="5" fillId="2" borderId="8" xfId="2" applyFont="1" applyFill="1" applyBorder="1" applyAlignment="1">
      <alignment horizontal="center" vertical="center"/>
    </xf>
    <xf numFmtId="38" fontId="5" fillId="2" borderId="4" xfId="2" applyFont="1" applyFill="1" applyBorder="1" applyAlignment="1">
      <alignment horizontal="center" vertical="center" wrapText="1"/>
    </xf>
    <xf numFmtId="38" fontId="5" fillId="2" borderId="0" xfId="2" applyFont="1" applyFill="1" applyBorder="1" applyAlignment="1">
      <alignment horizontal="center" vertical="center" wrapText="1"/>
    </xf>
    <xf numFmtId="38" fontId="5" fillId="2" borderId="5" xfId="2" applyFont="1" applyFill="1" applyBorder="1" applyAlignment="1">
      <alignment horizontal="center" vertical="center" wrapText="1"/>
    </xf>
    <xf numFmtId="38" fontId="5" fillId="2" borderId="1" xfId="2" applyFont="1" applyFill="1" applyBorder="1" applyAlignment="1">
      <alignment horizontal="left" vertical="top" wrapText="1"/>
    </xf>
    <xf numFmtId="38" fontId="5" fillId="2" borderId="2" xfId="2" applyFont="1" applyFill="1" applyBorder="1" applyAlignment="1">
      <alignment horizontal="left" vertical="top" wrapText="1"/>
    </xf>
    <xf numFmtId="38" fontId="5" fillId="2" borderId="3" xfId="2" applyFont="1" applyFill="1" applyBorder="1" applyAlignment="1">
      <alignment horizontal="left" vertical="top" wrapText="1"/>
    </xf>
    <xf numFmtId="38" fontId="5" fillId="2" borderId="4" xfId="2" applyFont="1" applyFill="1" applyBorder="1" applyAlignment="1">
      <alignment horizontal="left" vertical="top" wrapText="1"/>
    </xf>
    <xf numFmtId="38" fontId="5" fillId="2" borderId="0" xfId="2" applyFont="1" applyFill="1" applyBorder="1" applyAlignment="1">
      <alignment horizontal="left" vertical="top" wrapText="1"/>
    </xf>
    <xf numFmtId="38" fontId="5" fillId="2" borderId="5" xfId="2" applyFont="1" applyFill="1" applyBorder="1" applyAlignment="1">
      <alignment horizontal="left" vertical="top" wrapText="1"/>
    </xf>
    <xf numFmtId="38" fontId="5" fillId="2" borderId="6" xfId="2" applyFont="1" applyFill="1" applyBorder="1" applyAlignment="1">
      <alignment horizontal="left" vertical="top" wrapText="1"/>
    </xf>
    <xf numFmtId="38" fontId="5" fillId="2" borderId="7" xfId="2" applyFont="1" applyFill="1" applyBorder="1" applyAlignment="1">
      <alignment horizontal="left" vertical="top" wrapText="1"/>
    </xf>
    <xf numFmtId="38" fontId="5" fillId="2" borderId="8" xfId="2" applyFont="1" applyFill="1" applyBorder="1" applyAlignment="1">
      <alignment horizontal="left" vertical="top" wrapText="1"/>
    </xf>
    <xf numFmtId="38" fontId="5" fillId="2" borderId="1" xfId="2" applyFont="1" applyFill="1" applyBorder="1" applyAlignment="1">
      <alignment horizontal="center" vertical="top" wrapText="1"/>
    </xf>
    <xf numFmtId="38" fontId="5" fillId="2" borderId="2" xfId="2" applyFont="1" applyFill="1" applyBorder="1" applyAlignment="1">
      <alignment horizontal="center" vertical="top" wrapText="1"/>
    </xf>
    <xf numFmtId="38" fontId="5" fillId="2" borderId="3" xfId="2" applyFont="1" applyFill="1" applyBorder="1" applyAlignment="1">
      <alignment horizontal="center" vertical="top" wrapText="1"/>
    </xf>
    <xf numFmtId="38" fontId="5" fillId="2" borderId="4" xfId="2" applyFont="1" applyFill="1" applyBorder="1" applyAlignment="1">
      <alignment horizontal="center" vertical="top" wrapText="1"/>
    </xf>
    <xf numFmtId="38" fontId="5" fillId="2" borderId="0" xfId="2" applyFont="1" applyFill="1" applyBorder="1" applyAlignment="1">
      <alignment horizontal="center" vertical="top" wrapText="1"/>
    </xf>
    <xf numFmtId="38" fontId="5" fillId="2" borderId="5" xfId="2" applyFont="1" applyFill="1" applyBorder="1" applyAlignment="1">
      <alignment horizontal="center" vertical="top" wrapText="1"/>
    </xf>
    <xf numFmtId="38" fontId="5" fillId="2" borderId="6" xfId="2" applyFont="1" applyFill="1" applyBorder="1" applyAlignment="1">
      <alignment horizontal="center" vertical="top" wrapText="1"/>
    </xf>
    <xf numFmtId="38" fontId="5" fillId="2" borderId="7" xfId="2" applyFont="1" applyFill="1" applyBorder="1" applyAlignment="1">
      <alignment horizontal="center" vertical="top" wrapText="1"/>
    </xf>
    <xf numFmtId="38" fontId="5" fillId="2" borderId="8" xfId="2" applyFont="1" applyFill="1" applyBorder="1" applyAlignment="1">
      <alignment horizontal="center" vertical="top" wrapText="1"/>
    </xf>
    <xf numFmtId="38" fontId="5" fillId="2" borderId="10" xfId="2" applyFont="1" applyFill="1" applyBorder="1" applyAlignment="1">
      <alignment horizontal="center" vertical="center"/>
    </xf>
    <xf numFmtId="38" fontId="5" fillId="2" borderId="11" xfId="2" applyFont="1" applyFill="1" applyBorder="1" applyAlignment="1">
      <alignment horizontal="center" vertical="center"/>
    </xf>
    <xf numFmtId="38" fontId="5" fillId="2" borderId="9" xfId="2" applyFont="1" applyFill="1" applyBorder="1" applyAlignment="1">
      <alignment horizontal="center" vertical="center"/>
    </xf>
    <xf numFmtId="38" fontId="5" fillId="2" borderId="12" xfId="2" applyFont="1" applyFill="1" applyBorder="1" applyAlignment="1">
      <alignment horizontal="center" vertical="center"/>
    </xf>
    <xf numFmtId="38" fontId="8" fillId="2" borderId="0" xfId="2" applyFont="1" applyFill="1" applyBorder="1" applyAlignment="1">
      <alignment horizontal="left" vertical="center"/>
    </xf>
    <xf numFmtId="38" fontId="8" fillId="2" borderId="7" xfId="2" applyFont="1" applyFill="1" applyBorder="1" applyAlignment="1">
      <alignment horizontal="left" vertical="center"/>
    </xf>
    <xf numFmtId="38" fontId="8" fillId="2" borderId="0" xfId="2" applyFont="1" applyFill="1" applyBorder="1" applyAlignment="1">
      <alignment horizontal="center" vertical="center"/>
    </xf>
    <xf numFmtId="38" fontId="8" fillId="2" borderId="7" xfId="2" applyFont="1" applyFill="1" applyBorder="1" applyAlignment="1">
      <alignment horizontal="center" vertical="center"/>
    </xf>
    <xf numFmtId="38" fontId="10" fillId="2" borderId="7" xfId="2" applyFont="1" applyFill="1" applyBorder="1" applyAlignment="1">
      <alignment horizontal="left" vertical="center" wrapText="1"/>
    </xf>
    <xf numFmtId="38" fontId="10" fillId="2" borderId="7" xfId="2" applyFont="1" applyFill="1" applyBorder="1" applyAlignment="1">
      <alignment horizontal="left" vertical="center"/>
    </xf>
    <xf numFmtId="38" fontId="6" fillId="2" borderId="0" xfId="2" applyFont="1" applyFill="1" applyBorder="1" applyAlignment="1">
      <alignment horizontal="center" vertical="center" wrapText="1" shrinkToFit="1"/>
    </xf>
    <xf numFmtId="38" fontId="6" fillId="2" borderId="0" xfId="2" applyFont="1" applyFill="1" applyBorder="1" applyAlignment="1">
      <alignment horizontal="center" vertical="center" shrinkToFit="1"/>
    </xf>
    <xf numFmtId="0" fontId="7" fillId="2" borderId="0" xfId="0" applyFont="1" applyFill="1" applyAlignment="1">
      <alignment horizontal="center" vertical="center"/>
    </xf>
    <xf numFmtId="0" fontId="8" fillId="2" borderId="0" xfId="0" applyFont="1" applyFill="1" applyAlignment="1">
      <alignment vertical="center"/>
    </xf>
    <xf numFmtId="0" fontId="8" fillId="2" borderId="7" xfId="0" applyFont="1" applyFill="1" applyBorder="1" applyAlignment="1">
      <alignment vertical="center"/>
    </xf>
    <xf numFmtId="0" fontId="8" fillId="2" borderId="0" xfId="0" applyFont="1" applyFill="1" applyAlignment="1">
      <alignment horizontal="center" vertical="center"/>
    </xf>
    <xf numFmtId="0" fontId="9" fillId="0" borderId="0" xfId="0" applyFont="1" applyAlignment="1">
      <alignment vertical="center"/>
    </xf>
    <xf numFmtId="0" fontId="9" fillId="0" borderId="7" xfId="0" applyFont="1" applyBorder="1" applyAlignment="1">
      <alignment vertical="center"/>
    </xf>
    <xf numFmtId="0" fontId="5" fillId="3" borderId="0" xfId="0" applyFont="1" applyFill="1" applyAlignment="1">
      <alignment horizontal="center" vertical="center"/>
    </xf>
    <xf numFmtId="0" fontId="8" fillId="2" borderId="7" xfId="0" applyFont="1" applyFill="1" applyBorder="1" applyAlignment="1">
      <alignment horizontal="center" vertical="center"/>
    </xf>
    <xf numFmtId="38" fontId="13" fillId="2" borderId="6" xfId="2" applyFont="1" applyFill="1" applyBorder="1" applyAlignment="1">
      <alignment horizontal="right" vertical="top"/>
    </xf>
    <xf numFmtId="38" fontId="13" fillId="2" borderId="7" xfId="2" applyFont="1" applyFill="1" applyBorder="1" applyAlignment="1">
      <alignment horizontal="right" vertical="top"/>
    </xf>
    <xf numFmtId="38" fontId="13" fillId="2" borderId="8" xfId="2" applyFont="1" applyFill="1" applyBorder="1" applyAlignment="1">
      <alignment horizontal="right" vertical="top"/>
    </xf>
    <xf numFmtId="176" fontId="5" fillId="2" borderId="1" xfId="0" applyNumberFormat="1" applyFont="1" applyFill="1" applyBorder="1" applyAlignment="1">
      <alignment horizontal="left" vertical="center"/>
    </xf>
    <xf numFmtId="176" fontId="5" fillId="2" borderId="2" xfId="0" applyNumberFormat="1" applyFont="1" applyFill="1" applyBorder="1" applyAlignment="1">
      <alignment horizontal="left" vertical="center"/>
    </xf>
    <xf numFmtId="176" fontId="5" fillId="2" borderId="3" xfId="0" applyNumberFormat="1" applyFont="1" applyFill="1" applyBorder="1" applyAlignment="1">
      <alignment horizontal="lef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5" fillId="0" borderId="0" xfId="0" applyFont="1" applyAlignment="1">
      <alignment horizontal="left"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36" xfId="0" applyFont="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12" fillId="0" borderId="10" xfId="0" applyFont="1" applyBorder="1" applyAlignment="1">
      <alignment horizontal="left" vertical="center" wrapText="1"/>
    </xf>
    <xf numFmtId="0" fontId="12" fillId="0" borderId="10" xfId="0" applyFont="1" applyBorder="1" applyAlignment="1">
      <alignment horizontal="left" vertical="center"/>
    </xf>
    <xf numFmtId="0" fontId="16" fillId="0" borderId="10"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13" xfId="0" applyFont="1" applyFill="1" applyBorder="1" applyAlignment="1">
      <alignment horizontal="center" vertical="center" wrapText="1"/>
    </xf>
    <xf numFmtId="177" fontId="48" fillId="0" borderId="1" xfId="0" applyNumberFormat="1" applyFont="1" applyFill="1" applyBorder="1" applyAlignment="1">
      <alignment horizontal="right"/>
    </xf>
    <xf numFmtId="177" fontId="48" fillId="0" borderId="2" xfId="0" applyNumberFormat="1" applyFont="1" applyFill="1" applyBorder="1" applyAlignment="1">
      <alignment horizontal="right"/>
    </xf>
    <xf numFmtId="177" fontId="48" fillId="0" borderId="35" xfId="0" applyNumberFormat="1" applyFont="1" applyFill="1" applyBorder="1" applyAlignment="1">
      <alignment horizontal="right"/>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177" fontId="48" fillId="0" borderId="1" xfId="2" applyNumberFormat="1" applyFont="1" applyFill="1" applyBorder="1" applyAlignment="1">
      <alignment horizontal="right"/>
    </xf>
    <xf numFmtId="177" fontId="48" fillId="0" borderId="2" xfId="2" applyNumberFormat="1" applyFont="1" applyFill="1" applyBorder="1" applyAlignment="1">
      <alignment horizontal="right"/>
    </xf>
    <xf numFmtId="177" fontId="48" fillId="0" borderId="3" xfId="2" applyNumberFormat="1" applyFont="1" applyFill="1" applyBorder="1" applyAlignment="1">
      <alignment horizontal="right"/>
    </xf>
    <xf numFmtId="38" fontId="5" fillId="0" borderId="6" xfId="2" applyFont="1" applyFill="1" applyBorder="1" applyAlignment="1">
      <alignment horizontal="right" vertical="top"/>
    </xf>
    <xf numFmtId="38" fontId="5" fillId="0" borderId="7" xfId="2" applyFont="1" applyFill="1" applyBorder="1" applyAlignment="1">
      <alignment horizontal="right" vertical="top"/>
    </xf>
    <xf numFmtId="38" fontId="5" fillId="0" borderId="8" xfId="2" applyFont="1" applyFill="1" applyBorder="1" applyAlignment="1">
      <alignment horizontal="right" vertical="top"/>
    </xf>
    <xf numFmtId="0" fontId="17" fillId="0" borderId="0" xfId="0" applyFont="1" applyFill="1" applyAlignment="1">
      <alignment horizontal="left" vertical="center" wrapText="1"/>
    </xf>
    <xf numFmtId="38" fontId="5" fillId="0" borderId="34" xfId="2" applyFont="1" applyFill="1" applyBorder="1" applyAlignment="1">
      <alignment horizontal="right" vertical="top"/>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35"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177" fontId="48" fillId="0" borderId="3" xfId="0" applyNumberFormat="1" applyFont="1" applyFill="1" applyBorder="1" applyAlignment="1">
      <alignment horizontal="right"/>
    </xf>
    <xf numFmtId="0" fontId="17" fillId="0" borderId="10" xfId="0" applyFont="1" applyFill="1" applyBorder="1" applyAlignment="1">
      <alignment horizontal="center" vertical="center" wrapText="1"/>
    </xf>
    <xf numFmtId="0" fontId="17" fillId="0" borderId="10"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5" fillId="0" borderId="10" xfId="0" applyFont="1" applyFill="1" applyBorder="1" applyAlignment="1">
      <alignment horizontal="left" vertical="center" wrapText="1"/>
    </xf>
    <xf numFmtId="0" fontId="16" fillId="0" borderId="34"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4" xfId="0" applyFont="1" applyBorder="1" applyAlignment="1">
      <alignment horizontal="left" vertical="center"/>
    </xf>
    <xf numFmtId="0" fontId="0" fillId="0" borderId="0" xfId="0" applyFont="1" applyBorder="1" applyAlignment="1">
      <alignment horizontal="left" vertical="center"/>
    </xf>
    <xf numFmtId="0" fontId="0" fillId="0" borderId="5" xfId="0" applyFont="1" applyBorder="1" applyAlignment="1">
      <alignment horizontal="left" vertical="center"/>
    </xf>
    <xf numFmtId="0" fontId="0" fillId="0" borderId="4" xfId="0" applyFont="1" applyBorder="1" applyAlignment="1">
      <alignment horizontal="left" vertical="center" wrapText="1"/>
    </xf>
    <xf numFmtId="0" fontId="0" fillId="0" borderId="0" xfId="0" applyFont="1" applyBorder="1" applyAlignment="1">
      <alignment horizontal="left" vertical="center" wrapText="1"/>
    </xf>
    <xf numFmtId="0" fontId="0" fillId="0" borderId="5" xfId="0" applyFont="1" applyBorder="1" applyAlignment="1">
      <alignment horizontal="left" vertical="center" wrapText="1"/>
    </xf>
    <xf numFmtId="0" fontId="0" fillId="0" borderId="0" xfId="0" applyFont="1" applyAlignment="1">
      <alignment horizontal="left" vertical="center" wrapText="1"/>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24" xfId="0" applyFont="1" applyBorder="1" applyAlignment="1">
      <alignment horizontal="center" vertical="center"/>
    </xf>
    <xf numFmtId="0" fontId="0" fillId="0" borderId="26" xfId="0" applyFont="1" applyBorder="1" applyAlignment="1">
      <alignment horizontal="center" vertical="center"/>
    </xf>
    <xf numFmtId="0" fontId="0" fillId="0" borderId="2" xfId="0" applyFont="1" applyBorder="1" applyAlignment="1">
      <alignment horizontal="center" vertical="center"/>
    </xf>
    <xf numFmtId="0" fontId="0" fillId="0" borderId="25" xfId="0" applyFont="1" applyBorder="1" applyAlignment="1">
      <alignment horizontal="center" vertical="center"/>
    </xf>
    <xf numFmtId="0" fontId="54" fillId="0" borderId="0" xfId="0" applyFont="1" applyAlignment="1">
      <alignment horizontal="left" vertical="top" wrapText="1"/>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1"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53" fillId="0" borderId="11" xfId="0" applyFont="1" applyBorder="1" applyAlignment="1">
      <alignment horizontal="center" vertical="center"/>
    </xf>
    <xf numFmtId="0" fontId="53" fillId="0" borderId="12" xfId="0" applyFont="1" applyBorder="1" applyAlignment="1">
      <alignment horizontal="center" vertical="center"/>
    </xf>
    <xf numFmtId="0" fontId="52" fillId="0" borderId="11" xfId="0" applyFont="1" applyBorder="1" applyAlignment="1">
      <alignment horizontal="center" vertical="center"/>
    </xf>
    <xf numFmtId="0" fontId="52" fillId="0" borderId="12" xfId="0" applyFont="1" applyBorder="1" applyAlignment="1">
      <alignment horizontal="center" vertical="center"/>
    </xf>
    <xf numFmtId="0" fontId="2" fillId="0" borderId="10" xfId="44" applyFont="1" applyBorder="1" applyAlignment="1">
      <alignment horizontal="center" vertical="center" wrapText="1"/>
    </xf>
    <xf numFmtId="0" fontId="46" fillId="0" borderId="0" xfId="44" applyFont="1" applyAlignment="1">
      <alignment horizontal="center" vertical="center"/>
    </xf>
    <xf numFmtId="0" fontId="2" fillId="0" borderId="11" xfId="44" applyFont="1" applyBorder="1" applyAlignment="1">
      <alignment horizontal="center" vertical="center"/>
    </xf>
    <xf numFmtId="0" fontId="2" fillId="0" borderId="12" xfId="44" applyFont="1" applyBorder="1" applyAlignment="1">
      <alignment horizontal="center" vertical="center"/>
    </xf>
    <xf numFmtId="0" fontId="2" fillId="0" borderId="10" xfId="44" applyFont="1" applyBorder="1" applyAlignment="1">
      <alignment horizontal="left" vertical="center" shrinkToFit="1"/>
    </xf>
    <xf numFmtId="0" fontId="2" fillId="0" borderId="9" xfId="44" applyFont="1" applyBorder="1" applyAlignment="1">
      <alignment horizontal="center" vertical="center"/>
    </xf>
    <xf numFmtId="0" fontId="2" fillId="0" borderId="14" xfId="44" applyFont="1" applyBorder="1" applyAlignment="1">
      <alignment horizontal="center" vertical="center"/>
    </xf>
    <xf numFmtId="0" fontId="2" fillId="0" borderId="30" xfId="44" applyFont="1" applyBorder="1" applyAlignment="1">
      <alignment horizontal="center" vertical="center"/>
    </xf>
    <xf numFmtId="0" fontId="2" fillId="0" borderId="13" xfId="44" applyFont="1" applyBorder="1" applyAlignment="1">
      <alignment horizontal="center" vertical="center"/>
    </xf>
    <xf numFmtId="0" fontId="2" fillId="0" borderId="10" xfId="44" applyFont="1" applyBorder="1" applyAlignment="1">
      <alignment horizontal="center" vertical="center"/>
    </xf>
    <xf numFmtId="0" fontId="0" fillId="0" borderId="10" xfId="44" applyFont="1" applyBorder="1" applyAlignment="1">
      <alignment horizontal="center" vertical="center" wrapText="1"/>
    </xf>
    <xf numFmtId="0" fontId="2" fillId="0" borderId="14" xfId="44" applyFont="1" applyBorder="1" applyAlignment="1">
      <alignment horizontal="center" vertical="center" wrapText="1"/>
    </xf>
    <xf numFmtId="0" fontId="2" fillId="0" borderId="13" xfId="44" applyFont="1" applyBorder="1" applyAlignment="1">
      <alignment horizontal="center" vertical="center" wrapText="1"/>
    </xf>
    <xf numFmtId="0" fontId="41" fillId="0" borderId="0" xfId="44" applyFont="1" applyAlignment="1">
      <alignment horizontal="center" vertical="center"/>
    </xf>
    <xf numFmtId="0" fontId="9" fillId="0" borderId="11" xfId="44" applyFont="1" applyBorder="1" applyAlignment="1">
      <alignment horizontal="center" vertical="center"/>
    </xf>
    <xf numFmtId="0" fontId="9" fillId="0" borderId="12" xfId="44" applyFont="1" applyBorder="1" applyAlignment="1">
      <alignment horizontal="center" vertical="center"/>
    </xf>
    <xf numFmtId="0" fontId="43" fillId="0" borderId="11" xfId="44" applyFont="1" applyBorder="1" applyAlignment="1">
      <alignment horizontal="center" vertical="center"/>
    </xf>
    <xf numFmtId="0" fontId="43" fillId="0" borderId="12" xfId="44" applyFont="1" applyBorder="1" applyAlignment="1">
      <alignment horizontal="center" vertical="center"/>
    </xf>
    <xf numFmtId="0" fontId="9" fillId="0" borderId="10" xfId="44" applyFont="1" applyBorder="1" applyAlignment="1">
      <alignment horizontal="left" vertical="center" shrinkToFit="1"/>
    </xf>
    <xf numFmtId="0" fontId="9" fillId="0" borderId="9" xfId="44" applyFont="1" applyBorder="1" applyAlignment="1">
      <alignment horizontal="center" vertical="center"/>
    </xf>
    <xf numFmtId="0" fontId="9" fillId="0" borderId="14" xfId="44" applyFont="1" applyBorder="1" applyAlignment="1">
      <alignment horizontal="center" vertical="center"/>
    </xf>
    <xf numFmtId="0" fontId="9" fillId="0" borderId="30" xfId="44" applyFont="1" applyBorder="1" applyAlignment="1">
      <alignment horizontal="center" vertical="center"/>
    </xf>
    <xf numFmtId="0" fontId="9" fillId="0" borderId="13" xfId="44" applyFont="1" applyBorder="1" applyAlignment="1">
      <alignment horizontal="center" vertical="center"/>
    </xf>
    <xf numFmtId="0" fontId="9" fillId="0" borderId="10" xfId="44" applyFont="1" applyBorder="1" applyAlignment="1">
      <alignment horizontal="center" vertical="center" wrapText="1"/>
    </xf>
    <xf numFmtId="0" fontId="9" fillId="0" borderId="14" xfId="44" applyFont="1" applyBorder="1" applyAlignment="1">
      <alignment horizontal="center" vertical="center" wrapText="1"/>
    </xf>
    <xf numFmtId="0" fontId="9" fillId="0" borderId="13" xfId="44" applyFont="1" applyBorder="1" applyAlignment="1">
      <alignment horizontal="center" vertical="center" wrapText="1"/>
    </xf>
    <xf numFmtId="0" fontId="43" fillId="0" borderId="14" xfId="44" applyFont="1" applyBorder="1" applyAlignment="1">
      <alignment horizontal="center" vertical="top" wrapText="1" shrinkToFit="1"/>
    </xf>
    <xf numFmtId="0" fontId="43" fillId="0" borderId="30" xfId="44" applyFont="1" applyBorder="1" applyAlignment="1">
      <alignment horizontal="center" vertical="top" wrapText="1" shrinkToFit="1"/>
    </xf>
    <xf numFmtId="0" fontId="43" fillId="0" borderId="14" xfId="44" applyFont="1" applyBorder="1" applyAlignment="1">
      <alignment horizontal="left" vertical="top" wrapText="1" shrinkToFit="1"/>
    </xf>
    <xf numFmtId="0" fontId="9" fillId="0" borderId="30" xfId="44" applyFont="1" applyBorder="1" applyAlignment="1">
      <alignment horizontal="left" vertical="top" wrapText="1" shrinkToFit="1"/>
    </xf>
    <xf numFmtId="38" fontId="43" fillId="0" borderId="14" xfId="44" applyNumberFormat="1" applyFont="1" applyBorder="1" applyAlignment="1">
      <alignment horizontal="center" vertical="top" wrapText="1"/>
    </xf>
    <xf numFmtId="38" fontId="43" fillId="0" borderId="30" xfId="44" applyNumberFormat="1" applyFont="1" applyBorder="1" applyAlignment="1">
      <alignment horizontal="center" vertical="top" wrapText="1"/>
    </xf>
    <xf numFmtId="38" fontId="43" fillId="0" borderId="13" xfId="44" applyNumberFormat="1" applyFont="1" applyBorder="1" applyAlignment="1">
      <alignment horizontal="center" vertical="top" wrapText="1"/>
    </xf>
    <xf numFmtId="38" fontId="43" fillId="0" borderId="14" xfId="44" applyNumberFormat="1" applyFont="1" applyBorder="1" applyAlignment="1">
      <alignment horizontal="center" vertical="center" wrapText="1"/>
    </xf>
    <xf numFmtId="38" fontId="43" fillId="0" borderId="30" xfId="44" applyNumberFormat="1" applyFont="1" applyBorder="1" applyAlignment="1">
      <alignment horizontal="center" vertical="center" wrapText="1"/>
    </xf>
    <xf numFmtId="38" fontId="43" fillId="0" borderId="13" xfId="44" applyNumberFormat="1" applyFont="1" applyBorder="1" applyAlignment="1">
      <alignment horizontal="center" vertical="center" wrapText="1"/>
    </xf>
    <xf numFmtId="0" fontId="9" fillId="0" borderId="10" xfId="44" applyFont="1" applyBorder="1" applyAlignment="1">
      <alignment horizontal="center" vertical="center"/>
    </xf>
    <xf numFmtId="0" fontId="49" fillId="0" borderId="0" xfId="0" applyFont="1" applyAlignment="1">
      <alignment horizontal="left" vertical="center" wrapText="1"/>
    </xf>
    <xf numFmtId="0" fontId="49" fillId="0" borderId="0" xfId="0" applyFont="1" applyAlignment="1">
      <alignment horizontal="left" vertical="top" wrapText="1"/>
    </xf>
    <xf numFmtId="0" fontId="16" fillId="0" borderId="0" xfId="0" applyFont="1" applyAlignment="1">
      <alignment horizontal="left" vertical="top" wrapTex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36" xfId="0" applyFont="1" applyBorder="1" applyAlignment="1">
      <alignment horizontal="center" vertical="center"/>
    </xf>
    <xf numFmtId="0" fontId="13" fillId="0" borderId="42" xfId="0" applyFont="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left" vertical="center"/>
    </xf>
    <xf numFmtId="0" fontId="13" fillId="0" borderId="9" xfId="0" applyFont="1" applyBorder="1" applyAlignment="1">
      <alignment horizontal="left" vertical="center"/>
    </xf>
    <xf numFmtId="0" fontId="13" fillId="0" borderId="12" xfId="0" applyFont="1" applyBorder="1" applyAlignment="1">
      <alignment horizontal="left" vertical="center"/>
    </xf>
  </cellXfs>
  <cellStyles count="47">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パーセント" xfId="1" builtinId="5"/>
    <cellStyle name="メモ 2" xfId="30"/>
    <cellStyle name="リンク セル 2" xfId="31"/>
    <cellStyle name="悪い 2" xfId="32"/>
    <cellStyle name="計算 2" xfId="33"/>
    <cellStyle name="警告文 2" xfId="34"/>
    <cellStyle name="桁区切り" xfId="2" builtinId="6"/>
    <cellStyle name="桁区切り 2 2 2" xfId="46"/>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1 4 2 2" xfId="44"/>
    <cellStyle name="標準 2 2 3" xfId="45"/>
    <cellStyle name="良い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57</xdr:col>
      <xdr:colOff>17318</xdr:colOff>
      <xdr:row>97</xdr:row>
      <xdr:rowOff>164522</xdr:rowOff>
    </xdr:from>
    <xdr:ext cx="3870615" cy="2259465"/>
    <xdr:sp macro="" textlink="">
      <xdr:nvSpPr>
        <xdr:cNvPr id="5" name="テキスト ボックス 4"/>
        <xdr:cNvSpPr txBox="1"/>
      </xdr:nvSpPr>
      <xdr:spPr>
        <a:xfrm>
          <a:off x="10035886" y="26973067"/>
          <a:ext cx="3870615" cy="2259465"/>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ysClr val="windowText" lastClr="000000"/>
              </a:solidFill>
            </a:rPr>
            <a:t>※</a:t>
          </a:r>
          <a:r>
            <a:rPr kumimoji="1" lang="ja-JP" altLang="en-US" sz="1100">
              <a:solidFill>
                <a:sysClr val="windowText" lastClr="000000"/>
              </a:solidFill>
            </a:rPr>
            <a:t>当初の</a:t>
          </a:r>
          <a:r>
            <a:rPr kumimoji="1" lang="ja-JP" altLang="en-US" sz="1100" u="sng">
              <a:solidFill>
                <a:sysClr val="windowText" lastClr="000000"/>
              </a:solidFill>
            </a:rPr>
            <a:t>計画承認申請時、補助金交付申請時</a:t>
          </a:r>
          <a:r>
            <a:rPr kumimoji="1" lang="ja-JP" altLang="en-US" sz="1100">
              <a:solidFill>
                <a:sysClr val="windowText" lastClr="000000"/>
              </a:solidFill>
            </a:rPr>
            <a:t>は上段と下段に同じ金額を入力し、</a:t>
          </a:r>
          <a:r>
            <a:rPr kumimoji="1" lang="ja-JP" altLang="en-US" sz="1100" u="sng">
              <a:solidFill>
                <a:sysClr val="windowText" lastClr="000000"/>
              </a:solidFill>
            </a:rPr>
            <a:t>上段は文字色を白色</a:t>
          </a:r>
          <a:r>
            <a:rPr kumimoji="1" lang="ja-JP" altLang="en-US" sz="1100">
              <a:solidFill>
                <a:sysClr val="windowText" lastClr="000000"/>
              </a:solidFill>
            </a:rPr>
            <a:t>にすること。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u="sng">
              <a:solidFill>
                <a:sysClr val="windowText" lastClr="000000"/>
              </a:solidFill>
            </a:rPr>
            <a:t>変更交付申請時</a:t>
          </a:r>
          <a:r>
            <a:rPr kumimoji="1" lang="ja-JP" altLang="en-US" sz="1100">
              <a:solidFill>
                <a:sysClr val="windowText" lastClr="000000"/>
              </a:solidFill>
            </a:rPr>
            <a:t>は、</a:t>
          </a:r>
          <a:r>
            <a:rPr kumimoji="1" lang="ja-JP" altLang="en-US" sz="1100" u="sng">
              <a:solidFill>
                <a:sysClr val="windowText" lastClr="000000"/>
              </a:solidFill>
            </a:rPr>
            <a:t>変更前の金額を上段に括弧書きで、変更後を下段に実数</a:t>
          </a:r>
          <a:r>
            <a:rPr kumimoji="1" lang="ja-JP" altLang="en-US" sz="1100">
              <a:solidFill>
                <a:sysClr val="windowText" lastClr="000000"/>
              </a:solidFill>
            </a:rPr>
            <a:t>で記載し、上段の文字色を黒色にすること。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　</a:t>
          </a:r>
          <a:r>
            <a:rPr kumimoji="1" lang="ja-JP" altLang="en-US" sz="1100" u="sng">
              <a:solidFill>
                <a:sysClr val="windowText" lastClr="000000"/>
              </a:solidFill>
            </a:rPr>
            <a:t>  実績報告時は</a:t>
          </a:r>
          <a:r>
            <a:rPr kumimoji="1" lang="ja-JP" altLang="en-US" sz="1100">
              <a:solidFill>
                <a:sysClr val="windowText" lastClr="000000"/>
              </a:solidFill>
            </a:rPr>
            <a:t>、</a:t>
          </a:r>
          <a:r>
            <a:rPr kumimoji="1" lang="ja-JP" altLang="en-US" sz="1100" u="sng">
              <a:solidFill>
                <a:sysClr val="windowText" lastClr="000000"/>
              </a:solidFill>
            </a:rPr>
            <a:t>計画時の金額を上段に括弧書き、実績額を下段に実数</a:t>
          </a:r>
          <a:r>
            <a:rPr kumimoji="1" lang="ja-JP" altLang="en-US" sz="1100">
              <a:solidFill>
                <a:sysClr val="windowText" lastClr="000000"/>
              </a:solidFill>
            </a:rPr>
            <a:t>で記載すること。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　変更交付申請時も実績報告時も、</a:t>
          </a:r>
          <a:r>
            <a:rPr kumimoji="1" lang="ja-JP" altLang="en-US" sz="1100" u="sng">
              <a:solidFill>
                <a:sysClr val="windowText" lastClr="000000"/>
              </a:solidFill>
            </a:rPr>
            <a:t>上段と下段で金額が同じ欄は、上段の文字を白色にすること</a:t>
          </a:r>
          <a:r>
            <a:rPr kumimoji="1" lang="ja-JP" altLang="en-US" sz="1100">
              <a:solidFill>
                <a:sysClr val="windowText" lastClr="000000"/>
              </a:solidFill>
            </a:rPr>
            <a:t>（</a:t>
          </a:r>
          <a:r>
            <a:rPr kumimoji="1" lang="ja-JP" altLang="en-US" sz="1100" u="sng">
              <a:solidFill>
                <a:srgbClr val="FF0000"/>
              </a:solidFill>
            </a:rPr>
            <a:t>小計や合計の計算が狂うので数値を消さず、白色にしたうえで残しておくこと</a:t>
          </a:r>
          <a:r>
            <a:rPr kumimoji="1" lang="ja-JP" altLang="en-US" sz="1100">
              <a:solidFill>
                <a:sysClr val="windowText" lastClr="000000"/>
              </a:solidFill>
            </a:rPr>
            <a:t>）。</a:t>
          </a:r>
        </a:p>
      </xdr:txBody>
    </xdr:sp>
    <xdr:clientData/>
  </xdr:oneCellAnchor>
  <xdr:oneCellAnchor>
    <xdr:from>
      <xdr:col>57</xdr:col>
      <xdr:colOff>129887</xdr:colOff>
      <xdr:row>115</xdr:row>
      <xdr:rowOff>17317</xdr:rowOff>
    </xdr:from>
    <xdr:ext cx="3870615" cy="1742785"/>
    <xdr:sp macro="" textlink="">
      <xdr:nvSpPr>
        <xdr:cNvPr id="6" name="テキスト ボックス 5"/>
        <xdr:cNvSpPr txBox="1"/>
      </xdr:nvSpPr>
      <xdr:spPr>
        <a:xfrm>
          <a:off x="10148455" y="29804590"/>
          <a:ext cx="3870615" cy="1742785"/>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ysClr val="windowText" lastClr="000000"/>
              </a:solidFill>
            </a:rPr>
            <a:t>※</a:t>
          </a:r>
          <a:r>
            <a:rPr kumimoji="1" lang="ja-JP" altLang="en-US" sz="1100">
              <a:solidFill>
                <a:sysClr val="windowText" lastClr="000000"/>
              </a:solidFill>
            </a:rPr>
            <a:t>記載例において、給排水設備や空調設備、電気工事等を建屋と別欄に記載しているのは、事業完了時に作成してもらう財産管理台帳で同様に建屋と付帯設備を分けて記載することで、付帯設備の処分制限期間を短くすることができるためです。分けて記載できない場合は、「建屋一式」とまとめて記載していただいても構いませんが、その場合、付帯設備の処分制限期間も建屋と同じとなり建屋の構造にもよりますが付帯設備も含めた処分制限期間が</a:t>
          </a:r>
          <a:r>
            <a:rPr kumimoji="1" lang="en-US" altLang="ja-JP" sz="1100">
              <a:solidFill>
                <a:sysClr val="windowText" lastClr="000000"/>
              </a:solidFill>
            </a:rPr>
            <a:t>10</a:t>
          </a:r>
          <a:r>
            <a:rPr kumimoji="1" lang="ja-JP" altLang="en-US" sz="1100">
              <a:solidFill>
                <a:sysClr val="windowText" lastClr="000000"/>
              </a:solidFill>
            </a:rPr>
            <a:t>～</a:t>
          </a:r>
          <a:r>
            <a:rPr kumimoji="1" lang="en-US" altLang="ja-JP" sz="1100">
              <a:solidFill>
                <a:sysClr val="windowText" lastClr="000000"/>
              </a:solidFill>
            </a:rPr>
            <a:t>20</a:t>
          </a:r>
          <a:r>
            <a:rPr kumimoji="1" lang="ja-JP" altLang="en-US" sz="1100">
              <a:solidFill>
                <a:sysClr val="windowText" lastClr="000000"/>
              </a:solidFill>
            </a:rPr>
            <a:t>年超となりますので、予め御了承ください。</a:t>
          </a:r>
        </a:p>
      </xdr:txBody>
    </xdr:sp>
    <xdr:clientData/>
  </xdr:oneCellAnchor>
  <xdr:twoCellAnchor>
    <xdr:from>
      <xdr:col>13</xdr:col>
      <xdr:colOff>138545</xdr:colOff>
      <xdr:row>25</xdr:row>
      <xdr:rowOff>285750</xdr:rowOff>
    </xdr:from>
    <xdr:to>
      <xdr:col>25</xdr:col>
      <xdr:colOff>103909</xdr:colOff>
      <xdr:row>25</xdr:row>
      <xdr:rowOff>554182</xdr:rowOff>
    </xdr:to>
    <xdr:sp macro="" textlink="">
      <xdr:nvSpPr>
        <xdr:cNvPr id="4" name="楕円 3"/>
        <xdr:cNvSpPr/>
      </xdr:nvSpPr>
      <xdr:spPr>
        <a:xfrm>
          <a:off x="2485159" y="4953000"/>
          <a:ext cx="2043545" cy="2684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57</xdr:col>
      <xdr:colOff>69273</xdr:colOff>
      <xdr:row>84</xdr:row>
      <xdr:rowOff>112568</xdr:rowOff>
    </xdr:from>
    <xdr:ext cx="3870615" cy="2259465"/>
    <xdr:sp macro="" textlink="">
      <xdr:nvSpPr>
        <xdr:cNvPr id="8" name="テキスト ボックス 7"/>
        <xdr:cNvSpPr txBox="1"/>
      </xdr:nvSpPr>
      <xdr:spPr>
        <a:xfrm>
          <a:off x="10087841" y="17222932"/>
          <a:ext cx="3870615" cy="2259465"/>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ysClr val="windowText" lastClr="000000"/>
              </a:solidFill>
            </a:rPr>
            <a:t>※</a:t>
          </a:r>
          <a:r>
            <a:rPr kumimoji="1" lang="ja-JP" altLang="en-US" sz="1100">
              <a:solidFill>
                <a:sysClr val="windowText" lastClr="000000"/>
              </a:solidFill>
            </a:rPr>
            <a:t>当初の</a:t>
          </a:r>
          <a:r>
            <a:rPr kumimoji="1" lang="ja-JP" altLang="en-US" sz="1100" u="sng">
              <a:solidFill>
                <a:sysClr val="windowText" lastClr="000000"/>
              </a:solidFill>
            </a:rPr>
            <a:t>計画承認申請時、補助金交付申請時</a:t>
          </a:r>
          <a:r>
            <a:rPr kumimoji="1" lang="ja-JP" altLang="en-US" sz="1100">
              <a:solidFill>
                <a:sysClr val="windowText" lastClr="000000"/>
              </a:solidFill>
            </a:rPr>
            <a:t>は上段と下段に同じ金額を入力し、</a:t>
          </a:r>
          <a:r>
            <a:rPr kumimoji="1" lang="ja-JP" altLang="en-US" sz="1100" u="sng">
              <a:solidFill>
                <a:sysClr val="windowText" lastClr="000000"/>
              </a:solidFill>
            </a:rPr>
            <a:t>上段は文字色を白色</a:t>
          </a:r>
          <a:r>
            <a:rPr kumimoji="1" lang="ja-JP" altLang="en-US" sz="1100">
              <a:solidFill>
                <a:sysClr val="windowText" lastClr="000000"/>
              </a:solidFill>
            </a:rPr>
            <a:t>にすること。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u="sng">
              <a:solidFill>
                <a:sysClr val="windowText" lastClr="000000"/>
              </a:solidFill>
            </a:rPr>
            <a:t>変更交付申請時</a:t>
          </a:r>
          <a:r>
            <a:rPr kumimoji="1" lang="ja-JP" altLang="en-US" sz="1100">
              <a:solidFill>
                <a:sysClr val="windowText" lastClr="000000"/>
              </a:solidFill>
            </a:rPr>
            <a:t>は、</a:t>
          </a:r>
          <a:r>
            <a:rPr kumimoji="1" lang="ja-JP" altLang="en-US" sz="1100" u="sng">
              <a:solidFill>
                <a:sysClr val="windowText" lastClr="000000"/>
              </a:solidFill>
            </a:rPr>
            <a:t>変更前の金額を上段に括弧書きで、変更後を下段に実数</a:t>
          </a:r>
          <a:r>
            <a:rPr kumimoji="1" lang="ja-JP" altLang="en-US" sz="1100">
              <a:solidFill>
                <a:sysClr val="windowText" lastClr="000000"/>
              </a:solidFill>
            </a:rPr>
            <a:t>で記載し、上段の文字色を黒色にすること。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　</a:t>
          </a:r>
          <a:r>
            <a:rPr kumimoji="1" lang="ja-JP" altLang="en-US" sz="1100" u="sng">
              <a:solidFill>
                <a:sysClr val="windowText" lastClr="000000"/>
              </a:solidFill>
            </a:rPr>
            <a:t>  実績報告時は</a:t>
          </a:r>
          <a:r>
            <a:rPr kumimoji="1" lang="ja-JP" altLang="en-US" sz="1100">
              <a:solidFill>
                <a:sysClr val="windowText" lastClr="000000"/>
              </a:solidFill>
            </a:rPr>
            <a:t>、</a:t>
          </a:r>
          <a:r>
            <a:rPr kumimoji="1" lang="ja-JP" altLang="en-US" sz="1100" u="sng">
              <a:solidFill>
                <a:sysClr val="windowText" lastClr="000000"/>
              </a:solidFill>
            </a:rPr>
            <a:t>計画時の金額を上段に括弧書き、実績額を下段に実数</a:t>
          </a:r>
          <a:r>
            <a:rPr kumimoji="1" lang="ja-JP" altLang="en-US" sz="1100">
              <a:solidFill>
                <a:sysClr val="windowText" lastClr="000000"/>
              </a:solidFill>
            </a:rPr>
            <a:t>で記載すること。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　変更交付申請時も実績報告時も、</a:t>
          </a:r>
          <a:r>
            <a:rPr kumimoji="1" lang="ja-JP" altLang="en-US" sz="1100" u="sng">
              <a:solidFill>
                <a:sysClr val="windowText" lastClr="000000"/>
              </a:solidFill>
            </a:rPr>
            <a:t>上段と下段で金額が同じ欄は、上段の文字を白色にすること</a:t>
          </a:r>
          <a:r>
            <a:rPr kumimoji="1" lang="ja-JP" altLang="en-US" sz="1100">
              <a:solidFill>
                <a:sysClr val="windowText" lastClr="000000"/>
              </a:solidFill>
            </a:rPr>
            <a:t>（</a:t>
          </a:r>
          <a:r>
            <a:rPr kumimoji="1" lang="ja-JP" altLang="en-US" sz="1100" u="sng">
              <a:solidFill>
                <a:srgbClr val="FF0000"/>
              </a:solidFill>
            </a:rPr>
            <a:t>小計や合計の計算が狂うので数値を消さず、白色にしたうえで残しておくこと</a:t>
          </a:r>
          <a:r>
            <a:rPr kumimoji="1" lang="ja-JP" altLang="en-US" sz="1100">
              <a:solidFill>
                <a:sysClr val="windowText" lastClr="000000"/>
              </a:solidFill>
            </a:rPr>
            <a:t>）。</a:t>
          </a:r>
        </a:p>
      </xdr:txBody>
    </xdr:sp>
    <xdr:clientData/>
  </xdr:oneCellAnchor>
  <xdr:oneCellAnchor>
    <xdr:from>
      <xdr:col>57</xdr:col>
      <xdr:colOff>17318</xdr:colOff>
      <xdr:row>130</xdr:row>
      <xdr:rowOff>164522</xdr:rowOff>
    </xdr:from>
    <xdr:ext cx="3870615" cy="2259465"/>
    <xdr:sp macro="" textlink="">
      <xdr:nvSpPr>
        <xdr:cNvPr id="9" name="テキスト ボックス 8"/>
        <xdr:cNvSpPr txBox="1"/>
      </xdr:nvSpPr>
      <xdr:spPr>
        <a:xfrm>
          <a:off x="10035886" y="21102204"/>
          <a:ext cx="3870615" cy="2259465"/>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ysClr val="windowText" lastClr="000000"/>
              </a:solidFill>
            </a:rPr>
            <a:t>※</a:t>
          </a:r>
          <a:r>
            <a:rPr kumimoji="1" lang="ja-JP" altLang="en-US" sz="1100">
              <a:solidFill>
                <a:sysClr val="windowText" lastClr="000000"/>
              </a:solidFill>
            </a:rPr>
            <a:t>当初の</a:t>
          </a:r>
          <a:r>
            <a:rPr kumimoji="1" lang="ja-JP" altLang="en-US" sz="1100" u="sng">
              <a:solidFill>
                <a:sysClr val="windowText" lastClr="000000"/>
              </a:solidFill>
            </a:rPr>
            <a:t>計画承認申請時、補助金交付申請時</a:t>
          </a:r>
          <a:r>
            <a:rPr kumimoji="1" lang="ja-JP" altLang="en-US" sz="1100">
              <a:solidFill>
                <a:sysClr val="windowText" lastClr="000000"/>
              </a:solidFill>
            </a:rPr>
            <a:t>は上段と下段に同じ金額を入力し、</a:t>
          </a:r>
          <a:r>
            <a:rPr kumimoji="1" lang="ja-JP" altLang="en-US" sz="1100" u="sng">
              <a:solidFill>
                <a:sysClr val="windowText" lastClr="000000"/>
              </a:solidFill>
            </a:rPr>
            <a:t>上段は文字色を白色</a:t>
          </a:r>
          <a:r>
            <a:rPr kumimoji="1" lang="ja-JP" altLang="en-US" sz="1100">
              <a:solidFill>
                <a:sysClr val="windowText" lastClr="000000"/>
              </a:solidFill>
            </a:rPr>
            <a:t>にすること。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u="sng">
              <a:solidFill>
                <a:sysClr val="windowText" lastClr="000000"/>
              </a:solidFill>
            </a:rPr>
            <a:t>変更交付申請時</a:t>
          </a:r>
          <a:r>
            <a:rPr kumimoji="1" lang="ja-JP" altLang="en-US" sz="1100">
              <a:solidFill>
                <a:sysClr val="windowText" lastClr="000000"/>
              </a:solidFill>
            </a:rPr>
            <a:t>は、</a:t>
          </a:r>
          <a:r>
            <a:rPr kumimoji="1" lang="ja-JP" altLang="en-US" sz="1100" u="sng">
              <a:solidFill>
                <a:sysClr val="windowText" lastClr="000000"/>
              </a:solidFill>
            </a:rPr>
            <a:t>変更前の金額を上段に括弧書きで、変更後を下段に実数</a:t>
          </a:r>
          <a:r>
            <a:rPr kumimoji="1" lang="ja-JP" altLang="en-US" sz="1100">
              <a:solidFill>
                <a:sysClr val="windowText" lastClr="000000"/>
              </a:solidFill>
            </a:rPr>
            <a:t>で記載し、上段の文字色を黒色にすること。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　</a:t>
          </a:r>
          <a:r>
            <a:rPr kumimoji="1" lang="ja-JP" altLang="en-US" sz="1100" u="sng">
              <a:solidFill>
                <a:sysClr val="windowText" lastClr="000000"/>
              </a:solidFill>
            </a:rPr>
            <a:t>  実績報告時は</a:t>
          </a:r>
          <a:r>
            <a:rPr kumimoji="1" lang="ja-JP" altLang="en-US" sz="1100">
              <a:solidFill>
                <a:sysClr val="windowText" lastClr="000000"/>
              </a:solidFill>
            </a:rPr>
            <a:t>、</a:t>
          </a:r>
          <a:r>
            <a:rPr kumimoji="1" lang="ja-JP" altLang="en-US" sz="1100" u="sng">
              <a:solidFill>
                <a:sysClr val="windowText" lastClr="000000"/>
              </a:solidFill>
            </a:rPr>
            <a:t>計画時の金額を上段に括弧書き、実績額を下段に実数</a:t>
          </a:r>
          <a:r>
            <a:rPr kumimoji="1" lang="ja-JP" altLang="en-US" sz="1100">
              <a:solidFill>
                <a:sysClr val="windowText" lastClr="000000"/>
              </a:solidFill>
            </a:rPr>
            <a:t>で記載すること。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　変更交付申請時も実績報告時も、</a:t>
          </a:r>
          <a:r>
            <a:rPr kumimoji="1" lang="ja-JP" altLang="en-US" sz="1100" u="sng">
              <a:solidFill>
                <a:sysClr val="windowText" lastClr="000000"/>
              </a:solidFill>
            </a:rPr>
            <a:t>上段と下段で金額が同じ欄は、上段の文字を白色にすること</a:t>
          </a:r>
          <a:r>
            <a:rPr kumimoji="1" lang="ja-JP" altLang="en-US" sz="1100">
              <a:solidFill>
                <a:sysClr val="windowText" lastClr="000000"/>
              </a:solidFill>
            </a:rPr>
            <a:t>（</a:t>
          </a:r>
          <a:r>
            <a:rPr kumimoji="1" lang="ja-JP" altLang="en-US" sz="1100" u="sng">
              <a:solidFill>
                <a:srgbClr val="FF0000"/>
              </a:solidFill>
            </a:rPr>
            <a:t>小計や合計の計算が狂うので数値を消さず、白色にしたうえで残しておくこと</a:t>
          </a:r>
          <a:r>
            <a:rPr kumimoji="1" lang="ja-JP" altLang="en-US" sz="1100">
              <a:solidFill>
                <a:sysClr val="windowText" lastClr="000000"/>
              </a:solidFill>
            </a:rPr>
            <a:t>）。</a:t>
          </a:r>
        </a:p>
      </xdr:txBody>
    </xdr:sp>
    <xdr:clientData/>
  </xdr:oneCellAnchor>
  <xdr:oneCellAnchor>
    <xdr:from>
      <xdr:col>58</xdr:col>
      <xdr:colOff>147204</xdr:colOff>
      <xdr:row>68</xdr:row>
      <xdr:rowOff>25979</xdr:rowOff>
    </xdr:from>
    <xdr:ext cx="3522824" cy="459100"/>
    <xdr:sp macro="" textlink="">
      <xdr:nvSpPr>
        <xdr:cNvPr id="2" name="テキスト ボックス 1"/>
        <xdr:cNvSpPr txBox="1"/>
      </xdr:nvSpPr>
      <xdr:spPr>
        <a:xfrm>
          <a:off x="10338954" y="15404524"/>
          <a:ext cx="352282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飲食施設や観光農園の場合の数量目標は入場人数等、</a:t>
          </a:r>
          <a:endParaRPr kumimoji="1" lang="en-US" altLang="ja-JP" sz="1100"/>
        </a:p>
        <a:p>
          <a:r>
            <a:rPr kumimoji="1" lang="ja-JP" altLang="en-US" sz="1100"/>
            <a:t>事業内容に応じて御検討ください。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194"/>
  <sheetViews>
    <sheetView showGridLines="0" tabSelected="1" view="pageBreakPreview" zoomScale="110" zoomScaleNormal="110" zoomScaleSheetLayoutView="110" workbookViewId="0">
      <selection activeCell="G9" sqref="G9"/>
    </sheetView>
  </sheetViews>
  <sheetFormatPr defaultColWidth="2.25" defaultRowHeight="13.5"/>
  <cols>
    <col min="1" max="1" width="3.5" style="2" bestFit="1" customWidth="1"/>
    <col min="2" max="46" width="2.25" style="2"/>
    <col min="47" max="49" width="2.5" style="2" customWidth="1"/>
    <col min="50" max="16384" width="2.25" style="2"/>
  </cols>
  <sheetData>
    <row r="1" spans="1:56">
      <c r="A1" s="1" t="s">
        <v>270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c r="A2" s="1"/>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5"/>
      <c r="BD2" s="1"/>
    </row>
    <row r="3" spans="1:56" ht="14.25" customHeight="1">
      <c r="A3" s="1"/>
      <c r="B3" s="6"/>
      <c r="C3" s="1"/>
      <c r="D3" s="333" t="s">
        <v>35</v>
      </c>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7"/>
      <c r="BB3" s="1"/>
      <c r="BC3" s="8"/>
      <c r="BD3" s="1"/>
    </row>
    <row r="4" spans="1:56" ht="30.75" customHeight="1">
      <c r="A4" s="1"/>
      <c r="B4" s="6"/>
      <c r="C4" s="1"/>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334"/>
      <c r="AN4" s="334"/>
      <c r="AO4" s="334"/>
      <c r="AP4" s="334"/>
      <c r="AQ4" s="334"/>
      <c r="AR4" s="334"/>
      <c r="AS4" s="334"/>
      <c r="AT4" s="334"/>
      <c r="AU4" s="334"/>
      <c r="AV4" s="334"/>
      <c r="AW4" s="334"/>
      <c r="AX4" s="334"/>
      <c r="AY4" s="334"/>
      <c r="AZ4" s="334"/>
      <c r="BA4" s="7"/>
      <c r="BB4" s="1"/>
      <c r="BC4" s="8"/>
      <c r="BD4" s="1"/>
    </row>
    <row r="5" spans="1:56">
      <c r="A5" s="1"/>
      <c r="B5" s="6"/>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8"/>
      <c r="BD5" s="1"/>
    </row>
    <row r="6" spans="1:56">
      <c r="A6" s="1"/>
      <c r="B6" s="6"/>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8"/>
      <c r="BD6" s="1"/>
    </row>
    <row r="7" spans="1:56">
      <c r="A7" s="1"/>
      <c r="B7" s="6"/>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8"/>
      <c r="BD7" s="1"/>
    </row>
    <row r="8" spans="1:56" ht="13.7" customHeight="1">
      <c r="A8" s="1"/>
      <c r="B8" s="6"/>
      <c r="C8" s="1"/>
      <c r="D8" s="1"/>
      <c r="E8" s="1"/>
      <c r="F8" s="1"/>
      <c r="G8" s="1"/>
      <c r="H8" s="335" t="s">
        <v>0</v>
      </c>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335"/>
      <c r="AJ8" s="335"/>
      <c r="AK8" s="335"/>
      <c r="AL8" s="335"/>
      <c r="AM8" s="335"/>
      <c r="AN8" s="335"/>
      <c r="AO8" s="335"/>
      <c r="AP8" s="335"/>
      <c r="AQ8" s="335"/>
      <c r="AR8" s="335"/>
      <c r="AS8" s="335"/>
      <c r="AT8" s="335"/>
      <c r="AU8" s="335"/>
      <c r="AV8" s="335"/>
      <c r="AW8" s="335"/>
      <c r="AX8" s="335"/>
      <c r="AY8" s="1"/>
      <c r="AZ8" s="1"/>
      <c r="BA8" s="1"/>
      <c r="BB8" s="1"/>
      <c r="BC8" s="8"/>
      <c r="BD8" s="1"/>
    </row>
    <row r="9" spans="1:56">
      <c r="A9" s="1"/>
      <c r="B9" s="6"/>
      <c r="C9" s="1"/>
      <c r="D9" s="1"/>
      <c r="E9" s="1"/>
      <c r="F9" s="1"/>
      <c r="G9" s="1"/>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c r="AS9" s="335"/>
      <c r="AT9" s="335"/>
      <c r="AU9" s="335"/>
      <c r="AV9" s="335"/>
      <c r="AW9" s="335"/>
      <c r="AX9" s="335"/>
      <c r="AY9" s="1"/>
      <c r="AZ9" s="1"/>
      <c r="BA9" s="1"/>
      <c r="BB9" s="1"/>
      <c r="BC9" s="8"/>
      <c r="BD9" s="1"/>
    </row>
    <row r="10" spans="1:56">
      <c r="A10" s="1"/>
      <c r="B10" s="6"/>
      <c r="C10" s="1"/>
      <c r="D10" s="1"/>
      <c r="E10" s="1"/>
      <c r="F10" s="1"/>
      <c r="G10" s="1"/>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5"/>
      <c r="AQ10" s="335"/>
      <c r="AR10" s="335"/>
      <c r="AS10" s="335"/>
      <c r="AT10" s="335"/>
      <c r="AU10" s="335"/>
      <c r="AV10" s="335"/>
      <c r="AW10" s="335"/>
      <c r="AX10" s="335"/>
      <c r="AY10" s="1"/>
      <c r="AZ10" s="1"/>
      <c r="BA10" s="1"/>
      <c r="BB10" s="1"/>
      <c r="BC10" s="8"/>
      <c r="BD10" s="1"/>
    </row>
    <row r="11" spans="1:56">
      <c r="A11" s="1"/>
      <c r="B11" s="6"/>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8"/>
      <c r="BD11" s="1"/>
    </row>
    <row r="12" spans="1:56">
      <c r="A12" s="1"/>
      <c r="B12" s="6"/>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8"/>
      <c r="BD12" s="1"/>
    </row>
    <row r="13" spans="1:56">
      <c r="A13" s="1"/>
      <c r="B13" s="6"/>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8"/>
      <c r="BD13" s="1"/>
    </row>
    <row r="14" spans="1:56">
      <c r="A14" s="1"/>
      <c r="B14" s="6"/>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8"/>
      <c r="BD14" s="1"/>
    </row>
    <row r="15" spans="1:56" ht="13.7" customHeight="1">
      <c r="A15" s="1"/>
      <c r="B15" s="6"/>
      <c r="C15" s="1"/>
      <c r="D15" s="1"/>
      <c r="E15" s="1"/>
      <c r="F15" s="1"/>
      <c r="G15" s="1"/>
      <c r="H15" s="1"/>
      <c r="I15" s="336" t="s">
        <v>1</v>
      </c>
      <c r="J15" s="336"/>
      <c r="K15" s="336"/>
      <c r="L15" s="336"/>
      <c r="M15" s="336"/>
      <c r="N15" s="336"/>
      <c r="O15" s="336"/>
      <c r="P15" s="336"/>
      <c r="Q15" s="336"/>
      <c r="R15" s="336"/>
      <c r="S15" s="338" t="s">
        <v>2</v>
      </c>
      <c r="T15" s="339"/>
      <c r="U15" s="339"/>
      <c r="V15" s="339"/>
      <c r="W15" s="341"/>
      <c r="X15" s="339"/>
      <c r="Y15" s="339"/>
      <c r="Z15" s="338" t="s">
        <v>3</v>
      </c>
      <c r="AA15" s="339"/>
      <c r="AB15" s="339"/>
      <c r="AC15" s="339"/>
      <c r="AD15" s="338"/>
      <c r="AE15" s="338"/>
      <c r="AF15" s="338"/>
      <c r="AG15" s="338"/>
      <c r="AH15" s="338"/>
      <c r="AI15" s="338"/>
      <c r="AJ15" s="338"/>
      <c r="AK15" s="338"/>
      <c r="AL15" s="1"/>
      <c r="AM15" s="1"/>
      <c r="AN15" s="1"/>
      <c r="AO15" s="1"/>
      <c r="AP15" s="9"/>
      <c r="AQ15" s="1"/>
      <c r="AR15" s="1"/>
      <c r="AS15" s="1"/>
      <c r="AT15" s="1"/>
      <c r="AU15" s="1"/>
      <c r="AV15" s="1"/>
      <c r="AW15" s="1"/>
      <c r="AX15" s="1"/>
      <c r="AY15" s="1"/>
      <c r="AZ15" s="1"/>
      <c r="BA15" s="1"/>
      <c r="BB15" s="1"/>
      <c r="BC15" s="8"/>
      <c r="BD15" s="1"/>
    </row>
    <row r="16" spans="1:56" ht="13.7" customHeight="1">
      <c r="A16" s="1"/>
      <c r="B16" s="6"/>
      <c r="C16" s="1"/>
      <c r="D16" s="1"/>
      <c r="E16" s="1"/>
      <c r="F16" s="1"/>
      <c r="G16" s="1"/>
      <c r="H16" s="1"/>
      <c r="I16" s="337"/>
      <c r="J16" s="337"/>
      <c r="K16" s="337"/>
      <c r="L16" s="337"/>
      <c r="M16" s="337"/>
      <c r="N16" s="337"/>
      <c r="O16" s="337"/>
      <c r="P16" s="337"/>
      <c r="Q16" s="337"/>
      <c r="R16" s="337"/>
      <c r="S16" s="340"/>
      <c r="T16" s="340"/>
      <c r="U16" s="340"/>
      <c r="V16" s="340"/>
      <c r="W16" s="340"/>
      <c r="X16" s="340"/>
      <c r="Y16" s="340"/>
      <c r="Z16" s="340"/>
      <c r="AA16" s="340"/>
      <c r="AB16" s="340"/>
      <c r="AC16" s="340"/>
      <c r="AD16" s="342"/>
      <c r="AE16" s="342"/>
      <c r="AF16" s="342"/>
      <c r="AG16" s="342"/>
      <c r="AH16" s="342"/>
      <c r="AI16" s="342"/>
      <c r="AJ16" s="342"/>
      <c r="AK16" s="342"/>
      <c r="AL16" s="10"/>
      <c r="AM16" s="1"/>
      <c r="AN16" s="1"/>
      <c r="AO16" s="1"/>
      <c r="AP16" s="9"/>
      <c r="AQ16" s="1"/>
      <c r="AR16" s="1"/>
      <c r="AS16" s="1"/>
      <c r="AT16" s="1"/>
      <c r="AU16" s="1"/>
      <c r="AV16" s="1"/>
      <c r="AW16" s="1"/>
      <c r="AX16" s="1"/>
      <c r="AY16" s="1"/>
      <c r="AZ16" s="1"/>
      <c r="BA16" s="1"/>
      <c r="BB16" s="1"/>
      <c r="BC16" s="8"/>
      <c r="BD16" s="1"/>
    </row>
    <row r="17" spans="1:56">
      <c r="A17" s="1"/>
      <c r="B17" s="6"/>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8"/>
      <c r="BD17" s="1"/>
    </row>
    <row r="18" spans="1:56" s="15" customFormat="1" ht="13.7" customHeight="1">
      <c r="A18" s="11"/>
      <c r="B18" s="12"/>
      <c r="C18" s="13"/>
      <c r="D18" s="13"/>
      <c r="E18" s="13"/>
      <c r="F18" s="13"/>
      <c r="G18" s="13"/>
      <c r="H18" s="13"/>
      <c r="I18" s="13"/>
      <c r="J18" s="13"/>
      <c r="K18" s="13"/>
      <c r="L18" s="13"/>
      <c r="M18" s="13"/>
      <c r="N18" s="13"/>
      <c r="O18" s="13"/>
      <c r="P18" s="13"/>
      <c r="Q18" s="13"/>
      <c r="R18" s="13"/>
      <c r="S18" s="11"/>
      <c r="T18" s="11"/>
      <c r="U18" s="11"/>
      <c r="V18" s="11"/>
      <c r="W18" s="11"/>
      <c r="X18" s="11"/>
      <c r="Y18" s="11"/>
      <c r="Z18" s="11"/>
      <c r="AA18" s="11"/>
      <c r="AB18" s="11"/>
      <c r="AC18" s="11"/>
      <c r="AD18" s="11"/>
      <c r="AE18" s="11"/>
      <c r="AF18" s="11"/>
      <c r="AG18" s="11"/>
      <c r="AH18" s="11"/>
      <c r="AI18" s="11"/>
      <c r="AJ18" s="11"/>
      <c r="AK18" s="13"/>
      <c r="AL18" s="13"/>
      <c r="AM18" s="13"/>
      <c r="AN18" s="13"/>
      <c r="AO18" s="13"/>
      <c r="AP18" s="13"/>
      <c r="AQ18" s="13"/>
      <c r="AR18" s="13"/>
      <c r="AS18" s="13"/>
      <c r="AT18" s="13"/>
      <c r="AU18" s="13"/>
      <c r="AV18" s="13"/>
      <c r="AW18" s="13"/>
      <c r="AX18" s="13"/>
      <c r="AY18" s="13"/>
      <c r="AZ18" s="13"/>
      <c r="BA18" s="13"/>
      <c r="BB18" s="13"/>
      <c r="BC18" s="14"/>
      <c r="BD18" s="11"/>
    </row>
    <row r="19" spans="1:56" s="15" customFormat="1" ht="13.7" customHeight="1">
      <c r="A19" s="11"/>
      <c r="B19" s="12"/>
      <c r="C19" s="13"/>
      <c r="D19" s="13"/>
      <c r="E19" s="13"/>
      <c r="F19" s="13"/>
      <c r="G19" s="13"/>
      <c r="H19" s="13"/>
      <c r="I19" s="327" t="s">
        <v>4</v>
      </c>
      <c r="J19" s="327"/>
      <c r="K19" s="327"/>
      <c r="L19" s="327"/>
      <c r="M19" s="327"/>
      <c r="N19" s="327"/>
      <c r="O19" s="327"/>
      <c r="P19" s="327"/>
      <c r="Q19" s="327"/>
      <c r="R19" s="327"/>
      <c r="S19" s="16"/>
      <c r="T19" s="16"/>
      <c r="U19" s="16"/>
      <c r="V19" s="16"/>
      <c r="W19" s="16"/>
      <c r="X19" s="16"/>
      <c r="Y19" s="16"/>
      <c r="Z19" s="16"/>
      <c r="AA19" s="16"/>
      <c r="AB19" s="16"/>
      <c r="AC19" s="16"/>
      <c r="AD19" s="16"/>
      <c r="AE19" s="329"/>
      <c r="AF19" s="329"/>
      <c r="AG19" s="329"/>
      <c r="AH19" s="329"/>
      <c r="AI19" s="329"/>
      <c r="AJ19" s="329"/>
      <c r="AK19" s="329"/>
      <c r="AL19" s="329"/>
      <c r="AM19" s="329"/>
      <c r="AN19" s="329"/>
      <c r="AO19" s="329"/>
      <c r="AP19" s="329"/>
      <c r="AQ19" s="329"/>
      <c r="AR19" s="329"/>
      <c r="AS19" s="329"/>
      <c r="AT19" s="329"/>
      <c r="AU19" s="329"/>
      <c r="AV19" s="329"/>
      <c r="AW19" s="329"/>
      <c r="AX19" s="13"/>
      <c r="AY19" s="13"/>
      <c r="AZ19" s="13"/>
      <c r="BA19" s="13"/>
      <c r="BB19" s="13"/>
      <c r="BC19" s="14"/>
      <c r="BD19" s="11"/>
    </row>
    <row r="20" spans="1:56" s="15" customFormat="1" ht="13.7" customHeight="1">
      <c r="A20" s="11"/>
      <c r="B20" s="12"/>
      <c r="C20" s="13"/>
      <c r="D20" s="13"/>
      <c r="E20" s="13"/>
      <c r="F20" s="13"/>
      <c r="G20" s="13"/>
      <c r="H20" s="13"/>
      <c r="I20" s="328"/>
      <c r="J20" s="328"/>
      <c r="K20" s="328"/>
      <c r="L20" s="328"/>
      <c r="M20" s="328"/>
      <c r="N20" s="328"/>
      <c r="O20" s="328"/>
      <c r="P20" s="328"/>
      <c r="Q20" s="328"/>
      <c r="R20" s="328"/>
      <c r="S20" s="17"/>
      <c r="T20" s="17"/>
      <c r="U20" s="17"/>
      <c r="V20" s="17"/>
      <c r="W20" s="17"/>
      <c r="X20" s="17"/>
      <c r="Y20" s="17"/>
      <c r="Z20" s="17"/>
      <c r="AA20" s="17"/>
      <c r="AB20" s="17"/>
      <c r="AC20" s="17"/>
      <c r="AD20" s="17"/>
      <c r="AE20" s="330"/>
      <c r="AF20" s="330"/>
      <c r="AG20" s="330"/>
      <c r="AH20" s="330"/>
      <c r="AI20" s="330"/>
      <c r="AJ20" s="330"/>
      <c r="AK20" s="330"/>
      <c r="AL20" s="330"/>
      <c r="AM20" s="330"/>
      <c r="AN20" s="330"/>
      <c r="AO20" s="330"/>
      <c r="AP20" s="330"/>
      <c r="AQ20" s="330"/>
      <c r="AR20" s="330"/>
      <c r="AS20" s="330"/>
      <c r="AT20" s="330"/>
      <c r="AU20" s="330"/>
      <c r="AV20" s="330"/>
      <c r="AW20" s="330"/>
      <c r="AX20" s="13"/>
      <c r="AY20" s="13"/>
      <c r="AZ20" s="13"/>
      <c r="BA20" s="13"/>
      <c r="BB20" s="13"/>
      <c r="BC20" s="14"/>
      <c r="BD20" s="11"/>
    </row>
    <row r="21" spans="1:56" s="15" customFormat="1">
      <c r="A21" s="11"/>
      <c r="B21" s="12"/>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4"/>
      <c r="BD21" s="11"/>
    </row>
    <row r="22" spans="1:56">
      <c r="A22" s="1"/>
      <c r="B22" s="6"/>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8"/>
      <c r="BD22" s="1"/>
    </row>
    <row r="23" spans="1:56" ht="22.5" customHeight="1">
      <c r="A23" s="1"/>
      <c r="B23" s="6"/>
      <c r="C23" s="1"/>
      <c r="D23" s="1"/>
      <c r="E23" s="1"/>
      <c r="F23" s="1"/>
      <c r="G23" s="1"/>
      <c r="H23" s="1"/>
      <c r="I23" s="328" t="s">
        <v>36</v>
      </c>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7"/>
      <c r="AM23" s="327"/>
      <c r="AN23" s="327"/>
      <c r="AO23" s="327"/>
      <c r="AP23" s="327"/>
      <c r="AQ23" s="327"/>
      <c r="AR23" s="327"/>
      <c r="AS23" s="327"/>
      <c r="AT23" s="327"/>
      <c r="AU23" s="327"/>
      <c r="AV23" s="327"/>
      <c r="AW23" s="327"/>
      <c r="AX23" s="1"/>
      <c r="AY23" s="1"/>
      <c r="AZ23" s="1"/>
      <c r="BA23" s="1"/>
      <c r="BB23" s="1"/>
      <c r="BC23" s="8"/>
      <c r="BD23" s="1"/>
    </row>
    <row r="24" spans="1:56">
      <c r="A24" s="1"/>
      <c r="B24" s="6"/>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4"/>
      <c r="AM24" s="1"/>
      <c r="AN24" s="1"/>
      <c r="AO24" s="1"/>
      <c r="AP24" s="1"/>
      <c r="AQ24" s="1"/>
      <c r="AR24" s="1"/>
      <c r="AS24" s="1"/>
      <c r="AT24" s="1"/>
      <c r="AU24" s="1"/>
      <c r="AV24" s="1"/>
      <c r="AW24" s="1"/>
      <c r="AX24" s="1"/>
      <c r="AY24" s="1"/>
      <c r="AZ24" s="1"/>
      <c r="BA24" s="1"/>
      <c r="BB24" s="1"/>
      <c r="BC24" s="8"/>
      <c r="BD24" s="1"/>
    </row>
    <row r="25" spans="1:56" s="15" customFormat="1">
      <c r="A25" s="11"/>
      <c r="B25" s="12"/>
      <c r="C25" s="13"/>
      <c r="D25" s="13"/>
      <c r="E25" s="13"/>
      <c r="F25" s="13"/>
      <c r="G25" s="13"/>
      <c r="H25" s="13"/>
      <c r="I25" s="13"/>
      <c r="J25" s="13"/>
      <c r="K25" s="1"/>
      <c r="L25" s="1"/>
      <c r="M25" s="1"/>
      <c r="N25" s="1"/>
      <c r="O25" s="1"/>
      <c r="P25" s="1"/>
      <c r="Q25" s="1"/>
      <c r="R25" s="1"/>
      <c r="S25" s="1"/>
      <c r="T25" s="1"/>
      <c r="U25" s="1"/>
      <c r="V25" s="1"/>
      <c r="W25" s="1"/>
      <c r="X25" s="1"/>
      <c r="Y25" s="1"/>
      <c r="Z25" s="1"/>
      <c r="AA25" s="1"/>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4"/>
      <c r="BD25" s="11"/>
    </row>
    <row r="26" spans="1:56" ht="104.25" customHeight="1">
      <c r="A26" s="1"/>
      <c r="B26" s="6"/>
      <c r="C26" s="1"/>
      <c r="D26" s="1"/>
      <c r="E26" s="1"/>
      <c r="F26" s="1"/>
      <c r="G26" s="1"/>
      <c r="H26" s="1"/>
      <c r="I26" s="331" t="s">
        <v>39</v>
      </c>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2"/>
      <c r="AS26" s="332"/>
      <c r="AT26" s="332"/>
      <c r="AU26" s="332"/>
      <c r="AV26" s="332"/>
      <c r="AW26" s="332"/>
      <c r="AX26" s="1"/>
      <c r="AY26" s="1"/>
      <c r="AZ26" s="1"/>
      <c r="BA26" s="1"/>
      <c r="BB26" s="1"/>
      <c r="BC26" s="8"/>
      <c r="BD26" s="1"/>
    </row>
    <row r="27" spans="1:56">
      <c r="A27" s="1"/>
      <c r="B27" s="6"/>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8"/>
      <c r="BD27" s="1"/>
    </row>
    <row r="28" spans="1:56">
      <c r="A28" s="1"/>
      <c r="B28" s="6"/>
      <c r="C28" s="1"/>
      <c r="D28" s="1"/>
      <c r="E28" s="1"/>
      <c r="F28" s="1"/>
      <c r="G28" s="1"/>
      <c r="H28" s="1"/>
      <c r="I28" s="1" t="s">
        <v>38</v>
      </c>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8"/>
      <c r="BD28" s="1"/>
    </row>
    <row r="29" spans="1:56">
      <c r="A29" s="1"/>
      <c r="B29" s="6"/>
      <c r="C29" s="1"/>
      <c r="D29" s="1"/>
      <c r="E29" s="1"/>
      <c r="F29" s="1"/>
      <c r="G29" s="1"/>
      <c r="H29" s="1"/>
      <c r="I29" s="1" t="s">
        <v>5</v>
      </c>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8"/>
      <c r="BD29" s="1"/>
    </row>
    <row r="30" spans="1:56">
      <c r="A30" s="1"/>
      <c r="B30" s="18"/>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9"/>
      <c r="BD30" s="1"/>
    </row>
    <row r="31" spans="1:56">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s="22" customFormat="1">
      <c r="A32" s="20" t="s">
        <v>6</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1"/>
    </row>
    <row r="33" spans="1:56" s="15" customFormat="1">
      <c r="A33" s="23"/>
      <c r="B33" s="24"/>
      <c r="C33" s="24"/>
      <c r="D33" s="24"/>
      <c r="E33" s="24"/>
      <c r="F33" s="24"/>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23"/>
    </row>
    <row r="34" spans="1:56" s="15" customFormat="1" ht="18.75" customHeight="1">
      <c r="A34" s="247" t="s">
        <v>44</v>
      </c>
      <c r="B34" s="248"/>
      <c r="C34" s="248"/>
      <c r="D34" s="248"/>
      <c r="E34" s="248"/>
      <c r="F34" s="248"/>
      <c r="G34" s="249"/>
      <c r="H34" s="247" t="s">
        <v>9</v>
      </c>
      <c r="I34" s="248"/>
      <c r="J34" s="248"/>
      <c r="K34" s="248"/>
      <c r="L34" s="248"/>
      <c r="M34" s="248"/>
      <c r="N34" s="249"/>
      <c r="O34" s="290" t="s">
        <v>7</v>
      </c>
      <c r="P34" s="291"/>
      <c r="Q34" s="291"/>
      <c r="R34" s="291"/>
      <c r="S34" s="291"/>
      <c r="T34" s="291"/>
      <c r="U34" s="291"/>
      <c r="V34" s="291"/>
      <c r="W34" s="291"/>
      <c r="X34" s="291"/>
      <c r="Y34" s="291"/>
      <c r="Z34" s="291"/>
      <c r="AA34" s="291"/>
      <c r="AB34" s="291"/>
      <c r="AC34" s="291"/>
      <c r="AD34" s="291"/>
      <c r="AE34" s="292"/>
      <c r="AF34" s="247" t="s">
        <v>8</v>
      </c>
      <c r="AG34" s="248"/>
      <c r="AH34" s="248"/>
      <c r="AI34" s="248"/>
      <c r="AJ34" s="248"/>
      <c r="AK34" s="248"/>
      <c r="AL34" s="248"/>
      <c r="AM34" s="248"/>
      <c r="AN34" s="248"/>
      <c r="AO34" s="248"/>
      <c r="AP34" s="248"/>
      <c r="AQ34" s="248"/>
      <c r="AR34" s="248"/>
      <c r="AS34" s="248"/>
      <c r="AT34" s="248"/>
      <c r="AU34" s="248"/>
      <c r="AV34" s="248"/>
      <c r="AW34" s="248"/>
      <c r="AX34" s="248"/>
      <c r="AY34" s="249"/>
      <c r="AZ34" s="247" t="s">
        <v>10</v>
      </c>
      <c r="BA34" s="248"/>
      <c r="BB34" s="248"/>
      <c r="BC34" s="248"/>
      <c r="BD34" s="249"/>
    </row>
    <row r="35" spans="1:56" s="15" customFormat="1" ht="18.75" customHeight="1">
      <c r="A35" s="250"/>
      <c r="B35" s="251"/>
      <c r="C35" s="251"/>
      <c r="D35" s="251"/>
      <c r="E35" s="251"/>
      <c r="F35" s="251"/>
      <c r="G35" s="252"/>
      <c r="H35" s="250"/>
      <c r="I35" s="251"/>
      <c r="J35" s="251"/>
      <c r="K35" s="251"/>
      <c r="L35" s="251"/>
      <c r="M35" s="251"/>
      <c r="N35" s="252"/>
      <c r="O35" s="290" t="s">
        <v>11</v>
      </c>
      <c r="P35" s="291"/>
      <c r="Q35" s="291"/>
      <c r="R35" s="291"/>
      <c r="S35" s="291"/>
      <c r="T35" s="291"/>
      <c r="U35" s="292"/>
      <c r="V35" s="290" t="s">
        <v>12</v>
      </c>
      <c r="W35" s="291"/>
      <c r="X35" s="291"/>
      <c r="Y35" s="291"/>
      <c r="Z35" s="291"/>
      <c r="AA35" s="291"/>
      <c r="AB35" s="291"/>
      <c r="AC35" s="291"/>
      <c r="AD35" s="291"/>
      <c r="AE35" s="292"/>
      <c r="AF35" s="250"/>
      <c r="AG35" s="251"/>
      <c r="AH35" s="251"/>
      <c r="AI35" s="251"/>
      <c r="AJ35" s="251"/>
      <c r="AK35" s="251"/>
      <c r="AL35" s="251"/>
      <c r="AM35" s="251"/>
      <c r="AN35" s="251"/>
      <c r="AO35" s="251"/>
      <c r="AP35" s="251"/>
      <c r="AQ35" s="251"/>
      <c r="AR35" s="251"/>
      <c r="AS35" s="251"/>
      <c r="AT35" s="251"/>
      <c r="AU35" s="251"/>
      <c r="AV35" s="251"/>
      <c r="AW35" s="251"/>
      <c r="AX35" s="251"/>
      <c r="AY35" s="252"/>
      <c r="AZ35" s="250"/>
      <c r="BA35" s="251"/>
      <c r="BB35" s="251"/>
      <c r="BC35" s="251"/>
      <c r="BD35" s="252"/>
    </row>
    <row r="36" spans="1:56" s="15" customFormat="1" ht="14.25" customHeight="1">
      <c r="A36" s="293" t="s">
        <v>73</v>
      </c>
      <c r="B36" s="294"/>
      <c r="C36" s="294"/>
      <c r="D36" s="294"/>
      <c r="E36" s="294"/>
      <c r="F36" s="294"/>
      <c r="G36" s="295"/>
      <c r="H36" s="253" t="s">
        <v>76</v>
      </c>
      <c r="I36" s="254"/>
      <c r="J36" s="254"/>
      <c r="K36" s="254"/>
      <c r="L36" s="254"/>
      <c r="M36" s="254"/>
      <c r="N36" s="255"/>
      <c r="O36" s="247" t="s">
        <v>74</v>
      </c>
      <c r="P36" s="248"/>
      <c r="Q36" s="248"/>
      <c r="R36" s="248"/>
      <c r="S36" s="248"/>
      <c r="T36" s="248"/>
      <c r="U36" s="249"/>
      <c r="V36" s="247" t="s">
        <v>75</v>
      </c>
      <c r="W36" s="248"/>
      <c r="X36" s="248"/>
      <c r="Y36" s="248"/>
      <c r="Z36" s="248"/>
      <c r="AA36" s="248"/>
      <c r="AB36" s="248"/>
      <c r="AC36" s="248"/>
      <c r="AD36" s="248"/>
      <c r="AE36" s="249"/>
      <c r="AF36" s="305" t="s">
        <v>204</v>
      </c>
      <c r="AG36" s="306"/>
      <c r="AH36" s="306"/>
      <c r="AI36" s="306"/>
      <c r="AJ36" s="306"/>
      <c r="AK36" s="306"/>
      <c r="AL36" s="306"/>
      <c r="AM36" s="306"/>
      <c r="AN36" s="306"/>
      <c r="AO36" s="306"/>
      <c r="AP36" s="306"/>
      <c r="AQ36" s="306"/>
      <c r="AR36" s="306"/>
      <c r="AS36" s="306"/>
      <c r="AT36" s="306"/>
      <c r="AU36" s="306"/>
      <c r="AV36" s="306"/>
      <c r="AW36" s="306"/>
      <c r="AX36" s="306"/>
      <c r="AY36" s="307"/>
      <c r="AZ36" s="314"/>
      <c r="BA36" s="315"/>
      <c r="BB36" s="315"/>
      <c r="BC36" s="315"/>
      <c r="BD36" s="316"/>
    </row>
    <row r="37" spans="1:56" s="15" customFormat="1" ht="14.25" customHeight="1">
      <c r="A37" s="296"/>
      <c r="B37" s="297"/>
      <c r="C37" s="297"/>
      <c r="D37" s="297"/>
      <c r="E37" s="297"/>
      <c r="F37" s="297"/>
      <c r="G37" s="298"/>
      <c r="H37" s="256"/>
      <c r="I37" s="257"/>
      <c r="J37" s="257"/>
      <c r="K37" s="257"/>
      <c r="L37" s="257"/>
      <c r="M37" s="257"/>
      <c r="N37" s="258"/>
      <c r="O37" s="302"/>
      <c r="P37" s="303"/>
      <c r="Q37" s="303"/>
      <c r="R37" s="303"/>
      <c r="S37" s="303"/>
      <c r="T37" s="303"/>
      <c r="U37" s="304"/>
      <c r="V37" s="302"/>
      <c r="W37" s="303"/>
      <c r="X37" s="303"/>
      <c r="Y37" s="303"/>
      <c r="Z37" s="303"/>
      <c r="AA37" s="303"/>
      <c r="AB37" s="303"/>
      <c r="AC37" s="303"/>
      <c r="AD37" s="303"/>
      <c r="AE37" s="304"/>
      <c r="AF37" s="308"/>
      <c r="AG37" s="309"/>
      <c r="AH37" s="309"/>
      <c r="AI37" s="309"/>
      <c r="AJ37" s="309"/>
      <c r="AK37" s="309"/>
      <c r="AL37" s="309"/>
      <c r="AM37" s="309"/>
      <c r="AN37" s="309"/>
      <c r="AO37" s="309"/>
      <c r="AP37" s="309"/>
      <c r="AQ37" s="309"/>
      <c r="AR37" s="309"/>
      <c r="AS37" s="309"/>
      <c r="AT37" s="309"/>
      <c r="AU37" s="309"/>
      <c r="AV37" s="309"/>
      <c r="AW37" s="309"/>
      <c r="AX37" s="309"/>
      <c r="AY37" s="310"/>
      <c r="AZ37" s="317"/>
      <c r="BA37" s="318"/>
      <c r="BB37" s="318"/>
      <c r="BC37" s="318"/>
      <c r="BD37" s="319"/>
    </row>
    <row r="38" spans="1:56" s="15" customFormat="1" ht="14.25" customHeight="1">
      <c r="A38" s="296"/>
      <c r="B38" s="297"/>
      <c r="C38" s="297"/>
      <c r="D38" s="297"/>
      <c r="E38" s="297"/>
      <c r="F38" s="297"/>
      <c r="G38" s="298"/>
      <c r="H38" s="256"/>
      <c r="I38" s="257"/>
      <c r="J38" s="257"/>
      <c r="K38" s="257"/>
      <c r="L38" s="257"/>
      <c r="M38" s="257"/>
      <c r="N38" s="258"/>
      <c r="O38" s="302"/>
      <c r="P38" s="303"/>
      <c r="Q38" s="303"/>
      <c r="R38" s="303"/>
      <c r="S38" s="303"/>
      <c r="T38" s="303"/>
      <c r="U38" s="304"/>
      <c r="V38" s="302"/>
      <c r="W38" s="303"/>
      <c r="X38" s="303"/>
      <c r="Y38" s="303"/>
      <c r="Z38" s="303"/>
      <c r="AA38" s="303"/>
      <c r="AB38" s="303"/>
      <c r="AC38" s="303"/>
      <c r="AD38" s="303"/>
      <c r="AE38" s="304"/>
      <c r="AF38" s="308"/>
      <c r="AG38" s="309"/>
      <c r="AH38" s="309"/>
      <c r="AI38" s="309"/>
      <c r="AJ38" s="309"/>
      <c r="AK38" s="309"/>
      <c r="AL38" s="309"/>
      <c r="AM38" s="309"/>
      <c r="AN38" s="309"/>
      <c r="AO38" s="309"/>
      <c r="AP38" s="309"/>
      <c r="AQ38" s="309"/>
      <c r="AR38" s="309"/>
      <c r="AS38" s="309"/>
      <c r="AT38" s="309"/>
      <c r="AU38" s="309"/>
      <c r="AV38" s="309"/>
      <c r="AW38" s="309"/>
      <c r="AX38" s="309"/>
      <c r="AY38" s="310"/>
      <c r="AZ38" s="317"/>
      <c r="BA38" s="318"/>
      <c r="BB38" s="318"/>
      <c r="BC38" s="318"/>
      <c r="BD38" s="319"/>
    </row>
    <row r="39" spans="1:56" s="15" customFormat="1" ht="14.25" customHeight="1">
      <c r="A39" s="296"/>
      <c r="B39" s="297"/>
      <c r="C39" s="297"/>
      <c r="D39" s="297"/>
      <c r="E39" s="297"/>
      <c r="F39" s="297"/>
      <c r="G39" s="298"/>
      <c r="H39" s="256"/>
      <c r="I39" s="257"/>
      <c r="J39" s="257"/>
      <c r="K39" s="257"/>
      <c r="L39" s="257"/>
      <c r="M39" s="257"/>
      <c r="N39" s="258"/>
      <c r="O39" s="302"/>
      <c r="P39" s="303"/>
      <c r="Q39" s="303"/>
      <c r="R39" s="303"/>
      <c r="S39" s="303"/>
      <c r="T39" s="303"/>
      <c r="U39" s="304"/>
      <c r="V39" s="302"/>
      <c r="W39" s="303"/>
      <c r="X39" s="303"/>
      <c r="Y39" s="303"/>
      <c r="Z39" s="303"/>
      <c r="AA39" s="303"/>
      <c r="AB39" s="303"/>
      <c r="AC39" s="303"/>
      <c r="AD39" s="303"/>
      <c r="AE39" s="304"/>
      <c r="AF39" s="308"/>
      <c r="AG39" s="309"/>
      <c r="AH39" s="309"/>
      <c r="AI39" s="309"/>
      <c r="AJ39" s="309"/>
      <c r="AK39" s="309"/>
      <c r="AL39" s="309"/>
      <c r="AM39" s="309"/>
      <c r="AN39" s="309"/>
      <c r="AO39" s="309"/>
      <c r="AP39" s="309"/>
      <c r="AQ39" s="309"/>
      <c r="AR39" s="309"/>
      <c r="AS39" s="309"/>
      <c r="AT39" s="309"/>
      <c r="AU39" s="309"/>
      <c r="AV39" s="309"/>
      <c r="AW39" s="309"/>
      <c r="AX39" s="309"/>
      <c r="AY39" s="310"/>
      <c r="AZ39" s="317"/>
      <c r="BA39" s="318"/>
      <c r="BB39" s="318"/>
      <c r="BC39" s="318"/>
      <c r="BD39" s="319"/>
    </row>
    <row r="40" spans="1:56" s="15" customFormat="1" ht="14.25" customHeight="1">
      <c r="A40" s="296"/>
      <c r="B40" s="297"/>
      <c r="C40" s="297"/>
      <c r="D40" s="297"/>
      <c r="E40" s="297"/>
      <c r="F40" s="297"/>
      <c r="G40" s="298"/>
      <c r="H40" s="256"/>
      <c r="I40" s="257"/>
      <c r="J40" s="257"/>
      <c r="K40" s="257"/>
      <c r="L40" s="257"/>
      <c r="M40" s="257"/>
      <c r="N40" s="258"/>
      <c r="O40" s="302"/>
      <c r="P40" s="303"/>
      <c r="Q40" s="303"/>
      <c r="R40" s="303"/>
      <c r="S40" s="303"/>
      <c r="T40" s="303"/>
      <c r="U40" s="304"/>
      <c r="V40" s="302"/>
      <c r="W40" s="303"/>
      <c r="X40" s="303"/>
      <c r="Y40" s="303"/>
      <c r="Z40" s="303"/>
      <c r="AA40" s="303"/>
      <c r="AB40" s="303"/>
      <c r="AC40" s="303"/>
      <c r="AD40" s="303"/>
      <c r="AE40" s="304"/>
      <c r="AF40" s="308"/>
      <c r="AG40" s="309"/>
      <c r="AH40" s="309"/>
      <c r="AI40" s="309"/>
      <c r="AJ40" s="309"/>
      <c r="AK40" s="309"/>
      <c r="AL40" s="309"/>
      <c r="AM40" s="309"/>
      <c r="AN40" s="309"/>
      <c r="AO40" s="309"/>
      <c r="AP40" s="309"/>
      <c r="AQ40" s="309"/>
      <c r="AR40" s="309"/>
      <c r="AS40" s="309"/>
      <c r="AT40" s="309"/>
      <c r="AU40" s="309"/>
      <c r="AV40" s="309"/>
      <c r="AW40" s="309"/>
      <c r="AX40" s="309"/>
      <c r="AY40" s="310"/>
      <c r="AZ40" s="317"/>
      <c r="BA40" s="318"/>
      <c r="BB40" s="318"/>
      <c r="BC40" s="318"/>
      <c r="BD40" s="319"/>
    </row>
    <row r="41" spans="1:56" s="15" customFormat="1" ht="14.25" customHeight="1">
      <c r="A41" s="296"/>
      <c r="B41" s="297"/>
      <c r="C41" s="297"/>
      <c r="D41" s="297"/>
      <c r="E41" s="297"/>
      <c r="F41" s="297"/>
      <c r="G41" s="298"/>
      <c r="H41" s="256"/>
      <c r="I41" s="257"/>
      <c r="J41" s="257"/>
      <c r="K41" s="257"/>
      <c r="L41" s="257"/>
      <c r="M41" s="257"/>
      <c r="N41" s="258"/>
      <c r="O41" s="302"/>
      <c r="P41" s="303"/>
      <c r="Q41" s="303"/>
      <c r="R41" s="303"/>
      <c r="S41" s="303"/>
      <c r="T41" s="303"/>
      <c r="U41" s="304"/>
      <c r="V41" s="302"/>
      <c r="W41" s="303"/>
      <c r="X41" s="303"/>
      <c r="Y41" s="303"/>
      <c r="Z41" s="303"/>
      <c r="AA41" s="303"/>
      <c r="AB41" s="303"/>
      <c r="AC41" s="303"/>
      <c r="AD41" s="303"/>
      <c r="AE41" s="304"/>
      <c r="AF41" s="308"/>
      <c r="AG41" s="309"/>
      <c r="AH41" s="309"/>
      <c r="AI41" s="309"/>
      <c r="AJ41" s="309"/>
      <c r="AK41" s="309"/>
      <c r="AL41" s="309"/>
      <c r="AM41" s="309"/>
      <c r="AN41" s="309"/>
      <c r="AO41" s="309"/>
      <c r="AP41" s="309"/>
      <c r="AQ41" s="309"/>
      <c r="AR41" s="309"/>
      <c r="AS41" s="309"/>
      <c r="AT41" s="309"/>
      <c r="AU41" s="309"/>
      <c r="AV41" s="309"/>
      <c r="AW41" s="309"/>
      <c r="AX41" s="309"/>
      <c r="AY41" s="310"/>
      <c r="AZ41" s="317"/>
      <c r="BA41" s="318"/>
      <c r="BB41" s="318"/>
      <c r="BC41" s="318"/>
      <c r="BD41" s="319"/>
    </row>
    <row r="42" spans="1:56" s="15" customFormat="1" ht="14.25" customHeight="1">
      <c r="A42" s="296"/>
      <c r="B42" s="297"/>
      <c r="C42" s="297"/>
      <c r="D42" s="297"/>
      <c r="E42" s="297"/>
      <c r="F42" s="297"/>
      <c r="G42" s="298"/>
      <c r="H42" s="256"/>
      <c r="I42" s="257"/>
      <c r="J42" s="257"/>
      <c r="K42" s="257"/>
      <c r="L42" s="257"/>
      <c r="M42" s="257"/>
      <c r="N42" s="258"/>
      <c r="O42" s="302"/>
      <c r="P42" s="303"/>
      <c r="Q42" s="303"/>
      <c r="R42" s="303"/>
      <c r="S42" s="303"/>
      <c r="T42" s="303"/>
      <c r="U42" s="304"/>
      <c r="V42" s="302"/>
      <c r="W42" s="303"/>
      <c r="X42" s="303"/>
      <c r="Y42" s="303"/>
      <c r="Z42" s="303"/>
      <c r="AA42" s="303"/>
      <c r="AB42" s="303"/>
      <c r="AC42" s="303"/>
      <c r="AD42" s="303"/>
      <c r="AE42" s="304"/>
      <c r="AF42" s="308"/>
      <c r="AG42" s="309"/>
      <c r="AH42" s="309"/>
      <c r="AI42" s="309"/>
      <c r="AJ42" s="309"/>
      <c r="AK42" s="309"/>
      <c r="AL42" s="309"/>
      <c r="AM42" s="309"/>
      <c r="AN42" s="309"/>
      <c r="AO42" s="309"/>
      <c r="AP42" s="309"/>
      <c r="AQ42" s="309"/>
      <c r="AR42" s="309"/>
      <c r="AS42" s="309"/>
      <c r="AT42" s="309"/>
      <c r="AU42" s="309"/>
      <c r="AV42" s="309"/>
      <c r="AW42" s="309"/>
      <c r="AX42" s="309"/>
      <c r="AY42" s="310"/>
      <c r="AZ42" s="317"/>
      <c r="BA42" s="318"/>
      <c r="BB42" s="318"/>
      <c r="BC42" s="318"/>
      <c r="BD42" s="319"/>
    </row>
    <row r="43" spans="1:56" s="15" customFormat="1" ht="14.25" customHeight="1">
      <c r="A43" s="296"/>
      <c r="B43" s="297"/>
      <c r="C43" s="297"/>
      <c r="D43" s="297"/>
      <c r="E43" s="297"/>
      <c r="F43" s="297"/>
      <c r="G43" s="298"/>
      <c r="H43" s="256"/>
      <c r="I43" s="257"/>
      <c r="J43" s="257"/>
      <c r="K43" s="257"/>
      <c r="L43" s="257"/>
      <c r="M43" s="257"/>
      <c r="N43" s="258"/>
      <c r="O43" s="302"/>
      <c r="P43" s="303"/>
      <c r="Q43" s="303"/>
      <c r="R43" s="303"/>
      <c r="S43" s="303"/>
      <c r="T43" s="303"/>
      <c r="U43" s="304"/>
      <c r="V43" s="302"/>
      <c r="W43" s="303"/>
      <c r="X43" s="303"/>
      <c r="Y43" s="303"/>
      <c r="Z43" s="303"/>
      <c r="AA43" s="303"/>
      <c r="AB43" s="303"/>
      <c r="AC43" s="303"/>
      <c r="AD43" s="303"/>
      <c r="AE43" s="304"/>
      <c r="AF43" s="308"/>
      <c r="AG43" s="309"/>
      <c r="AH43" s="309"/>
      <c r="AI43" s="309"/>
      <c r="AJ43" s="309"/>
      <c r="AK43" s="309"/>
      <c r="AL43" s="309"/>
      <c r="AM43" s="309"/>
      <c r="AN43" s="309"/>
      <c r="AO43" s="309"/>
      <c r="AP43" s="309"/>
      <c r="AQ43" s="309"/>
      <c r="AR43" s="309"/>
      <c r="AS43" s="309"/>
      <c r="AT43" s="309"/>
      <c r="AU43" s="309"/>
      <c r="AV43" s="309"/>
      <c r="AW43" s="309"/>
      <c r="AX43" s="309"/>
      <c r="AY43" s="310"/>
      <c r="AZ43" s="317"/>
      <c r="BA43" s="318"/>
      <c r="BB43" s="318"/>
      <c r="BC43" s="318"/>
      <c r="BD43" s="319"/>
    </row>
    <row r="44" spans="1:56" s="15" customFormat="1" ht="14.25" customHeight="1">
      <c r="A44" s="296"/>
      <c r="B44" s="297"/>
      <c r="C44" s="297"/>
      <c r="D44" s="297"/>
      <c r="E44" s="297"/>
      <c r="F44" s="297"/>
      <c r="G44" s="298"/>
      <c r="H44" s="256"/>
      <c r="I44" s="257"/>
      <c r="J44" s="257"/>
      <c r="K44" s="257"/>
      <c r="L44" s="257"/>
      <c r="M44" s="257"/>
      <c r="N44" s="258"/>
      <c r="O44" s="302"/>
      <c r="P44" s="303"/>
      <c r="Q44" s="303"/>
      <c r="R44" s="303"/>
      <c r="S44" s="303"/>
      <c r="T44" s="303"/>
      <c r="U44" s="304"/>
      <c r="V44" s="302"/>
      <c r="W44" s="303"/>
      <c r="X44" s="303"/>
      <c r="Y44" s="303"/>
      <c r="Z44" s="303"/>
      <c r="AA44" s="303"/>
      <c r="AB44" s="303"/>
      <c r="AC44" s="303"/>
      <c r="AD44" s="303"/>
      <c r="AE44" s="304"/>
      <c r="AF44" s="308"/>
      <c r="AG44" s="309"/>
      <c r="AH44" s="309"/>
      <c r="AI44" s="309"/>
      <c r="AJ44" s="309"/>
      <c r="AK44" s="309"/>
      <c r="AL44" s="309"/>
      <c r="AM44" s="309"/>
      <c r="AN44" s="309"/>
      <c r="AO44" s="309"/>
      <c r="AP44" s="309"/>
      <c r="AQ44" s="309"/>
      <c r="AR44" s="309"/>
      <c r="AS44" s="309"/>
      <c r="AT44" s="309"/>
      <c r="AU44" s="309"/>
      <c r="AV44" s="309"/>
      <c r="AW44" s="309"/>
      <c r="AX44" s="309"/>
      <c r="AY44" s="310"/>
      <c r="AZ44" s="317"/>
      <c r="BA44" s="318"/>
      <c r="BB44" s="318"/>
      <c r="BC44" s="318"/>
      <c r="BD44" s="319"/>
    </row>
    <row r="45" spans="1:56" s="15" customFormat="1" ht="14.25" customHeight="1">
      <c r="A45" s="296"/>
      <c r="B45" s="297"/>
      <c r="C45" s="297"/>
      <c r="D45" s="297"/>
      <c r="E45" s="297"/>
      <c r="F45" s="297"/>
      <c r="G45" s="298"/>
      <c r="H45" s="256"/>
      <c r="I45" s="257"/>
      <c r="J45" s="257"/>
      <c r="K45" s="257"/>
      <c r="L45" s="257"/>
      <c r="M45" s="257"/>
      <c r="N45" s="258"/>
      <c r="O45" s="302"/>
      <c r="P45" s="303"/>
      <c r="Q45" s="303"/>
      <c r="R45" s="303"/>
      <c r="S45" s="303"/>
      <c r="T45" s="303"/>
      <c r="U45" s="304"/>
      <c r="V45" s="302"/>
      <c r="W45" s="303"/>
      <c r="X45" s="303"/>
      <c r="Y45" s="303"/>
      <c r="Z45" s="303"/>
      <c r="AA45" s="303"/>
      <c r="AB45" s="303"/>
      <c r="AC45" s="303"/>
      <c r="AD45" s="303"/>
      <c r="AE45" s="304"/>
      <c r="AF45" s="308"/>
      <c r="AG45" s="309"/>
      <c r="AH45" s="309"/>
      <c r="AI45" s="309"/>
      <c r="AJ45" s="309"/>
      <c r="AK45" s="309"/>
      <c r="AL45" s="309"/>
      <c r="AM45" s="309"/>
      <c r="AN45" s="309"/>
      <c r="AO45" s="309"/>
      <c r="AP45" s="309"/>
      <c r="AQ45" s="309"/>
      <c r="AR45" s="309"/>
      <c r="AS45" s="309"/>
      <c r="AT45" s="309"/>
      <c r="AU45" s="309"/>
      <c r="AV45" s="309"/>
      <c r="AW45" s="309"/>
      <c r="AX45" s="309"/>
      <c r="AY45" s="310"/>
      <c r="AZ45" s="317"/>
      <c r="BA45" s="318"/>
      <c r="BB45" s="318"/>
      <c r="BC45" s="318"/>
      <c r="BD45" s="319"/>
    </row>
    <row r="46" spans="1:56" s="15" customFormat="1" ht="14.25" customHeight="1">
      <c r="A46" s="296"/>
      <c r="B46" s="297"/>
      <c r="C46" s="297"/>
      <c r="D46" s="297"/>
      <c r="E46" s="297"/>
      <c r="F46" s="297"/>
      <c r="G46" s="298"/>
      <c r="H46" s="256"/>
      <c r="I46" s="257"/>
      <c r="J46" s="257"/>
      <c r="K46" s="257"/>
      <c r="L46" s="257"/>
      <c r="M46" s="257"/>
      <c r="N46" s="258"/>
      <c r="O46" s="302"/>
      <c r="P46" s="303"/>
      <c r="Q46" s="303"/>
      <c r="R46" s="303"/>
      <c r="S46" s="303"/>
      <c r="T46" s="303"/>
      <c r="U46" s="304"/>
      <c r="V46" s="302"/>
      <c r="W46" s="303"/>
      <c r="X46" s="303"/>
      <c r="Y46" s="303"/>
      <c r="Z46" s="303"/>
      <c r="AA46" s="303"/>
      <c r="AB46" s="303"/>
      <c r="AC46" s="303"/>
      <c r="AD46" s="303"/>
      <c r="AE46" s="304"/>
      <c r="AF46" s="308"/>
      <c r="AG46" s="309"/>
      <c r="AH46" s="309"/>
      <c r="AI46" s="309"/>
      <c r="AJ46" s="309"/>
      <c r="AK46" s="309"/>
      <c r="AL46" s="309"/>
      <c r="AM46" s="309"/>
      <c r="AN46" s="309"/>
      <c r="AO46" s="309"/>
      <c r="AP46" s="309"/>
      <c r="AQ46" s="309"/>
      <c r="AR46" s="309"/>
      <c r="AS46" s="309"/>
      <c r="AT46" s="309"/>
      <c r="AU46" s="309"/>
      <c r="AV46" s="309"/>
      <c r="AW46" s="309"/>
      <c r="AX46" s="309"/>
      <c r="AY46" s="310"/>
      <c r="AZ46" s="317"/>
      <c r="BA46" s="318"/>
      <c r="BB46" s="318"/>
      <c r="BC46" s="318"/>
      <c r="BD46" s="319"/>
    </row>
    <row r="47" spans="1:56" ht="14.25" customHeight="1">
      <c r="A47" s="299"/>
      <c r="B47" s="300"/>
      <c r="C47" s="300"/>
      <c r="D47" s="300"/>
      <c r="E47" s="300"/>
      <c r="F47" s="300"/>
      <c r="G47" s="301"/>
      <c r="H47" s="259"/>
      <c r="I47" s="260"/>
      <c r="J47" s="260"/>
      <c r="K47" s="260"/>
      <c r="L47" s="260"/>
      <c r="M47" s="260"/>
      <c r="N47" s="261"/>
      <c r="O47" s="250"/>
      <c r="P47" s="251"/>
      <c r="Q47" s="251"/>
      <c r="R47" s="251"/>
      <c r="S47" s="251"/>
      <c r="T47" s="251"/>
      <c r="U47" s="252"/>
      <c r="V47" s="250"/>
      <c r="W47" s="251"/>
      <c r="X47" s="251"/>
      <c r="Y47" s="251"/>
      <c r="Z47" s="251"/>
      <c r="AA47" s="251"/>
      <c r="AB47" s="251"/>
      <c r="AC47" s="251"/>
      <c r="AD47" s="251"/>
      <c r="AE47" s="252"/>
      <c r="AF47" s="311"/>
      <c r="AG47" s="312"/>
      <c r="AH47" s="312"/>
      <c r="AI47" s="312"/>
      <c r="AJ47" s="312"/>
      <c r="AK47" s="312"/>
      <c r="AL47" s="312"/>
      <c r="AM47" s="312"/>
      <c r="AN47" s="312"/>
      <c r="AO47" s="312"/>
      <c r="AP47" s="312"/>
      <c r="AQ47" s="312"/>
      <c r="AR47" s="312"/>
      <c r="AS47" s="312"/>
      <c r="AT47" s="312"/>
      <c r="AU47" s="312"/>
      <c r="AV47" s="312"/>
      <c r="AW47" s="312"/>
      <c r="AX47" s="312"/>
      <c r="AY47" s="313"/>
      <c r="AZ47" s="320"/>
      <c r="BA47" s="321"/>
      <c r="BB47" s="321"/>
      <c r="BC47" s="321"/>
      <c r="BD47" s="322"/>
    </row>
    <row r="48" spans="1:56" s="15" customFormat="1">
      <c r="A48" s="26" t="s">
        <v>37</v>
      </c>
      <c r="AW48" s="11"/>
      <c r="AX48" s="11"/>
      <c r="AY48" s="11"/>
      <c r="AZ48" s="11"/>
      <c r="BA48" s="11"/>
      <c r="BB48" s="11"/>
      <c r="BC48" s="11"/>
    </row>
    <row r="49" spans="1:56" s="15" customFormat="1">
      <c r="A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row>
    <row r="50" spans="1:56" s="15" customFormat="1" ht="18.75" customHeight="1">
      <c r="A50" s="323" t="s">
        <v>237</v>
      </c>
      <c r="B50" s="323"/>
      <c r="C50" s="323"/>
      <c r="D50" s="323"/>
      <c r="E50" s="323"/>
      <c r="F50" s="323"/>
      <c r="G50" s="323"/>
      <c r="H50" s="323" t="s">
        <v>238</v>
      </c>
      <c r="I50" s="323"/>
      <c r="J50" s="323"/>
      <c r="K50" s="323"/>
      <c r="L50" s="323"/>
      <c r="M50" s="323"/>
      <c r="N50" s="323"/>
      <c r="O50" s="323" t="s">
        <v>239</v>
      </c>
      <c r="P50" s="323"/>
      <c r="Q50" s="323"/>
      <c r="R50" s="323"/>
      <c r="S50" s="323"/>
      <c r="T50" s="323"/>
      <c r="U50" s="323"/>
      <c r="V50" s="323" t="s">
        <v>240</v>
      </c>
      <c r="W50" s="323"/>
      <c r="X50" s="323"/>
      <c r="Y50" s="323"/>
      <c r="Z50" s="323"/>
      <c r="AA50" s="323"/>
      <c r="AB50" s="323"/>
      <c r="AC50" s="323"/>
      <c r="AD50" s="323"/>
      <c r="AE50" s="323"/>
      <c r="AF50" s="323" t="s">
        <v>241</v>
      </c>
      <c r="AG50" s="323"/>
      <c r="AH50" s="323"/>
      <c r="AI50" s="323"/>
      <c r="AJ50" s="323"/>
      <c r="AK50" s="323"/>
      <c r="AL50" s="323"/>
      <c r="AM50" s="323"/>
      <c r="AN50" s="323"/>
      <c r="AO50" s="323"/>
      <c r="AP50" s="323"/>
      <c r="AQ50" s="323"/>
      <c r="AR50" s="323"/>
      <c r="AS50" s="323"/>
      <c r="AT50" s="323"/>
      <c r="AU50" s="323"/>
      <c r="AV50" s="323"/>
      <c r="AW50" s="323"/>
      <c r="AX50" s="323"/>
      <c r="AY50" s="323"/>
      <c r="AZ50" s="323" t="s">
        <v>242</v>
      </c>
      <c r="BA50" s="323"/>
      <c r="BB50" s="323"/>
      <c r="BC50" s="323"/>
      <c r="BD50" s="323"/>
    </row>
    <row r="51" spans="1:56" s="15" customFormat="1" ht="18.75" customHeight="1">
      <c r="A51" s="323" t="s">
        <v>243</v>
      </c>
      <c r="B51" s="323"/>
      <c r="C51" s="323"/>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23"/>
      <c r="AM51" s="323"/>
      <c r="AN51" s="323"/>
      <c r="AO51" s="323"/>
      <c r="AP51" s="323"/>
      <c r="AQ51" s="323"/>
      <c r="AR51" s="323"/>
      <c r="AS51" s="323"/>
      <c r="AT51" s="323"/>
      <c r="AU51" s="323"/>
      <c r="AV51" s="323"/>
      <c r="AW51" s="323"/>
      <c r="AX51" s="323"/>
      <c r="AY51" s="323"/>
      <c r="AZ51" s="323"/>
      <c r="BA51" s="323"/>
      <c r="BB51" s="323"/>
      <c r="BC51" s="323"/>
      <c r="BD51" s="323"/>
    </row>
    <row r="52" spans="1:56" s="15" customFormat="1" ht="18.75" customHeight="1">
      <c r="A52" s="324" t="s">
        <v>244</v>
      </c>
      <c r="B52" s="325"/>
      <c r="C52" s="325"/>
      <c r="D52" s="325"/>
      <c r="E52" s="325"/>
      <c r="F52" s="325"/>
      <c r="G52" s="326"/>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323"/>
      <c r="AK52" s="323"/>
      <c r="AL52" s="323"/>
      <c r="AM52" s="323"/>
      <c r="AN52" s="323"/>
      <c r="AO52" s="323"/>
      <c r="AP52" s="323"/>
      <c r="AQ52" s="323"/>
      <c r="AR52" s="323"/>
      <c r="AS52" s="323"/>
      <c r="AT52" s="323"/>
      <c r="AU52" s="323"/>
      <c r="AV52" s="323"/>
      <c r="AW52" s="323"/>
      <c r="AX52" s="323"/>
      <c r="AY52" s="323"/>
      <c r="AZ52" s="323"/>
      <c r="BA52" s="323"/>
      <c r="BB52" s="323"/>
      <c r="BC52" s="323"/>
      <c r="BD52" s="323"/>
    </row>
    <row r="53" spans="1:56" s="15" customFormat="1">
      <c r="A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row>
    <row r="54" spans="1:56" s="15" customFormat="1">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8"/>
      <c r="BB54" s="28"/>
      <c r="BC54" s="28"/>
    </row>
    <row r="55" spans="1:56">
      <c r="A55" s="1" t="s">
        <v>13</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ht="14.25" customHeight="1">
      <c r="A56" s="285" t="s">
        <v>14</v>
      </c>
      <c r="B56" s="285"/>
      <c r="C56" s="285"/>
      <c r="D56" s="285"/>
      <c r="E56" s="285"/>
      <c r="F56" s="285"/>
      <c r="G56" s="285"/>
      <c r="H56" s="285"/>
      <c r="I56" s="285"/>
      <c r="J56" s="285"/>
      <c r="K56" s="285"/>
      <c r="L56" s="285"/>
      <c r="M56" s="285"/>
      <c r="N56" s="285"/>
      <c r="O56" s="285"/>
      <c r="P56" s="285"/>
      <c r="Q56" s="285"/>
      <c r="R56" s="285"/>
      <c r="S56" s="285"/>
      <c r="T56" s="285"/>
      <c r="U56" s="285"/>
      <c r="V56" s="285"/>
      <c r="W56" s="285"/>
      <c r="X56" s="285"/>
      <c r="Y56" s="285"/>
      <c r="Z56" s="285"/>
      <c r="AA56" s="285"/>
      <c r="AB56" s="285"/>
      <c r="AC56" s="285"/>
      <c r="AD56" s="285"/>
      <c r="AE56" s="285"/>
      <c r="AF56" s="285"/>
      <c r="AG56" s="285"/>
      <c r="AH56" s="285"/>
      <c r="AI56" s="285"/>
      <c r="AJ56" s="285"/>
      <c r="AK56" s="285"/>
      <c r="AL56" s="285"/>
      <c r="AM56" s="285"/>
      <c r="AN56" s="285"/>
      <c r="AO56" s="285"/>
      <c r="AP56" s="285"/>
      <c r="AQ56" s="285"/>
      <c r="AR56" s="285"/>
      <c r="AS56" s="285"/>
      <c r="AT56" s="285"/>
      <c r="AU56" s="285"/>
      <c r="AV56" s="285"/>
      <c r="AW56" s="285"/>
      <c r="AX56" s="285"/>
      <c r="AY56" s="285"/>
      <c r="AZ56" s="285"/>
      <c r="BA56" s="285"/>
      <c r="BB56" s="285"/>
      <c r="BC56" s="285"/>
      <c r="BD56" s="285"/>
    </row>
    <row r="57" spans="1:56" ht="54" customHeight="1">
      <c r="A57" s="184"/>
      <c r="B57" s="184"/>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4"/>
      <c r="AL57" s="184"/>
      <c r="AM57" s="184"/>
      <c r="AN57" s="184"/>
      <c r="AO57" s="184"/>
      <c r="AP57" s="184"/>
      <c r="AQ57" s="184"/>
      <c r="AR57" s="184"/>
      <c r="AS57" s="184"/>
      <c r="AT57" s="184"/>
      <c r="AU57" s="184"/>
      <c r="AV57" s="184"/>
      <c r="AW57" s="184"/>
      <c r="AX57" s="184"/>
      <c r="AY57" s="184"/>
      <c r="AZ57" s="184"/>
      <c r="BA57" s="184"/>
      <c r="BB57" s="184"/>
      <c r="BC57" s="184"/>
      <c r="BD57" s="184"/>
    </row>
    <row r="58" spans="1:56" ht="54" customHeight="1">
      <c r="A58" s="185"/>
      <c r="B58" s="185"/>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185"/>
      <c r="AY58" s="185"/>
      <c r="AZ58" s="185"/>
      <c r="BA58" s="185"/>
      <c r="BB58" s="185"/>
      <c r="BC58" s="185"/>
      <c r="BD58" s="185"/>
    </row>
    <row r="59" spans="1:56" ht="33" customHeight="1">
      <c r="A59" s="286" t="s">
        <v>266</v>
      </c>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6"/>
      <c r="AN59" s="286"/>
      <c r="AO59" s="286"/>
      <c r="AP59" s="286"/>
      <c r="AQ59" s="286"/>
      <c r="AR59" s="286"/>
      <c r="AS59" s="286"/>
      <c r="AT59" s="286"/>
      <c r="AU59" s="286"/>
      <c r="AV59" s="286"/>
      <c r="AW59" s="286"/>
      <c r="AX59" s="286"/>
      <c r="AY59" s="286"/>
      <c r="AZ59" s="286"/>
      <c r="BA59" s="286"/>
      <c r="BB59" s="286"/>
      <c r="BC59" s="286"/>
      <c r="BD59" s="286"/>
    </row>
    <row r="60" spans="1:56" ht="18.75" customHeight="1">
      <c r="A60" s="287"/>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c r="Z60" s="287"/>
      <c r="AA60" s="287"/>
      <c r="AB60" s="287"/>
      <c r="AC60" s="287"/>
      <c r="AD60" s="287"/>
      <c r="AE60" s="287"/>
      <c r="AF60" s="287"/>
      <c r="AG60" s="287"/>
      <c r="AH60" s="287"/>
      <c r="AI60" s="287"/>
      <c r="AJ60" s="287"/>
      <c r="AK60" s="287"/>
      <c r="AL60" s="287"/>
      <c r="AM60" s="287"/>
      <c r="AN60" s="287"/>
      <c r="AO60" s="287"/>
      <c r="AP60" s="287"/>
      <c r="AQ60" s="287"/>
      <c r="AR60" s="287"/>
      <c r="AS60" s="287"/>
      <c r="AT60" s="287"/>
      <c r="AU60" s="287"/>
      <c r="AV60" s="287"/>
      <c r="AW60" s="287"/>
      <c r="AX60" s="287"/>
      <c r="AY60" s="287"/>
      <c r="AZ60" s="287"/>
      <c r="BA60" s="287"/>
      <c r="BB60" s="287"/>
      <c r="BC60" s="287"/>
      <c r="BD60" s="287"/>
    </row>
    <row r="61" spans="1:56" ht="18" customHeight="1">
      <c r="A61" s="1" t="s">
        <v>15</v>
      </c>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row>
    <row r="62" spans="1:56" ht="16.5" customHeight="1">
      <c r="A62" s="288" t="s">
        <v>16</v>
      </c>
      <c r="B62" s="288"/>
      <c r="C62" s="288"/>
      <c r="D62" s="288"/>
      <c r="E62" s="288"/>
      <c r="F62" s="288"/>
      <c r="G62" s="288"/>
      <c r="H62" s="288"/>
      <c r="I62" s="288"/>
      <c r="J62" s="288"/>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288"/>
      <c r="AK62" s="288"/>
      <c r="AL62" s="288"/>
      <c r="AM62" s="288"/>
      <c r="AN62" s="288"/>
      <c r="AO62" s="288"/>
      <c r="AP62" s="288"/>
      <c r="AQ62" s="288"/>
      <c r="AR62" s="288"/>
      <c r="AS62" s="288"/>
      <c r="AT62" s="288"/>
      <c r="AU62" s="288"/>
      <c r="AV62" s="288"/>
      <c r="AW62" s="288"/>
      <c r="AX62" s="288"/>
      <c r="AY62" s="288"/>
      <c r="AZ62" s="288"/>
      <c r="BA62" s="288"/>
      <c r="BB62" s="288"/>
      <c r="BC62" s="288"/>
      <c r="BD62" s="29"/>
    </row>
    <row r="63" spans="1:56" ht="16.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row>
    <row r="64" spans="1:56" ht="13.5" customHeight="1">
      <c r="A64" s="289" t="s">
        <v>17</v>
      </c>
      <c r="B64" s="289"/>
      <c r="C64" s="289"/>
      <c r="D64" s="289"/>
      <c r="E64" s="289"/>
      <c r="F64" s="289"/>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c r="AE64" s="289"/>
      <c r="AF64" s="289"/>
      <c r="AG64" s="289"/>
      <c r="AH64" s="289"/>
      <c r="AI64" s="289"/>
      <c r="AJ64" s="289"/>
      <c r="AK64" s="289"/>
      <c r="AL64" s="289"/>
      <c r="AM64" s="289"/>
      <c r="AN64" s="289"/>
      <c r="AO64" s="289"/>
      <c r="AP64" s="289"/>
      <c r="AQ64" s="289"/>
      <c r="AR64" s="289"/>
      <c r="AS64" s="289"/>
      <c r="AT64" s="289"/>
      <c r="AU64" s="289"/>
      <c r="AV64" s="289"/>
      <c r="AW64" s="289"/>
      <c r="AX64" s="289"/>
      <c r="AY64" s="289"/>
      <c r="AZ64" s="289"/>
      <c r="BA64" s="289"/>
      <c r="BB64" s="289"/>
      <c r="BC64" s="289"/>
      <c r="BD64" s="289"/>
    </row>
    <row r="65" spans="1:60">
      <c r="A65" s="288"/>
      <c r="B65" s="288"/>
      <c r="C65" s="288"/>
      <c r="D65" s="288"/>
      <c r="E65" s="288"/>
      <c r="F65" s="288"/>
      <c r="G65" s="288"/>
      <c r="H65" s="288"/>
      <c r="I65" s="288"/>
      <c r="J65" s="288"/>
      <c r="K65" s="288"/>
      <c r="L65" s="288"/>
      <c r="M65" s="288"/>
      <c r="N65" s="288"/>
      <c r="O65" s="288"/>
      <c r="P65" s="288"/>
      <c r="Q65" s="288"/>
      <c r="R65" s="288"/>
      <c r="S65" s="288"/>
      <c r="T65" s="288"/>
      <c r="U65" s="288"/>
      <c r="V65" s="288"/>
      <c r="W65" s="288"/>
      <c r="X65" s="288"/>
      <c r="Y65" s="288"/>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c r="BA65" s="288"/>
      <c r="BB65" s="288"/>
      <c r="BC65" s="288"/>
      <c r="BD65" s="1"/>
    </row>
    <row r="66" spans="1:60" ht="18" customHeight="1">
      <c r="A66" s="127"/>
      <c r="B66" s="168" t="s">
        <v>227</v>
      </c>
      <c r="C66" s="169"/>
      <c r="D66" s="169"/>
      <c r="E66" s="169"/>
      <c r="F66" s="169"/>
      <c r="G66" s="169"/>
      <c r="H66" s="169"/>
      <c r="I66" s="169"/>
      <c r="J66" s="169"/>
      <c r="K66" s="169"/>
      <c r="L66" s="169"/>
      <c r="M66" s="169"/>
      <c r="N66" s="169"/>
      <c r="O66" s="169"/>
      <c r="P66" s="375"/>
      <c r="Q66" s="182" t="s">
        <v>234</v>
      </c>
      <c r="R66" s="182"/>
      <c r="S66" s="182"/>
      <c r="T66" s="182"/>
      <c r="U66" s="182"/>
      <c r="V66" s="182"/>
      <c r="W66" s="182"/>
      <c r="X66" s="182"/>
      <c r="Y66" s="182"/>
      <c r="Z66" s="182"/>
      <c r="AA66" s="182"/>
      <c r="AB66" s="182"/>
      <c r="AC66" s="171" t="s">
        <v>225</v>
      </c>
      <c r="AD66" s="182"/>
      <c r="AE66" s="182"/>
      <c r="AF66" s="182"/>
      <c r="AG66" s="182"/>
      <c r="AH66" s="182"/>
      <c r="AI66" s="182"/>
      <c r="AJ66" s="182"/>
      <c r="AK66" s="182"/>
      <c r="AL66" s="182"/>
      <c r="AM66" s="182"/>
      <c r="AN66" s="182"/>
      <c r="AO66" s="182" t="s">
        <v>226</v>
      </c>
      <c r="AP66" s="182"/>
      <c r="AQ66" s="182"/>
      <c r="AR66" s="182"/>
      <c r="AS66" s="182"/>
      <c r="AT66" s="182"/>
      <c r="AU66" s="182"/>
      <c r="AV66" s="182"/>
      <c r="AW66" s="182"/>
      <c r="AX66" s="182"/>
      <c r="AY66" s="182"/>
      <c r="AZ66" s="182"/>
    </row>
    <row r="67" spans="1:60" ht="13.7" customHeight="1">
      <c r="A67" s="1"/>
      <c r="B67" s="379"/>
      <c r="C67" s="380"/>
      <c r="D67" s="380"/>
      <c r="E67" s="380"/>
      <c r="F67" s="380"/>
      <c r="G67" s="380"/>
      <c r="H67" s="380"/>
      <c r="I67" s="380"/>
      <c r="J67" s="380"/>
      <c r="K67" s="380"/>
      <c r="L67" s="380"/>
      <c r="M67" s="380"/>
      <c r="N67" s="380"/>
      <c r="O67" s="380"/>
      <c r="P67" s="381"/>
      <c r="Q67" s="182"/>
      <c r="R67" s="182"/>
      <c r="S67" s="182"/>
      <c r="T67" s="182"/>
      <c r="U67" s="182"/>
      <c r="V67" s="182"/>
      <c r="W67" s="182"/>
      <c r="X67" s="182"/>
      <c r="Y67" s="182"/>
      <c r="Z67" s="182"/>
      <c r="AA67" s="182"/>
      <c r="AB67" s="182"/>
      <c r="AC67" s="372" t="s">
        <v>229</v>
      </c>
      <c r="AD67" s="155"/>
      <c r="AE67" s="155"/>
      <c r="AF67" s="155"/>
      <c r="AG67" s="155"/>
      <c r="AH67" s="155"/>
      <c r="AI67" s="155"/>
      <c r="AJ67" s="373"/>
      <c r="AK67" s="374" t="s">
        <v>230</v>
      </c>
      <c r="AL67" s="155"/>
      <c r="AM67" s="155"/>
      <c r="AN67" s="155"/>
      <c r="AO67" s="155" t="s">
        <v>231</v>
      </c>
      <c r="AP67" s="155"/>
      <c r="AQ67" s="155"/>
      <c r="AR67" s="155"/>
      <c r="AS67" s="155"/>
      <c r="AT67" s="155"/>
      <c r="AU67" s="155"/>
      <c r="AV67" s="373"/>
      <c r="AW67" s="374" t="s">
        <v>230</v>
      </c>
      <c r="AX67" s="155"/>
      <c r="AY67" s="155"/>
      <c r="AZ67" s="155"/>
    </row>
    <row r="68" spans="1:60" ht="25.5" customHeight="1">
      <c r="B68" s="182" t="s">
        <v>236</v>
      </c>
      <c r="C68" s="182"/>
      <c r="D68" s="182"/>
      <c r="E68" s="182"/>
      <c r="F68" s="182"/>
      <c r="G68" s="182"/>
      <c r="H68" s="182"/>
      <c r="I68" s="182"/>
      <c r="J68" s="182"/>
      <c r="K68" s="182"/>
      <c r="L68" s="182"/>
      <c r="M68" s="182"/>
      <c r="N68" s="182"/>
      <c r="O68" s="182"/>
      <c r="P68" s="182"/>
      <c r="Q68" s="168"/>
      <c r="R68" s="169"/>
      <c r="S68" s="169"/>
      <c r="T68" s="169"/>
      <c r="U68" s="169"/>
      <c r="V68" s="169"/>
      <c r="W68" s="169"/>
      <c r="X68" s="169"/>
      <c r="Y68" s="169"/>
      <c r="Z68" s="169"/>
      <c r="AA68" s="169"/>
      <c r="AB68" s="375"/>
      <c r="AC68" s="372"/>
      <c r="AD68" s="155"/>
      <c r="AE68" s="155"/>
      <c r="AF68" s="155"/>
      <c r="AG68" s="155"/>
      <c r="AH68" s="155"/>
      <c r="AI68" s="155"/>
      <c r="AJ68" s="373"/>
      <c r="AK68" s="374"/>
      <c r="AL68" s="155"/>
      <c r="AM68" s="155"/>
      <c r="AN68" s="155"/>
      <c r="AO68" s="155"/>
      <c r="AP68" s="155"/>
      <c r="AQ68" s="155"/>
      <c r="AR68" s="155"/>
      <c r="AS68" s="155"/>
      <c r="AT68" s="155"/>
      <c r="AU68" s="155"/>
      <c r="AV68" s="373"/>
      <c r="AW68" s="374"/>
      <c r="AX68" s="155"/>
      <c r="AY68" s="155"/>
      <c r="AZ68" s="155"/>
    </row>
    <row r="69" spans="1:60" ht="25.5" customHeight="1">
      <c r="B69" s="182" t="s">
        <v>228</v>
      </c>
      <c r="C69" s="182"/>
      <c r="D69" s="182"/>
      <c r="E69" s="182"/>
      <c r="F69" s="182"/>
      <c r="G69" s="182"/>
      <c r="H69" s="182"/>
      <c r="I69" s="182"/>
      <c r="J69" s="182"/>
      <c r="K69" s="182"/>
      <c r="L69" s="182"/>
      <c r="M69" s="182"/>
      <c r="N69" s="182"/>
      <c r="O69" s="182"/>
      <c r="P69" s="182"/>
      <c r="Q69" s="376"/>
      <c r="R69" s="377"/>
      <c r="S69" s="377"/>
      <c r="T69" s="377"/>
      <c r="U69" s="377"/>
      <c r="V69" s="377"/>
      <c r="W69" s="377"/>
      <c r="X69" s="377"/>
      <c r="Y69" s="377"/>
      <c r="Z69" s="377"/>
      <c r="AA69" s="377"/>
      <c r="AB69" s="378"/>
      <c r="AC69" s="372"/>
      <c r="AD69" s="155"/>
      <c r="AE69" s="155"/>
      <c r="AF69" s="155"/>
      <c r="AG69" s="155"/>
      <c r="AH69" s="155"/>
      <c r="AI69" s="155"/>
      <c r="AJ69" s="373"/>
      <c r="AK69" s="374"/>
      <c r="AL69" s="155"/>
      <c r="AM69" s="155"/>
      <c r="AN69" s="155"/>
      <c r="AO69" s="155"/>
      <c r="AP69" s="155"/>
      <c r="AQ69" s="155"/>
      <c r="AR69" s="155"/>
      <c r="AS69" s="155"/>
      <c r="AT69" s="155"/>
      <c r="AU69" s="155"/>
      <c r="AV69" s="373"/>
      <c r="AW69" s="374"/>
      <c r="AX69" s="155"/>
      <c r="AY69" s="155"/>
      <c r="AZ69" s="155"/>
    </row>
    <row r="70" spans="1:60" ht="25.5" customHeight="1">
      <c r="B70" s="182" t="s">
        <v>232</v>
      </c>
      <c r="C70" s="182"/>
      <c r="D70" s="182"/>
      <c r="E70" s="182"/>
      <c r="F70" s="182"/>
      <c r="G70" s="182"/>
      <c r="H70" s="182"/>
      <c r="I70" s="182"/>
      <c r="J70" s="182"/>
      <c r="K70" s="182"/>
      <c r="L70" s="182"/>
      <c r="M70" s="182"/>
      <c r="N70" s="182"/>
      <c r="O70" s="182"/>
      <c r="P70" s="182"/>
      <c r="Q70" s="376"/>
      <c r="R70" s="377"/>
      <c r="S70" s="377"/>
      <c r="T70" s="377"/>
      <c r="U70" s="377"/>
      <c r="V70" s="377"/>
      <c r="W70" s="377"/>
      <c r="X70" s="377"/>
      <c r="Y70" s="377"/>
      <c r="Z70" s="377"/>
      <c r="AA70" s="377"/>
      <c r="AB70" s="378"/>
      <c r="AC70" s="372"/>
      <c r="AD70" s="155"/>
      <c r="AE70" s="155"/>
      <c r="AF70" s="155"/>
      <c r="AG70" s="155"/>
      <c r="AH70" s="155"/>
      <c r="AI70" s="155"/>
      <c r="AJ70" s="373"/>
      <c r="AK70" s="374"/>
      <c r="AL70" s="155"/>
      <c r="AM70" s="155"/>
      <c r="AN70" s="155"/>
      <c r="AO70" s="155"/>
      <c r="AP70" s="155"/>
      <c r="AQ70" s="155"/>
      <c r="AR70" s="155"/>
      <c r="AS70" s="155"/>
      <c r="AT70" s="155"/>
      <c r="AU70" s="155"/>
      <c r="AV70" s="373"/>
      <c r="AW70" s="374"/>
      <c r="AX70" s="155"/>
      <c r="AY70" s="155"/>
      <c r="AZ70" s="155"/>
    </row>
    <row r="71" spans="1:60" ht="25.5" customHeight="1">
      <c r="B71" s="182" t="s">
        <v>233</v>
      </c>
      <c r="C71" s="182"/>
      <c r="D71" s="182"/>
      <c r="E71" s="182"/>
      <c r="F71" s="182"/>
      <c r="G71" s="182"/>
      <c r="H71" s="182"/>
      <c r="I71" s="182"/>
      <c r="J71" s="182"/>
      <c r="K71" s="182"/>
      <c r="L71" s="182"/>
      <c r="M71" s="182"/>
      <c r="N71" s="182"/>
      <c r="O71" s="182"/>
      <c r="P71" s="182"/>
      <c r="Q71" s="376"/>
      <c r="R71" s="377"/>
      <c r="S71" s="377"/>
      <c r="T71" s="377"/>
      <c r="U71" s="377"/>
      <c r="V71" s="377"/>
      <c r="W71" s="377"/>
      <c r="X71" s="377"/>
      <c r="Y71" s="377"/>
      <c r="Z71" s="377"/>
      <c r="AA71" s="377"/>
      <c r="AB71" s="378"/>
      <c r="AC71" s="372"/>
      <c r="AD71" s="155"/>
      <c r="AE71" s="155"/>
      <c r="AF71" s="155"/>
      <c r="AG71" s="155"/>
      <c r="AH71" s="155"/>
      <c r="AI71" s="155"/>
      <c r="AJ71" s="373"/>
      <c r="AK71" s="374"/>
      <c r="AL71" s="155"/>
      <c r="AM71" s="155"/>
      <c r="AN71" s="155"/>
      <c r="AO71" s="155"/>
      <c r="AP71" s="155"/>
      <c r="AQ71" s="155"/>
      <c r="AR71" s="155"/>
      <c r="AS71" s="155"/>
      <c r="AT71" s="155"/>
      <c r="AU71" s="155"/>
      <c r="AV71" s="373"/>
      <c r="AW71" s="374"/>
      <c r="AX71" s="155"/>
      <c r="AY71" s="155"/>
      <c r="AZ71" s="155"/>
    </row>
    <row r="72" spans="1:60" ht="25.5" customHeight="1">
      <c r="B72" s="182" t="s">
        <v>235</v>
      </c>
      <c r="C72" s="182"/>
      <c r="D72" s="182"/>
      <c r="E72" s="182"/>
      <c r="F72" s="182"/>
      <c r="G72" s="182"/>
      <c r="H72" s="182"/>
      <c r="I72" s="182"/>
      <c r="J72" s="182"/>
      <c r="K72" s="182"/>
      <c r="L72" s="182"/>
      <c r="M72" s="182"/>
      <c r="N72" s="182"/>
      <c r="O72" s="182"/>
      <c r="P72" s="182"/>
      <c r="Q72" s="379"/>
      <c r="R72" s="380"/>
      <c r="S72" s="380"/>
      <c r="T72" s="380"/>
      <c r="U72" s="380"/>
      <c r="V72" s="380"/>
      <c r="W72" s="380"/>
      <c r="X72" s="380"/>
      <c r="Y72" s="380"/>
      <c r="Z72" s="380"/>
      <c r="AA72" s="380"/>
      <c r="AB72" s="381"/>
      <c r="AC72" s="372"/>
      <c r="AD72" s="155"/>
      <c r="AE72" s="155"/>
      <c r="AF72" s="155"/>
      <c r="AG72" s="155"/>
      <c r="AH72" s="155"/>
      <c r="AI72" s="155"/>
      <c r="AJ72" s="373"/>
      <c r="AK72" s="374"/>
      <c r="AL72" s="155"/>
      <c r="AM72" s="155"/>
      <c r="AN72" s="155"/>
      <c r="AO72" s="155"/>
      <c r="AP72" s="155"/>
      <c r="AQ72" s="155"/>
      <c r="AR72" s="155"/>
      <c r="AS72" s="155"/>
      <c r="AT72" s="155"/>
      <c r="AU72" s="155"/>
      <c r="AV72" s="373"/>
      <c r="AW72" s="374"/>
      <c r="AX72" s="155"/>
      <c r="AY72" s="155"/>
      <c r="AZ72" s="155"/>
    </row>
    <row r="73" spans="1:60" ht="58.5" customHeight="1">
      <c r="B73" s="182" t="s">
        <v>263</v>
      </c>
      <c r="C73" s="182"/>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382" t="s">
        <v>264</v>
      </c>
      <c r="AD73" s="383"/>
      <c r="AE73" s="383"/>
      <c r="AF73" s="383"/>
      <c r="AG73" s="383"/>
      <c r="AH73" s="383"/>
      <c r="AI73" s="383"/>
      <c r="AJ73" s="383"/>
      <c r="AK73" s="383"/>
      <c r="AL73" s="383"/>
      <c r="AM73" s="383"/>
      <c r="AN73" s="383"/>
      <c r="AO73" s="382" t="s">
        <v>265</v>
      </c>
      <c r="AP73" s="382"/>
      <c r="AQ73" s="382"/>
      <c r="AR73" s="382"/>
      <c r="AS73" s="382"/>
      <c r="AT73" s="382"/>
      <c r="AU73" s="382"/>
      <c r="AV73" s="382"/>
      <c r="AW73" s="382"/>
      <c r="AX73" s="382"/>
      <c r="AY73" s="382"/>
      <c r="AZ73" s="382"/>
    </row>
    <row r="74" spans="1:60" ht="13.7" customHeight="1">
      <c r="A74" s="1" t="s">
        <v>18</v>
      </c>
      <c r="B74" s="30"/>
      <c r="C74" s="30"/>
      <c r="D74" s="30"/>
      <c r="E74" s="30"/>
      <c r="F74" s="30"/>
      <c r="G74" s="30"/>
      <c r="H74" s="30"/>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60">
      <c r="A75" s="1" t="s">
        <v>19</v>
      </c>
      <c r="B75" s="30"/>
      <c r="C75" s="30"/>
      <c r="D75" s="30"/>
      <c r="E75" s="30"/>
      <c r="F75" s="30"/>
      <c r="G75" s="30"/>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row>
    <row r="76" spans="1:60">
      <c r="A76" s="1" t="s">
        <v>191</v>
      </c>
      <c r="B76" s="30"/>
      <c r="C76" s="30"/>
      <c r="D76" s="30"/>
      <c r="E76" s="30"/>
      <c r="F76" s="30"/>
      <c r="G76" s="30"/>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row>
    <row r="77" spans="1:60">
      <c r="A77" s="1" t="s">
        <v>192</v>
      </c>
      <c r="B77" s="30"/>
      <c r="C77" s="30"/>
      <c r="D77" s="30"/>
      <c r="E77" s="30"/>
      <c r="F77" s="30"/>
      <c r="G77" s="30"/>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H77" s="33"/>
    </row>
    <row r="78" spans="1:60">
      <c r="A78" s="1"/>
      <c r="B78" s="30"/>
      <c r="C78" s="30"/>
      <c r="D78" s="30"/>
      <c r="E78" s="30"/>
      <c r="F78" s="30"/>
      <c r="G78" s="30"/>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row>
    <row r="79" spans="1:60">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1"/>
    </row>
    <row r="80" spans="1:60">
      <c r="A80" s="1" t="s">
        <v>40</v>
      </c>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64">
      <c r="A81" s="1" t="s">
        <v>15</v>
      </c>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64" ht="13.5" customHeight="1">
      <c r="A82" s="155" t="s">
        <v>206</v>
      </c>
      <c r="B82" s="155"/>
      <c r="C82" s="176" t="s">
        <v>41</v>
      </c>
      <c r="D82" s="176"/>
      <c r="E82" s="176"/>
      <c r="F82" s="176"/>
      <c r="G82" s="176"/>
      <c r="H82" s="176"/>
      <c r="I82" s="176"/>
      <c r="J82" s="278" t="s">
        <v>20</v>
      </c>
      <c r="K82" s="278"/>
      <c r="L82" s="278"/>
      <c r="M82" s="278"/>
      <c r="N82" s="278"/>
      <c r="O82" s="182" t="s">
        <v>21</v>
      </c>
      <c r="P82" s="182"/>
      <c r="Q82" s="182"/>
      <c r="R82" s="182"/>
      <c r="S82" s="182"/>
      <c r="T82" s="182"/>
      <c r="U82" s="182" t="s">
        <v>22</v>
      </c>
      <c r="V82" s="182"/>
      <c r="W82" s="182"/>
      <c r="X82" s="182"/>
      <c r="Y82" s="182"/>
      <c r="Z82" s="182"/>
      <c r="AA82" s="182"/>
      <c r="AB82" s="182"/>
      <c r="AC82" s="182"/>
      <c r="AD82" s="182"/>
      <c r="AE82" s="182"/>
      <c r="AF82" s="168"/>
      <c r="AG82" s="169"/>
      <c r="AH82" s="169"/>
      <c r="AI82" s="169"/>
      <c r="AJ82" s="169"/>
      <c r="AK82" s="169"/>
      <c r="AL82" s="170"/>
      <c r="AM82" s="170"/>
      <c r="AN82" s="170"/>
      <c r="AO82" s="170"/>
      <c r="AP82" s="170"/>
      <c r="AQ82" s="170"/>
      <c r="AR82" s="170"/>
      <c r="AS82" s="170"/>
      <c r="AT82" s="170"/>
      <c r="AU82" s="170"/>
      <c r="AV82" s="170"/>
      <c r="AW82" s="170"/>
      <c r="AX82" s="170"/>
      <c r="AY82" s="170"/>
      <c r="AZ82" s="171"/>
      <c r="BA82" s="182" t="s">
        <v>23</v>
      </c>
      <c r="BB82" s="182"/>
      <c r="BC82" s="182"/>
      <c r="BD82" s="182"/>
    </row>
    <row r="83" spans="1:64" ht="40.5" customHeight="1">
      <c r="A83" s="155"/>
      <c r="B83" s="155"/>
      <c r="C83" s="176"/>
      <c r="D83" s="176"/>
      <c r="E83" s="176"/>
      <c r="F83" s="176"/>
      <c r="G83" s="176"/>
      <c r="H83" s="176"/>
      <c r="I83" s="176"/>
      <c r="J83" s="278"/>
      <c r="K83" s="278"/>
      <c r="L83" s="278"/>
      <c r="M83" s="278"/>
      <c r="N83" s="278"/>
      <c r="O83" s="182"/>
      <c r="P83" s="182"/>
      <c r="Q83" s="182"/>
      <c r="R83" s="182"/>
      <c r="S83" s="182"/>
      <c r="T83" s="182"/>
      <c r="U83" s="182"/>
      <c r="V83" s="182"/>
      <c r="W83" s="182"/>
      <c r="X83" s="182"/>
      <c r="Y83" s="182"/>
      <c r="Z83" s="182"/>
      <c r="AA83" s="182"/>
      <c r="AB83" s="182"/>
      <c r="AC83" s="182"/>
      <c r="AD83" s="182"/>
      <c r="AE83" s="182"/>
      <c r="AF83" s="172" t="s">
        <v>24</v>
      </c>
      <c r="AG83" s="173"/>
      <c r="AH83" s="173"/>
      <c r="AI83" s="173"/>
      <c r="AJ83" s="173"/>
      <c r="AK83" s="174"/>
      <c r="AL83" s="186" t="s">
        <v>43</v>
      </c>
      <c r="AM83" s="187"/>
      <c r="AN83" s="187"/>
      <c r="AO83" s="187"/>
      <c r="AP83" s="188"/>
      <c r="AQ83" s="186" t="s">
        <v>145</v>
      </c>
      <c r="AR83" s="187"/>
      <c r="AS83" s="187"/>
      <c r="AT83" s="187"/>
      <c r="AU83" s="188"/>
      <c r="AV83" s="186" t="s">
        <v>25</v>
      </c>
      <c r="AW83" s="187"/>
      <c r="AX83" s="187"/>
      <c r="AY83" s="187"/>
      <c r="AZ83" s="188"/>
      <c r="BA83" s="182"/>
      <c r="BB83" s="182"/>
      <c r="BC83" s="182"/>
      <c r="BD83" s="182"/>
    </row>
    <row r="84" spans="1:64" ht="27" customHeight="1">
      <c r="A84" s="155">
        <v>1</v>
      </c>
      <c r="B84" s="155"/>
      <c r="C84" s="175" t="s">
        <v>26</v>
      </c>
      <c r="D84" s="175"/>
      <c r="E84" s="175"/>
      <c r="F84" s="175"/>
      <c r="G84" s="175"/>
      <c r="H84" s="175"/>
      <c r="I84" s="175"/>
      <c r="J84" s="175" t="s">
        <v>27</v>
      </c>
      <c r="K84" s="175"/>
      <c r="L84" s="175"/>
      <c r="M84" s="175"/>
      <c r="N84" s="175"/>
      <c r="O84" s="175" t="s">
        <v>28</v>
      </c>
      <c r="P84" s="175"/>
      <c r="Q84" s="175"/>
      <c r="R84" s="175"/>
      <c r="S84" s="175"/>
      <c r="T84" s="175"/>
      <c r="U84" s="175" t="s">
        <v>29</v>
      </c>
      <c r="V84" s="175"/>
      <c r="W84" s="175"/>
      <c r="X84" s="175"/>
      <c r="Y84" s="175"/>
      <c r="Z84" s="175"/>
      <c r="AA84" s="175"/>
      <c r="AB84" s="175"/>
      <c r="AC84" s="175"/>
      <c r="AD84" s="175"/>
      <c r="AE84" s="175"/>
      <c r="AF84" s="178">
        <f t="shared" ref="AF84:AF93" si="0">AL84+AQ84+AV84</f>
        <v>1000000</v>
      </c>
      <c r="AG84" s="178"/>
      <c r="AH84" s="178"/>
      <c r="AI84" s="178"/>
      <c r="AJ84" s="178"/>
      <c r="AK84" s="179"/>
      <c r="AL84" s="193">
        <v>500000</v>
      </c>
      <c r="AM84" s="178"/>
      <c r="AN84" s="178"/>
      <c r="AO84" s="178"/>
      <c r="AP84" s="179"/>
      <c r="AQ84" s="189">
        <v>0</v>
      </c>
      <c r="AR84" s="189"/>
      <c r="AS84" s="189"/>
      <c r="AT84" s="189"/>
      <c r="AU84" s="190"/>
      <c r="AV84" s="241">
        <v>500000</v>
      </c>
      <c r="AW84" s="242"/>
      <c r="AX84" s="242"/>
      <c r="AY84" s="242"/>
      <c r="AZ84" s="243"/>
      <c r="BA84" s="279" t="s">
        <v>146</v>
      </c>
      <c r="BB84" s="280"/>
      <c r="BC84" s="280"/>
      <c r="BD84" s="281"/>
    </row>
    <row r="85" spans="1:64" ht="27" customHeight="1">
      <c r="A85" s="155"/>
      <c r="B85" s="15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80">
        <f t="shared" si="0"/>
        <v>1200000</v>
      </c>
      <c r="AG85" s="180"/>
      <c r="AH85" s="180"/>
      <c r="AI85" s="180"/>
      <c r="AJ85" s="180"/>
      <c r="AK85" s="181"/>
      <c r="AL85" s="194">
        <v>600000</v>
      </c>
      <c r="AM85" s="180"/>
      <c r="AN85" s="180"/>
      <c r="AO85" s="180"/>
      <c r="AP85" s="181"/>
      <c r="AQ85" s="180">
        <v>0</v>
      </c>
      <c r="AR85" s="180"/>
      <c r="AS85" s="180"/>
      <c r="AT85" s="180"/>
      <c r="AU85" s="181"/>
      <c r="AV85" s="244">
        <v>600000</v>
      </c>
      <c r="AW85" s="245"/>
      <c r="AX85" s="245"/>
      <c r="AY85" s="245"/>
      <c r="AZ85" s="246"/>
      <c r="BA85" s="282"/>
      <c r="BB85" s="283"/>
      <c r="BC85" s="283"/>
      <c r="BD85" s="284"/>
    </row>
    <row r="86" spans="1:64" ht="27" customHeight="1">
      <c r="A86" s="155">
        <v>2</v>
      </c>
      <c r="B86" s="155"/>
      <c r="C86" s="177" t="s">
        <v>148</v>
      </c>
      <c r="D86" s="177"/>
      <c r="E86" s="177"/>
      <c r="F86" s="177"/>
      <c r="G86" s="177"/>
      <c r="H86" s="177"/>
      <c r="I86" s="177"/>
      <c r="J86" s="175" t="s">
        <v>27</v>
      </c>
      <c r="K86" s="175"/>
      <c r="L86" s="175"/>
      <c r="M86" s="175"/>
      <c r="N86" s="175"/>
      <c r="O86" s="175" t="s">
        <v>28</v>
      </c>
      <c r="P86" s="175"/>
      <c r="Q86" s="175"/>
      <c r="R86" s="175"/>
      <c r="S86" s="175"/>
      <c r="T86" s="175"/>
      <c r="U86" s="175" t="s">
        <v>30</v>
      </c>
      <c r="V86" s="175"/>
      <c r="W86" s="175"/>
      <c r="X86" s="175"/>
      <c r="Y86" s="175"/>
      <c r="Z86" s="175"/>
      <c r="AA86" s="175"/>
      <c r="AB86" s="175"/>
      <c r="AC86" s="175"/>
      <c r="AD86" s="175"/>
      <c r="AE86" s="175"/>
      <c r="AF86" s="178">
        <f t="shared" si="0"/>
        <v>1000000</v>
      </c>
      <c r="AG86" s="178"/>
      <c r="AH86" s="178"/>
      <c r="AI86" s="178"/>
      <c r="AJ86" s="178"/>
      <c r="AK86" s="179"/>
      <c r="AL86" s="193">
        <v>500000</v>
      </c>
      <c r="AM86" s="178"/>
      <c r="AN86" s="178"/>
      <c r="AO86" s="178"/>
      <c r="AP86" s="179"/>
      <c r="AQ86" s="189">
        <v>0</v>
      </c>
      <c r="AR86" s="189"/>
      <c r="AS86" s="189"/>
      <c r="AT86" s="189"/>
      <c r="AU86" s="190"/>
      <c r="AV86" s="241">
        <v>500000</v>
      </c>
      <c r="AW86" s="242"/>
      <c r="AX86" s="242"/>
      <c r="AY86" s="242"/>
      <c r="AZ86" s="243"/>
      <c r="BA86" s="279" t="s">
        <v>146</v>
      </c>
      <c r="BB86" s="280"/>
      <c r="BC86" s="280"/>
      <c r="BD86" s="281"/>
    </row>
    <row r="87" spans="1:64" ht="27" customHeight="1">
      <c r="A87" s="155"/>
      <c r="B87" s="155"/>
      <c r="C87" s="177"/>
      <c r="D87" s="177"/>
      <c r="E87" s="177"/>
      <c r="F87" s="177"/>
      <c r="G87" s="177"/>
      <c r="H87" s="177"/>
      <c r="I87" s="177"/>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80">
        <f t="shared" si="0"/>
        <v>1200000</v>
      </c>
      <c r="AG87" s="180"/>
      <c r="AH87" s="180"/>
      <c r="AI87" s="180"/>
      <c r="AJ87" s="180"/>
      <c r="AK87" s="181"/>
      <c r="AL87" s="194">
        <v>600000</v>
      </c>
      <c r="AM87" s="180"/>
      <c r="AN87" s="180"/>
      <c r="AO87" s="180"/>
      <c r="AP87" s="181"/>
      <c r="AQ87" s="180">
        <v>0</v>
      </c>
      <c r="AR87" s="180"/>
      <c r="AS87" s="180"/>
      <c r="AT87" s="180"/>
      <c r="AU87" s="181"/>
      <c r="AV87" s="244">
        <v>600000</v>
      </c>
      <c r="AW87" s="245"/>
      <c r="AX87" s="245"/>
      <c r="AY87" s="245"/>
      <c r="AZ87" s="246"/>
      <c r="BA87" s="282"/>
      <c r="BB87" s="283"/>
      <c r="BC87" s="283"/>
      <c r="BD87" s="284"/>
    </row>
    <row r="88" spans="1:64" ht="27" customHeight="1">
      <c r="A88" s="155">
        <v>3</v>
      </c>
      <c r="B88" s="155"/>
      <c r="C88" s="177" t="s">
        <v>149</v>
      </c>
      <c r="D88" s="177"/>
      <c r="E88" s="177"/>
      <c r="F88" s="177"/>
      <c r="G88" s="177"/>
      <c r="H88" s="177"/>
      <c r="I88" s="177"/>
      <c r="J88" s="175" t="s">
        <v>31</v>
      </c>
      <c r="K88" s="175"/>
      <c r="L88" s="175"/>
      <c r="M88" s="175"/>
      <c r="N88" s="175"/>
      <c r="O88" s="175" t="s">
        <v>28</v>
      </c>
      <c r="P88" s="175"/>
      <c r="Q88" s="175"/>
      <c r="R88" s="175"/>
      <c r="S88" s="175"/>
      <c r="T88" s="175"/>
      <c r="U88" s="175" t="s">
        <v>32</v>
      </c>
      <c r="V88" s="175"/>
      <c r="W88" s="175"/>
      <c r="X88" s="175"/>
      <c r="Y88" s="175"/>
      <c r="Z88" s="175"/>
      <c r="AA88" s="175"/>
      <c r="AB88" s="175"/>
      <c r="AC88" s="175"/>
      <c r="AD88" s="175"/>
      <c r="AE88" s="175"/>
      <c r="AF88" s="178">
        <f t="shared" si="0"/>
        <v>1000000</v>
      </c>
      <c r="AG88" s="178"/>
      <c r="AH88" s="178"/>
      <c r="AI88" s="178"/>
      <c r="AJ88" s="178"/>
      <c r="AK88" s="179"/>
      <c r="AL88" s="193">
        <v>500000</v>
      </c>
      <c r="AM88" s="178"/>
      <c r="AN88" s="178"/>
      <c r="AO88" s="178"/>
      <c r="AP88" s="179"/>
      <c r="AQ88" s="189">
        <v>0</v>
      </c>
      <c r="AR88" s="189"/>
      <c r="AS88" s="189"/>
      <c r="AT88" s="189"/>
      <c r="AU88" s="190"/>
      <c r="AV88" s="241">
        <v>500000</v>
      </c>
      <c r="AW88" s="242"/>
      <c r="AX88" s="242"/>
      <c r="AY88" s="242"/>
      <c r="AZ88" s="243"/>
      <c r="BA88" s="279" t="s">
        <v>146</v>
      </c>
      <c r="BB88" s="280"/>
      <c r="BC88" s="280"/>
      <c r="BD88" s="281"/>
      <c r="BL88" s="33"/>
    </row>
    <row r="89" spans="1:64" ht="27" customHeight="1">
      <c r="A89" s="155"/>
      <c r="B89" s="155"/>
      <c r="C89" s="177"/>
      <c r="D89" s="177"/>
      <c r="E89" s="177"/>
      <c r="F89" s="177"/>
      <c r="G89" s="177"/>
      <c r="H89" s="177"/>
      <c r="I89" s="177"/>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80">
        <f t="shared" si="0"/>
        <v>1200000</v>
      </c>
      <c r="AG89" s="180"/>
      <c r="AH89" s="180"/>
      <c r="AI89" s="180"/>
      <c r="AJ89" s="180"/>
      <c r="AK89" s="181"/>
      <c r="AL89" s="194">
        <v>600000</v>
      </c>
      <c r="AM89" s="180"/>
      <c r="AN89" s="180"/>
      <c r="AO89" s="180"/>
      <c r="AP89" s="181"/>
      <c r="AQ89" s="180">
        <v>0</v>
      </c>
      <c r="AR89" s="180"/>
      <c r="AS89" s="180"/>
      <c r="AT89" s="180"/>
      <c r="AU89" s="181"/>
      <c r="AV89" s="244">
        <v>600000</v>
      </c>
      <c r="AW89" s="245"/>
      <c r="AX89" s="245"/>
      <c r="AY89" s="245"/>
      <c r="AZ89" s="246"/>
      <c r="BA89" s="282"/>
      <c r="BB89" s="283"/>
      <c r="BC89" s="283"/>
      <c r="BD89" s="284"/>
    </row>
    <row r="90" spans="1:64" ht="27" customHeight="1">
      <c r="A90" s="155">
        <v>4</v>
      </c>
      <c r="B90" s="155"/>
      <c r="C90" s="156"/>
      <c r="D90" s="157"/>
      <c r="E90" s="157"/>
      <c r="F90" s="157"/>
      <c r="G90" s="157"/>
      <c r="H90" s="157"/>
      <c r="I90" s="158"/>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8">
        <f t="shared" si="0"/>
        <v>1000000</v>
      </c>
      <c r="AG90" s="178"/>
      <c r="AH90" s="178"/>
      <c r="AI90" s="178"/>
      <c r="AJ90" s="178"/>
      <c r="AK90" s="179"/>
      <c r="AL90" s="193">
        <v>500000</v>
      </c>
      <c r="AM90" s="178"/>
      <c r="AN90" s="178"/>
      <c r="AO90" s="178"/>
      <c r="AP90" s="179"/>
      <c r="AQ90" s="189">
        <v>0</v>
      </c>
      <c r="AR90" s="189"/>
      <c r="AS90" s="189"/>
      <c r="AT90" s="189"/>
      <c r="AU90" s="190"/>
      <c r="AV90" s="241">
        <v>500000</v>
      </c>
      <c r="AW90" s="242"/>
      <c r="AX90" s="242"/>
      <c r="AY90" s="242"/>
      <c r="AZ90" s="243"/>
      <c r="BA90" s="279" t="s">
        <v>146</v>
      </c>
      <c r="BB90" s="280"/>
      <c r="BC90" s="280"/>
      <c r="BD90" s="281"/>
    </row>
    <row r="91" spans="1:64" ht="27" customHeight="1">
      <c r="A91" s="155"/>
      <c r="B91" s="155"/>
      <c r="C91" s="159"/>
      <c r="D91" s="160"/>
      <c r="E91" s="160"/>
      <c r="F91" s="160"/>
      <c r="G91" s="160"/>
      <c r="H91" s="160"/>
      <c r="I91" s="161"/>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91">
        <f t="shared" si="0"/>
        <v>1200000</v>
      </c>
      <c r="AG91" s="191"/>
      <c r="AH91" s="191"/>
      <c r="AI91" s="191"/>
      <c r="AJ91" s="191"/>
      <c r="AK91" s="192"/>
      <c r="AL91" s="195">
        <v>600000</v>
      </c>
      <c r="AM91" s="191"/>
      <c r="AN91" s="191"/>
      <c r="AO91" s="191"/>
      <c r="AP91" s="192"/>
      <c r="AQ91" s="191">
        <v>0</v>
      </c>
      <c r="AR91" s="191"/>
      <c r="AS91" s="191"/>
      <c r="AT91" s="191"/>
      <c r="AU91" s="192"/>
      <c r="AV91" s="343">
        <v>600000</v>
      </c>
      <c r="AW91" s="344"/>
      <c r="AX91" s="344"/>
      <c r="AY91" s="344"/>
      <c r="AZ91" s="345"/>
      <c r="BA91" s="282"/>
      <c r="BB91" s="283"/>
      <c r="BC91" s="283"/>
      <c r="BD91" s="284"/>
    </row>
    <row r="92" spans="1:64" ht="27" customHeight="1">
      <c r="A92" s="155">
        <v>5</v>
      </c>
      <c r="B92" s="155"/>
      <c r="C92" s="156"/>
      <c r="D92" s="157"/>
      <c r="E92" s="157"/>
      <c r="F92" s="157"/>
      <c r="G92" s="157"/>
      <c r="H92" s="157"/>
      <c r="I92" s="158"/>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8">
        <f t="shared" si="0"/>
        <v>0</v>
      </c>
      <c r="AG92" s="178"/>
      <c r="AH92" s="178"/>
      <c r="AI92" s="178"/>
      <c r="AJ92" s="178"/>
      <c r="AK92" s="179"/>
      <c r="AL92" s="193"/>
      <c r="AM92" s="178"/>
      <c r="AN92" s="178"/>
      <c r="AO92" s="178"/>
      <c r="AP92" s="179"/>
      <c r="AQ92" s="189"/>
      <c r="AR92" s="189"/>
      <c r="AS92" s="189"/>
      <c r="AT92" s="189"/>
      <c r="AU92" s="190"/>
      <c r="AV92" s="241"/>
      <c r="AW92" s="242"/>
      <c r="AX92" s="242"/>
      <c r="AY92" s="242"/>
      <c r="AZ92" s="243"/>
      <c r="BA92" s="98"/>
      <c r="BB92" s="99"/>
      <c r="BC92" s="99"/>
      <c r="BD92" s="100"/>
    </row>
    <row r="93" spans="1:64" ht="27" customHeight="1">
      <c r="A93" s="155"/>
      <c r="B93" s="155"/>
      <c r="C93" s="159"/>
      <c r="D93" s="160"/>
      <c r="E93" s="160"/>
      <c r="F93" s="160"/>
      <c r="G93" s="160"/>
      <c r="H93" s="160"/>
      <c r="I93" s="161"/>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80">
        <f t="shared" si="0"/>
        <v>0</v>
      </c>
      <c r="AG93" s="180"/>
      <c r="AH93" s="180"/>
      <c r="AI93" s="180"/>
      <c r="AJ93" s="180"/>
      <c r="AK93" s="181"/>
      <c r="AL93" s="194"/>
      <c r="AM93" s="180"/>
      <c r="AN93" s="180"/>
      <c r="AO93" s="180"/>
      <c r="AP93" s="181"/>
      <c r="AQ93" s="180"/>
      <c r="AR93" s="180"/>
      <c r="AS93" s="180"/>
      <c r="AT93" s="180"/>
      <c r="AU93" s="181"/>
      <c r="AV93" s="244"/>
      <c r="AW93" s="245"/>
      <c r="AX93" s="245"/>
      <c r="AY93" s="245"/>
      <c r="AZ93" s="246"/>
      <c r="BA93" s="101"/>
      <c r="BB93" s="102"/>
      <c r="BC93" s="102"/>
      <c r="BD93" s="103"/>
    </row>
    <row r="94" spans="1:64" ht="11.25" customHeight="1">
      <c r="A94" s="162" t="s">
        <v>33</v>
      </c>
      <c r="B94" s="163"/>
      <c r="C94" s="163"/>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4"/>
      <c r="AF94" s="178">
        <f>AF84+AF86+AF88+AF90+AF92</f>
        <v>4000000</v>
      </c>
      <c r="AG94" s="178"/>
      <c r="AH94" s="178"/>
      <c r="AI94" s="178"/>
      <c r="AJ94" s="178"/>
      <c r="AK94" s="179"/>
      <c r="AL94" s="193">
        <f>AL84+AL86+AL88+AL90+AL92</f>
        <v>2000000</v>
      </c>
      <c r="AM94" s="178"/>
      <c r="AN94" s="178"/>
      <c r="AO94" s="178"/>
      <c r="AP94" s="179"/>
      <c r="AQ94" s="189">
        <f>AQ84+AQ86+AQ88+AQ90+AQ92</f>
        <v>0</v>
      </c>
      <c r="AR94" s="189"/>
      <c r="AS94" s="189"/>
      <c r="AT94" s="189"/>
      <c r="AU94" s="190"/>
      <c r="AV94" s="241">
        <f>AV84+AV86+AV88+AV90+AV92</f>
        <v>2000000</v>
      </c>
      <c r="AW94" s="242"/>
      <c r="AX94" s="242"/>
      <c r="AY94" s="242"/>
      <c r="AZ94" s="243"/>
      <c r="BA94" s="346"/>
      <c r="BB94" s="347"/>
      <c r="BC94" s="347"/>
      <c r="BD94" s="348"/>
    </row>
    <row r="95" spans="1:64" ht="11.25" customHeight="1">
      <c r="A95" s="165"/>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7"/>
      <c r="AF95" s="180">
        <f>AF85+AF87+AF89+AF91+AF93</f>
        <v>4800000</v>
      </c>
      <c r="AG95" s="180"/>
      <c r="AH95" s="180"/>
      <c r="AI95" s="180"/>
      <c r="AJ95" s="180"/>
      <c r="AK95" s="181"/>
      <c r="AL95" s="194">
        <f>AL85+AL87+AL89+AL91+AL93</f>
        <v>2400000</v>
      </c>
      <c r="AM95" s="180"/>
      <c r="AN95" s="180"/>
      <c r="AO95" s="180"/>
      <c r="AP95" s="181"/>
      <c r="AQ95" s="180">
        <f>AQ85+AQ87+AQ89+AQ91+AQ93</f>
        <v>0</v>
      </c>
      <c r="AR95" s="180"/>
      <c r="AS95" s="180"/>
      <c r="AT95" s="180"/>
      <c r="AU95" s="181"/>
      <c r="AV95" s="244">
        <f>AV85+AV87+AV89+AV91+AV93</f>
        <v>2400000</v>
      </c>
      <c r="AW95" s="245"/>
      <c r="AX95" s="245"/>
      <c r="AY95" s="245"/>
      <c r="AZ95" s="246"/>
      <c r="BA95" s="349"/>
      <c r="BB95" s="350"/>
      <c r="BC95" s="350"/>
      <c r="BD95" s="351"/>
    </row>
    <row r="96" spans="1:64" ht="23.25" customHeight="1">
      <c r="A96" s="352" t="s">
        <v>207</v>
      </c>
      <c r="B96" s="352"/>
      <c r="C96" s="352"/>
      <c r="D96" s="352"/>
      <c r="E96" s="352"/>
      <c r="F96" s="352"/>
      <c r="G96" s="352"/>
      <c r="H96" s="352"/>
      <c r="I96" s="352"/>
      <c r="J96" s="352"/>
      <c r="K96" s="352"/>
      <c r="L96" s="352"/>
      <c r="M96" s="352"/>
      <c r="N96" s="352"/>
      <c r="O96" s="352"/>
      <c r="P96" s="352"/>
      <c r="Q96" s="352"/>
      <c r="R96" s="352"/>
      <c r="S96" s="352"/>
      <c r="T96" s="352"/>
      <c r="U96" s="352"/>
      <c r="V96" s="352"/>
      <c r="W96" s="352"/>
      <c r="X96" s="352"/>
      <c r="Y96" s="352"/>
      <c r="Z96" s="352"/>
      <c r="AA96" s="352"/>
      <c r="AB96" s="352"/>
      <c r="AC96" s="352"/>
      <c r="AD96" s="352"/>
      <c r="AE96" s="352"/>
      <c r="AF96" s="352"/>
      <c r="AG96" s="352"/>
      <c r="AH96" s="352"/>
      <c r="AI96" s="352"/>
      <c r="AJ96" s="352"/>
      <c r="AK96" s="352"/>
      <c r="AL96" s="352"/>
      <c r="AM96" s="352"/>
      <c r="AN96" s="352"/>
      <c r="AO96" s="352"/>
      <c r="AP96" s="352"/>
      <c r="AQ96" s="352"/>
      <c r="AR96" s="352"/>
      <c r="AS96" s="352"/>
      <c r="AT96" s="352"/>
      <c r="AU96" s="352"/>
      <c r="AV96" s="352"/>
      <c r="AW96" s="352"/>
      <c r="AX96" s="352"/>
      <c r="AY96" s="352"/>
      <c r="AZ96" s="352"/>
      <c r="BA96" s="352"/>
      <c r="BB96" s="352"/>
      <c r="BC96" s="352"/>
      <c r="BD96" s="352"/>
    </row>
    <row r="97" spans="1:56">
      <c r="A97" s="31" t="s">
        <v>208</v>
      </c>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row>
    <row r="98" spans="1:56">
      <c r="A98" s="361" t="s">
        <v>52</v>
      </c>
      <c r="B98" s="361"/>
      <c r="C98" s="361"/>
      <c r="D98" s="361"/>
      <c r="E98" s="361"/>
      <c r="F98" s="361"/>
      <c r="G98" s="361"/>
      <c r="H98" s="361"/>
      <c r="I98" s="361"/>
      <c r="J98" s="361"/>
      <c r="K98" s="361"/>
      <c r="L98" s="361"/>
      <c r="M98" s="361"/>
      <c r="N98" s="361"/>
      <c r="O98" s="361"/>
      <c r="P98" s="361"/>
      <c r="Q98" s="361"/>
      <c r="R98" s="361"/>
      <c r="S98" s="361"/>
      <c r="T98" s="361"/>
      <c r="U98" s="361"/>
      <c r="V98" s="361"/>
      <c r="W98" s="361"/>
      <c r="X98" s="361"/>
      <c r="Y98" s="361"/>
      <c r="Z98" s="361"/>
      <c r="AA98" s="361"/>
      <c r="AB98" s="361"/>
      <c r="AC98" s="361"/>
      <c r="AD98" s="361"/>
      <c r="AE98" s="361"/>
      <c r="AF98" s="361"/>
      <c r="AG98" s="361"/>
      <c r="AH98" s="361"/>
      <c r="AI98" s="361"/>
      <c r="AJ98" s="361"/>
      <c r="AK98" s="361"/>
      <c r="AL98" s="361"/>
      <c r="AM98" s="361"/>
      <c r="AN98" s="361"/>
      <c r="AO98" s="361"/>
      <c r="AP98" s="361"/>
      <c r="AQ98" s="361"/>
      <c r="AR98" s="361"/>
      <c r="AS98" s="361"/>
      <c r="AT98" s="361"/>
      <c r="AU98" s="361"/>
      <c r="AV98" s="361"/>
      <c r="AW98" s="361"/>
      <c r="AX98" s="361"/>
      <c r="AY98" s="361"/>
      <c r="AZ98" s="361"/>
      <c r="BA98" s="361"/>
      <c r="BB98" s="361"/>
      <c r="BC98" s="361"/>
      <c r="BD98" s="361"/>
    </row>
    <row r="99" spans="1:56">
      <c r="A99" s="1" t="s">
        <v>34</v>
      </c>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ht="12.75" customHeight="1">
      <c r="A100" s="262" t="s">
        <v>53</v>
      </c>
      <c r="B100" s="262"/>
      <c r="C100" s="262" t="s">
        <v>54</v>
      </c>
      <c r="D100" s="262"/>
      <c r="E100" s="262"/>
      <c r="F100" s="262"/>
      <c r="G100" s="262"/>
      <c r="H100" s="262"/>
      <c r="I100" s="262"/>
      <c r="J100" s="262" t="s">
        <v>61</v>
      </c>
      <c r="K100" s="262"/>
      <c r="L100" s="262"/>
      <c r="M100" s="262"/>
      <c r="N100" s="262"/>
      <c r="O100" s="262"/>
      <c r="P100" s="262" t="s">
        <v>55</v>
      </c>
      <c r="Q100" s="262"/>
      <c r="R100" s="262"/>
      <c r="S100" s="262"/>
      <c r="T100" s="262"/>
      <c r="U100" s="265"/>
      <c r="V100" s="37"/>
      <c r="W100" s="37"/>
      <c r="X100" s="37"/>
      <c r="Y100" s="37"/>
      <c r="Z100" s="37"/>
      <c r="AA100" s="37"/>
      <c r="AB100" s="37"/>
      <c r="AC100" s="37"/>
      <c r="AD100" s="37"/>
      <c r="AE100" s="37"/>
      <c r="AF100" s="37"/>
      <c r="AG100" s="37"/>
      <c r="AH100" s="37"/>
      <c r="AI100" s="37"/>
      <c r="AJ100" s="36"/>
      <c r="AK100" s="262" t="s">
        <v>59</v>
      </c>
      <c r="AL100" s="262"/>
      <c r="AM100" s="262"/>
      <c r="AN100" s="262"/>
      <c r="AO100" s="177" t="s">
        <v>60</v>
      </c>
      <c r="AP100" s="177"/>
      <c r="AQ100" s="177"/>
      <c r="AR100" s="177"/>
      <c r="AS100" s="177"/>
      <c r="AT100" s="177"/>
      <c r="AU100" s="156" t="s">
        <v>147</v>
      </c>
      <c r="AV100" s="353"/>
      <c r="AW100" s="353"/>
      <c r="AX100" s="353"/>
      <c r="AY100" s="354"/>
      <c r="AZ100" s="353" t="s">
        <v>23</v>
      </c>
      <c r="BA100" s="353"/>
      <c r="BB100" s="353"/>
      <c r="BC100" s="353"/>
      <c r="BD100" s="354"/>
    </row>
    <row r="101" spans="1:56" ht="12.75" customHeight="1">
      <c r="A101" s="262"/>
      <c r="B101" s="262"/>
      <c r="C101" s="262"/>
      <c r="D101" s="262"/>
      <c r="E101" s="262"/>
      <c r="F101" s="262"/>
      <c r="G101" s="262"/>
      <c r="H101" s="262"/>
      <c r="I101" s="262"/>
      <c r="J101" s="262"/>
      <c r="K101" s="262"/>
      <c r="L101" s="262"/>
      <c r="M101" s="262"/>
      <c r="N101" s="262"/>
      <c r="O101" s="262"/>
      <c r="P101" s="262"/>
      <c r="Q101" s="262"/>
      <c r="R101" s="262"/>
      <c r="S101" s="262"/>
      <c r="T101" s="262"/>
      <c r="U101" s="262"/>
      <c r="V101" s="264" t="s">
        <v>64</v>
      </c>
      <c r="W101" s="264"/>
      <c r="X101" s="264"/>
      <c r="Y101" s="264"/>
      <c r="Z101" s="264"/>
      <c r="AA101" s="264"/>
      <c r="AB101" s="264"/>
      <c r="AC101" s="264"/>
      <c r="AD101" s="264"/>
      <c r="AE101" s="264"/>
      <c r="AF101" s="264"/>
      <c r="AG101" s="264"/>
      <c r="AH101" s="264"/>
      <c r="AI101" s="264"/>
      <c r="AJ101" s="264"/>
      <c r="AK101" s="262"/>
      <c r="AL101" s="262"/>
      <c r="AM101" s="262"/>
      <c r="AN101" s="262"/>
      <c r="AO101" s="177"/>
      <c r="AP101" s="177"/>
      <c r="AQ101" s="177"/>
      <c r="AR101" s="177"/>
      <c r="AS101" s="177"/>
      <c r="AT101" s="177"/>
      <c r="AU101" s="355"/>
      <c r="AV101" s="356"/>
      <c r="AW101" s="356"/>
      <c r="AX101" s="356"/>
      <c r="AY101" s="357"/>
      <c r="AZ101" s="356"/>
      <c r="BA101" s="356"/>
      <c r="BB101" s="356"/>
      <c r="BC101" s="356"/>
      <c r="BD101" s="357"/>
    </row>
    <row r="102" spans="1:56" ht="12.75" customHeight="1">
      <c r="A102" s="262"/>
      <c r="B102" s="262"/>
      <c r="C102" s="262"/>
      <c r="D102" s="262"/>
      <c r="E102" s="262"/>
      <c r="F102" s="262"/>
      <c r="G102" s="262"/>
      <c r="H102" s="262"/>
      <c r="I102" s="262"/>
      <c r="J102" s="262"/>
      <c r="K102" s="262"/>
      <c r="L102" s="262"/>
      <c r="M102" s="262"/>
      <c r="N102" s="262"/>
      <c r="O102" s="262"/>
      <c r="P102" s="262"/>
      <c r="Q102" s="262"/>
      <c r="R102" s="262"/>
      <c r="S102" s="262"/>
      <c r="T102" s="262"/>
      <c r="U102" s="262"/>
      <c r="V102" s="262" t="s">
        <v>56</v>
      </c>
      <c r="W102" s="262"/>
      <c r="X102" s="262"/>
      <c r="Y102" s="262"/>
      <c r="Z102" s="262"/>
      <c r="AA102" s="262" t="s">
        <v>57</v>
      </c>
      <c r="AB102" s="262"/>
      <c r="AC102" s="262"/>
      <c r="AD102" s="262"/>
      <c r="AE102" s="262"/>
      <c r="AF102" s="263" t="s">
        <v>58</v>
      </c>
      <c r="AG102" s="262"/>
      <c r="AH102" s="262"/>
      <c r="AI102" s="262"/>
      <c r="AJ102" s="262"/>
      <c r="AK102" s="262"/>
      <c r="AL102" s="262"/>
      <c r="AM102" s="262"/>
      <c r="AN102" s="262"/>
      <c r="AO102" s="177"/>
      <c r="AP102" s="177"/>
      <c r="AQ102" s="177"/>
      <c r="AR102" s="177"/>
      <c r="AS102" s="177"/>
      <c r="AT102" s="177"/>
      <c r="AU102" s="358"/>
      <c r="AV102" s="359"/>
      <c r="AW102" s="359"/>
      <c r="AX102" s="359"/>
      <c r="AY102" s="360"/>
      <c r="AZ102" s="359"/>
      <c r="BA102" s="359"/>
      <c r="BB102" s="359"/>
      <c r="BC102" s="359"/>
      <c r="BD102" s="360"/>
    </row>
    <row r="103" spans="1:56" ht="12.75" customHeight="1">
      <c r="A103" s="196">
        <v>1</v>
      </c>
      <c r="B103" s="197"/>
      <c r="C103" s="200" t="s">
        <v>77</v>
      </c>
      <c r="D103" s="201"/>
      <c r="E103" s="201"/>
      <c r="F103" s="201"/>
      <c r="G103" s="201"/>
      <c r="H103" s="201"/>
      <c r="I103" s="202"/>
      <c r="J103" s="206" t="s">
        <v>68</v>
      </c>
      <c r="K103" s="207"/>
      <c r="L103" s="207"/>
      <c r="M103" s="207"/>
      <c r="N103" s="207"/>
      <c r="O103" s="208"/>
      <c r="P103" s="209">
        <f t="shared" ref="P103:P112" si="1">SUM(V103:AJ103)</f>
        <v>2000000</v>
      </c>
      <c r="Q103" s="210"/>
      <c r="R103" s="210"/>
      <c r="S103" s="210"/>
      <c r="T103" s="210"/>
      <c r="U103" s="211"/>
      <c r="V103" s="209">
        <v>1000000</v>
      </c>
      <c r="W103" s="210"/>
      <c r="X103" s="210"/>
      <c r="Y103" s="210"/>
      <c r="Z103" s="211"/>
      <c r="AA103" s="209">
        <v>0</v>
      </c>
      <c r="AB103" s="210"/>
      <c r="AC103" s="210"/>
      <c r="AD103" s="210"/>
      <c r="AE103" s="211"/>
      <c r="AF103" s="210">
        <v>1000000</v>
      </c>
      <c r="AG103" s="210"/>
      <c r="AH103" s="210"/>
      <c r="AI103" s="210"/>
      <c r="AJ103" s="210"/>
      <c r="AK103" s="212">
        <f t="shared" ref="AK103:AK122" si="2">IF(OR(P103="",V103=""),"",V103/P103)</f>
        <v>0.5</v>
      </c>
      <c r="AL103" s="213"/>
      <c r="AM103" s="213"/>
      <c r="AN103" s="214"/>
      <c r="AO103" s="215">
        <v>46082</v>
      </c>
      <c r="AP103" s="216"/>
      <c r="AQ103" s="216"/>
      <c r="AR103" s="216"/>
      <c r="AS103" s="216"/>
      <c r="AT103" s="217"/>
      <c r="AU103" s="196" t="s">
        <v>157</v>
      </c>
      <c r="AV103" s="197"/>
      <c r="AW103" s="197"/>
      <c r="AX103" s="197"/>
      <c r="AY103" s="239"/>
      <c r="AZ103" s="197" t="s">
        <v>155</v>
      </c>
      <c r="BA103" s="197"/>
      <c r="BB103" s="197"/>
      <c r="BC103" s="197"/>
      <c r="BD103" s="239"/>
    </row>
    <row r="104" spans="1:56" ht="12.75" customHeight="1">
      <c r="A104" s="198"/>
      <c r="B104" s="199"/>
      <c r="C104" s="203"/>
      <c r="D104" s="204"/>
      <c r="E104" s="204"/>
      <c r="F104" s="204"/>
      <c r="G104" s="204"/>
      <c r="H104" s="204"/>
      <c r="I104" s="205"/>
      <c r="J104" s="218" t="s">
        <v>65</v>
      </c>
      <c r="K104" s="219"/>
      <c r="L104" s="219"/>
      <c r="M104" s="219"/>
      <c r="N104" s="219"/>
      <c r="O104" s="220"/>
      <c r="P104" s="221">
        <f t="shared" si="1"/>
        <v>4000000</v>
      </c>
      <c r="Q104" s="222"/>
      <c r="R104" s="222"/>
      <c r="S104" s="222"/>
      <c r="T104" s="222"/>
      <c r="U104" s="223"/>
      <c r="V104" s="224">
        <v>2000000</v>
      </c>
      <c r="W104" s="225"/>
      <c r="X104" s="225"/>
      <c r="Y104" s="225"/>
      <c r="Z104" s="226"/>
      <c r="AA104" s="224">
        <v>0</v>
      </c>
      <c r="AB104" s="225"/>
      <c r="AC104" s="225"/>
      <c r="AD104" s="225"/>
      <c r="AE104" s="226"/>
      <c r="AF104" s="225">
        <v>2000000</v>
      </c>
      <c r="AG104" s="225"/>
      <c r="AH104" s="225"/>
      <c r="AI104" s="225"/>
      <c r="AJ104" s="225"/>
      <c r="AK104" s="227">
        <f t="shared" si="2"/>
        <v>0.5</v>
      </c>
      <c r="AL104" s="228"/>
      <c r="AM104" s="228"/>
      <c r="AN104" s="229"/>
      <c r="AO104" s="230">
        <v>46063</v>
      </c>
      <c r="AP104" s="231"/>
      <c r="AQ104" s="231"/>
      <c r="AR104" s="231"/>
      <c r="AS104" s="231"/>
      <c r="AT104" s="232"/>
      <c r="AU104" s="198"/>
      <c r="AV104" s="199"/>
      <c r="AW104" s="199"/>
      <c r="AX104" s="199"/>
      <c r="AY104" s="240"/>
      <c r="AZ104" s="199"/>
      <c r="BA104" s="199"/>
      <c r="BB104" s="199"/>
      <c r="BC104" s="199"/>
      <c r="BD104" s="240"/>
    </row>
    <row r="105" spans="1:56" ht="12.75" customHeight="1">
      <c r="A105" s="196">
        <v>2</v>
      </c>
      <c r="B105" s="197"/>
      <c r="C105" s="200" t="s">
        <v>78</v>
      </c>
      <c r="D105" s="201"/>
      <c r="E105" s="201"/>
      <c r="F105" s="201"/>
      <c r="G105" s="201"/>
      <c r="H105" s="201"/>
      <c r="I105" s="202"/>
      <c r="J105" s="206" t="s">
        <v>66</v>
      </c>
      <c r="K105" s="207"/>
      <c r="L105" s="207"/>
      <c r="M105" s="207"/>
      <c r="N105" s="207"/>
      <c r="O105" s="208"/>
      <c r="P105" s="209">
        <f t="shared" si="1"/>
        <v>18000000</v>
      </c>
      <c r="Q105" s="210"/>
      <c r="R105" s="210"/>
      <c r="S105" s="210"/>
      <c r="T105" s="210"/>
      <c r="U105" s="211"/>
      <c r="V105" s="209">
        <v>9000000</v>
      </c>
      <c r="W105" s="210"/>
      <c r="X105" s="210"/>
      <c r="Y105" s="210"/>
      <c r="Z105" s="211"/>
      <c r="AA105" s="209">
        <v>0</v>
      </c>
      <c r="AB105" s="210"/>
      <c r="AC105" s="210"/>
      <c r="AD105" s="210"/>
      <c r="AE105" s="211"/>
      <c r="AF105" s="210">
        <v>9000000</v>
      </c>
      <c r="AG105" s="210"/>
      <c r="AH105" s="210"/>
      <c r="AI105" s="210"/>
      <c r="AJ105" s="210"/>
      <c r="AK105" s="212">
        <f t="shared" si="2"/>
        <v>0.5</v>
      </c>
      <c r="AL105" s="213"/>
      <c r="AM105" s="213"/>
      <c r="AN105" s="214"/>
      <c r="AO105" s="215">
        <v>46082</v>
      </c>
      <c r="AP105" s="216"/>
      <c r="AQ105" s="216"/>
      <c r="AR105" s="216"/>
      <c r="AS105" s="216"/>
      <c r="AT105" s="217"/>
      <c r="AU105" s="196" t="s">
        <v>158</v>
      </c>
      <c r="AV105" s="197"/>
      <c r="AW105" s="197"/>
      <c r="AX105" s="197"/>
      <c r="AY105" s="239"/>
      <c r="AZ105" s="197" t="s">
        <v>156</v>
      </c>
      <c r="BA105" s="197"/>
      <c r="BB105" s="197"/>
      <c r="BC105" s="197"/>
      <c r="BD105" s="239"/>
    </row>
    <row r="106" spans="1:56" ht="12.75" customHeight="1">
      <c r="A106" s="198"/>
      <c r="B106" s="199"/>
      <c r="C106" s="203"/>
      <c r="D106" s="204"/>
      <c r="E106" s="204"/>
      <c r="F106" s="204"/>
      <c r="G106" s="204"/>
      <c r="H106" s="204"/>
      <c r="I106" s="205"/>
      <c r="J106" s="218" t="s">
        <v>67</v>
      </c>
      <c r="K106" s="219"/>
      <c r="L106" s="219"/>
      <c r="M106" s="219"/>
      <c r="N106" s="219"/>
      <c r="O106" s="220"/>
      <c r="P106" s="221">
        <f t="shared" si="1"/>
        <v>18000000</v>
      </c>
      <c r="Q106" s="222"/>
      <c r="R106" s="222"/>
      <c r="S106" s="222"/>
      <c r="T106" s="222"/>
      <c r="U106" s="223"/>
      <c r="V106" s="224">
        <v>9000000</v>
      </c>
      <c r="W106" s="225"/>
      <c r="X106" s="225"/>
      <c r="Y106" s="225"/>
      <c r="Z106" s="226"/>
      <c r="AA106" s="224">
        <v>0</v>
      </c>
      <c r="AB106" s="225"/>
      <c r="AC106" s="225"/>
      <c r="AD106" s="225"/>
      <c r="AE106" s="226"/>
      <c r="AF106" s="225">
        <v>9000000</v>
      </c>
      <c r="AG106" s="225"/>
      <c r="AH106" s="225"/>
      <c r="AI106" s="225"/>
      <c r="AJ106" s="225"/>
      <c r="AK106" s="227">
        <f t="shared" si="2"/>
        <v>0.5</v>
      </c>
      <c r="AL106" s="228"/>
      <c r="AM106" s="228"/>
      <c r="AN106" s="229"/>
      <c r="AO106" s="230">
        <v>46063</v>
      </c>
      <c r="AP106" s="231"/>
      <c r="AQ106" s="231"/>
      <c r="AR106" s="231"/>
      <c r="AS106" s="231"/>
      <c r="AT106" s="232"/>
      <c r="AU106" s="198"/>
      <c r="AV106" s="199"/>
      <c r="AW106" s="199"/>
      <c r="AX106" s="199"/>
      <c r="AY106" s="240"/>
      <c r="AZ106" s="199"/>
      <c r="BA106" s="199"/>
      <c r="BB106" s="199"/>
      <c r="BC106" s="199"/>
      <c r="BD106" s="240"/>
    </row>
    <row r="107" spans="1:56" ht="12.75" customHeight="1">
      <c r="A107" s="196">
        <v>3</v>
      </c>
      <c r="B107" s="197"/>
      <c r="C107" s="200" t="s">
        <v>78</v>
      </c>
      <c r="D107" s="201"/>
      <c r="E107" s="201"/>
      <c r="F107" s="201"/>
      <c r="G107" s="201"/>
      <c r="H107" s="201"/>
      <c r="I107" s="202"/>
      <c r="J107" s="206" t="s">
        <v>69</v>
      </c>
      <c r="K107" s="207"/>
      <c r="L107" s="207"/>
      <c r="M107" s="207"/>
      <c r="N107" s="207"/>
      <c r="O107" s="208"/>
      <c r="P107" s="209">
        <f t="shared" si="1"/>
        <v>2000000</v>
      </c>
      <c r="Q107" s="210"/>
      <c r="R107" s="210"/>
      <c r="S107" s="210"/>
      <c r="T107" s="210"/>
      <c r="U107" s="211"/>
      <c r="V107" s="209">
        <v>1000000</v>
      </c>
      <c r="W107" s="210"/>
      <c r="X107" s="210"/>
      <c r="Y107" s="210"/>
      <c r="Z107" s="211"/>
      <c r="AA107" s="209">
        <v>0</v>
      </c>
      <c r="AB107" s="210"/>
      <c r="AC107" s="210"/>
      <c r="AD107" s="210"/>
      <c r="AE107" s="211"/>
      <c r="AF107" s="210">
        <v>1000000</v>
      </c>
      <c r="AG107" s="210"/>
      <c r="AH107" s="210"/>
      <c r="AI107" s="210"/>
      <c r="AJ107" s="210"/>
      <c r="AK107" s="212">
        <f t="shared" si="2"/>
        <v>0.5</v>
      </c>
      <c r="AL107" s="213"/>
      <c r="AM107" s="213"/>
      <c r="AN107" s="214"/>
      <c r="AO107" s="215">
        <v>46082</v>
      </c>
      <c r="AP107" s="216"/>
      <c r="AQ107" s="216"/>
      <c r="AR107" s="216"/>
      <c r="AS107" s="216"/>
      <c r="AT107" s="217"/>
      <c r="AU107" s="196" t="s">
        <v>158</v>
      </c>
      <c r="AV107" s="197"/>
      <c r="AW107" s="197"/>
      <c r="AX107" s="197"/>
      <c r="AY107" s="239"/>
      <c r="AZ107" s="197" t="s">
        <v>156</v>
      </c>
      <c r="BA107" s="197"/>
      <c r="BB107" s="197"/>
      <c r="BC107" s="197"/>
      <c r="BD107" s="239"/>
    </row>
    <row r="108" spans="1:56" ht="12.75" customHeight="1">
      <c r="A108" s="198"/>
      <c r="B108" s="199"/>
      <c r="C108" s="203"/>
      <c r="D108" s="204"/>
      <c r="E108" s="204"/>
      <c r="F108" s="204"/>
      <c r="G108" s="204"/>
      <c r="H108" s="204"/>
      <c r="I108" s="205"/>
      <c r="J108" s="218" t="s">
        <v>70</v>
      </c>
      <c r="K108" s="219"/>
      <c r="L108" s="219"/>
      <c r="M108" s="219"/>
      <c r="N108" s="219"/>
      <c r="O108" s="220"/>
      <c r="P108" s="221">
        <f t="shared" si="1"/>
        <v>2000000</v>
      </c>
      <c r="Q108" s="222"/>
      <c r="R108" s="222"/>
      <c r="S108" s="222"/>
      <c r="T108" s="222"/>
      <c r="U108" s="223"/>
      <c r="V108" s="224">
        <v>1000000</v>
      </c>
      <c r="W108" s="225"/>
      <c r="X108" s="225"/>
      <c r="Y108" s="225"/>
      <c r="Z108" s="226"/>
      <c r="AA108" s="224">
        <v>0</v>
      </c>
      <c r="AB108" s="225"/>
      <c r="AC108" s="225"/>
      <c r="AD108" s="225"/>
      <c r="AE108" s="226"/>
      <c r="AF108" s="225">
        <v>1000000</v>
      </c>
      <c r="AG108" s="225"/>
      <c r="AH108" s="225"/>
      <c r="AI108" s="225"/>
      <c r="AJ108" s="225"/>
      <c r="AK108" s="227">
        <f t="shared" si="2"/>
        <v>0.5</v>
      </c>
      <c r="AL108" s="228"/>
      <c r="AM108" s="228"/>
      <c r="AN108" s="229"/>
      <c r="AO108" s="230">
        <v>46063</v>
      </c>
      <c r="AP108" s="231"/>
      <c r="AQ108" s="231"/>
      <c r="AR108" s="231"/>
      <c r="AS108" s="231"/>
      <c r="AT108" s="232"/>
      <c r="AU108" s="198"/>
      <c r="AV108" s="199"/>
      <c r="AW108" s="199"/>
      <c r="AX108" s="199"/>
      <c r="AY108" s="240"/>
      <c r="AZ108" s="199"/>
      <c r="BA108" s="199"/>
      <c r="BB108" s="199"/>
      <c r="BC108" s="199"/>
      <c r="BD108" s="240"/>
    </row>
    <row r="109" spans="1:56" ht="12.75" customHeight="1">
      <c r="A109" s="196">
        <v>4</v>
      </c>
      <c r="B109" s="197"/>
      <c r="C109" s="200" t="s">
        <v>78</v>
      </c>
      <c r="D109" s="201"/>
      <c r="E109" s="201"/>
      <c r="F109" s="201"/>
      <c r="G109" s="201"/>
      <c r="H109" s="201"/>
      <c r="I109" s="202"/>
      <c r="J109" s="206" t="s">
        <v>71</v>
      </c>
      <c r="K109" s="207"/>
      <c r="L109" s="207"/>
      <c r="M109" s="207"/>
      <c r="N109" s="207"/>
      <c r="O109" s="208"/>
      <c r="P109" s="209">
        <f t="shared" si="1"/>
        <v>2000000</v>
      </c>
      <c r="Q109" s="210"/>
      <c r="R109" s="210"/>
      <c r="S109" s="210"/>
      <c r="T109" s="210"/>
      <c r="U109" s="211"/>
      <c r="V109" s="209">
        <v>1000000</v>
      </c>
      <c r="W109" s="210"/>
      <c r="X109" s="210"/>
      <c r="Y109" s="210"/>
      <c r="Z109" s="211"/>
      <c r="AA109" s="209">
        <v>0</v>
      </c>
      <c r="AB109" s="210"/>
      <c r="AC109" s="210"/>
      <c r="AD109" s="210"/>
      <c r="AE109" s="211"/>
      <c r="AF109" s="210">
        <v>1000000</v>
      </c>
      <c r="AG109" s="210"/>
      <c r="AH109" s="210"/>
      <c r="AI109" s="210"/>
      <c r="AJ109" s="210"/>
      <c r="AK109" s="212">
        <f t="shared" si="2"/>
        <v>0.5</v>
      </c>
      <c r="AL109" s="213"/>
      <c r="AM109" s="213"/>
      <c r="AN109" s="214"/>
      <c r="AO109" s="215">
        <v>46082</v>
      </c>
      <c r="AP109" s="216"/>
      <c r="AQ109" s="216"/>
      <c r="AR109" s="216"/>
      <c r="AS109" s="216"/>
      <c r="AT109" s="217"/>
      <c r="AU109" s="196" t="s">
        <v>158</v>
      </c>
      <c r="AV109" s="197"/>
      <c r="AW109" s="197"/>
      <c r="AX109" s="197"/>
      <c r="AY109" s="239"/>
      <c r="AZ109" s="197" t="s">
        <v>156</v>
      </c>
      <c r="BA109" s="197"/>
      <c r="BB109" s="197"/>
      <c r="BC109" s="197"/>
      <c r="BD109" s="239"/>
    </row>
    <row r="110" spans="1:56" ht="12.75" customHeight="1">
      <c r="A110" s="198"/>
      <c r="B110" s="199"/>
      <c r="C110" s="203"/>
      <c r="D110" s="204"/>
      <c r="E110" s="204"/>
      <c r="F110" s="204"/>
      <c r="G110" s="204"/>
      <c r="H110" s="204"/>
      <c r="I110" s="205"/>
      <c r="J110" s="218" t="s">
        <v>70</v>
      </c>
      <c r="K110" s="219"/>
      <c r="L110" s="219"/>
      <c r="M110" s="219"/>
      <c r="N110" s="219"/>
      <c r="O110" s="220"/>
      <c r="P110" s="221">
        <f t="shared" si="1"/>
        <v>2000000</v>
      </c>
      <c r="Q110" s="222"/>
      <c r="R110" s="222"/>
      <c r="S110" s="222"/>
      <c r="T110" s="222"/>
      <c r="U110" s="223"/>
      <c r="V110" s="224">
        <v>1000000</v>
      </c>
      <c r="W110" s="225"/>
      <c r="X110" s="225"/>
      <c r="Y110" s="225"/>
      <c r="Z110" s="226"/>
      <c r="AA110" s="224">
        <v>0</v>
      </c>
      <c r="AB110" s="225"/>
      <c r="AC110" s="225"/>
      <c r="AD110" s="225"/>
      <c r="AE110" s="226"/>
      <c r="AF110" s="225">
        <v>1000000</v>
      </c>
      <c r="AG110" s="225"/>
      <c r="AH110" s="225"/>
      <c r="AI110" s="225"/>
      <c r="AJ110" s="225"/>
      <c r="AK110" s="227">
        <f t="shared" si="2"/>
        <v>0.5</v>
      </c>
      <c r="AL110" s="228"/>
      <c r="AM110" s="228"/>
      <c r="AN110" s="229"/>
      <c r="AO110" s="230">
        <v>46063</v>
      </c>
      <c r="AP110" s="231"/>
      <c r="AQ110" s="231"/>
      <c r="AR110" s="231"/>
      <c r="AS110" s="231"/>
      <c r="AT110" s="232"/>
      <c r="AU110" s="198"/>
      <c r="AV110" s="199"/>
      <c r="AW110" s="199"/>
      <c r="AX110" s="199"/>
      <c r="AY110" s="240"/>
      <c r="AZ110" s="199"/>
      <c r="BA110" s="199"/>
      <c r="BB110" s="199"/>
      <c r="BC110" s="199"/>
      <c r="BD110" s="240"/>
    </row>
    <row r="111" spans="1:56" ht="12.75" customHeight="1">
      <c r="A111" s="196">
        <v>5</v>
      </c>
      <c r="B111" s="197"/>
      <c r="C111" s="200" t="s">
        <v>78</v>
      </c>
      <c r="D111" s="201"/>
      <c r="E111" s="201"/>
      <c r="F111" s="201"/>
      <c r="G111" s="201"/>
      <c r="H111" s="201"/>
      <c r="I111" s="202"/>
      <c r="J111" s="206" t="s">
        <v>72</v>
      </c>
      <c r="K111" s="207"/>
      <c r="L111" s="207"/>
      <c r="M111" s="207"/>
      <c r="N111" s="207"/>
      <c r="O111" s="208"/>
      <c r="P111" s="209">
        <f t="shared" si="1"/>
        <v>2000000</v>
      </c>
      <c r="Q111" s="210"/>
      <c r="R111" s="210"/>
      <c r="S111" s="210"/>
      <c r="T111" s="210"/>
      <c r="U111" s="211"/>
      <c r="V111" s="209">
        <v>1000000</v>
      </c>
      <c r="W111" s="210"/>
      <c r="X111" s="210"/>
      <c r="Y111" s="210"/>
      <c r="Z111" s="211"/>
      <c r="AA111" s="209">
        <v>0</v>
      </c>
      <c r="AB111" s="210"/>
      <c r="AC111" s="210"/>
      <c r="AD111" s="210"/>
      <c r="AE111" s="211"/>
      <c r="AF111" s="210">
        <v>1000000</v>
      </c>
      <c r="AG111" s="210"/>
      <c r="AH111" s="210"/>
      <c r="AI111" s="210"/>
      <c r="AJ111" s="210"/>
      <c r="AK111" s="212">
        <f t="shared" si="2"/>
        <v>0.5</v>
      </c>
      <c r="AL111" s="213"/>
      <c r="AM111" s="213"/>
      <c r="AN111" s="214"/>
      <c r="AO111" s="215">
        <v>46082</v>
      </c>
      <c r="AP111" s="216"/>
      <c r="AQ111" s="216"/>
      <c r="AR111" s="216"/>
      <c r="AS111" s="216"/>
      <c r="AT111" s="217"/>
      <c r="AU111" s="196" t="s">
        <v>158</v>
      </c>
      <c r="AV111" s="197"/>
      <c r="AW111" s="197"/>
      <c r="AX111" s="197"/>
      <c r="AY111" s="239"/>
      <c r="AZ111" s="197" t="s">
        <v>156</v>
      </c>
      <c r="BA111" s="197"/>
      <c r="BB111" s="197"/>
      <c r="BC111" s="197"/>
      <c r="BD111" s="239"/>
    </row>
    <row r="112" spans="1:56" ht="12.75" customHeight="1">
      <c r="A112" s="198"/>
      <c r="B112" s="199"/>
      <c r="C112" s="203"/>
      <c r="D112" s="204"/>
      <c r="E112" s="204"/>
      <c r="F112" s="204"/>
      <c r="G112" s="204"/>
      <c r="H112" s="204"/>
      <c r="I112" s="205"/>
      <c r="J112" s="218" t="s">
        <v>70</v>
      </c>
      <c r="K112" s="219"/>
      <c r="L112" s="219"/>
      <c r="M112" s="219"/>
      <c r="N112" s="219"/>
      <c r="O112" s="220"/>
      <c r="P112" s="221">
        <f t="shared" si="1"/>
        <v>2000000</v>
      </c>
      <c r="Q112" s="222"/>
      <c r="R112" s="222"/>
      <c r="S112" s="222"/>
      <c r="T112" s="222"/>
      <c r="U112" s="223"/>
      <c r="V112" s="224">
        <v>1000000</v>
      </c>
      <c r="W112" s="225"/>
      <c r="X112" s="225"/>
      <c r="Y112" s="225"/>
      <c r="Z112" s="226"/>
      <c r="AA112" s="224">
        <v>0</v>
      </c>
      <c r="AB112" s="225"/>
      <c r="AC112" s="225"/>
      <c r="AD112" s="225"/>
      <c r="AE112" s="226"/>
      <c r="AF112" s="225">
        <v>1000000</v>
      </c>
      <c r="AG112" s="225"/>
      <c r="AH112" s="225"/>
      <c r="AI112" s="225"/>
      <c r="AJ112" s="225"/>
      <c r="AK112" s="227">
        <f t="shared" si="2"/>
        <v>0.5</v>
      </c>
      <c r="AL112" s="228"/>
      <c r="AM112" s="228"/>
      <c r="AN112" s="229"/>
      <c r="AO112" s="230">
        <v>46063</v>
      </c>
      <c r="AP112" s="231"/>
      <c r="AQ112" s="231"/>
      <c r="AR112" s="231"/>
      <c r="AS112" s="231"/>
      <c r="AT112" s="232"/>
      <c r="AU112" s="198"/>
      <c r="AV112" s="199"/>
      <c r="AW112" s="199"/>
      <c r="AX112" s="199"/>
      <c r="AY112" s="240"/>
      <c r="AZ112" s="199"/>
      <c r="BA112" s="199"/>
      <c r="BB112" s="199"/>
      <c r="BC112" s="199"/>
      <c r="BD112" s="240"/>
    </row>
    <row r="113" spans="1:56" ht="12.75" customHeight="1">
      <c r="A113" s="196">
        <v>6</v>
      </c>
      <c r="B113" s="197"/>
      <c r="C113" s="200"/>
      <c r="D113" s="201"/>
      <c r="E113" s="201"/>
      <c r="F113" s="201"/>
      <c r="G113" s="201"/>
      <c r="H113" s="201"/>
      <c r="I113" s="202"/>
      <c r="J113" s="206"/>
      <c r="K113" s="207"/>
      <c r="L113" s="207"/>
      <c r="M113" s="207"/>
      <c r="N113" s="207"/>
      <c r="O113" s="208"/>
      <c r="P113" s="209">
        <f t="shared" ref="P113:P122" si="3">SUM(V113:AJ113)</f>
        <v>0</v>
      </c>
      <c r="Q113" s="210"/>
      <c r="R113" s="210"/>
      <c r="S113" s="210"/>
      <c r="T113" s="210"/>
      <c r="U113" s="211"/>
      <c r="V113" s="209"/>
      <c r="W113" s="210"/>
      <c r="X113" s="210"/>
      <c r="Y113" s="210"/>
      <c r="Z113" s="211"/>
      <c r="AA113" s="209"/>
      <c r="AB113" s="210"/>
      <c r="AC113" s="210"/>
      <c r="AD113" s="210"/>
      <c r="AE113" s="211"/>
      <c r="AF113" s="210"/>
      <c r="AG113" s="210"/>
      <c r="AH113" s="210"/>
      <c r="AI113" s="210"/>
      <c r="AJ113" s="210"/>
      <c r="AK113" s="212" t="str">
        <f t="shared" si="2"/>
        <v/>
      </c>
      <c r="AL113" s="213"/>
      <c r="AM113" s="213"/>
      <c r="AN113" s="214"/>
      <c r="AO113" s="215"/>
      <c r="AP113" s="216"/>
      <c r="AQ113" s="216"/>
      <c r="AR113" s="216"/>
      <c r="AS113" s="216"/>
      <c r="AT113" s="217"/>
      <c r="AU113" s="196"/>
      <c r="AV113" s="197"/>
      <c r="AW113" s="197"/>
      <c r="AX113" s="197"/>
      <c r="AY113" s="239"/>
      <c r="AZ113" s="196"/>
      <c r="BA113" s="197"/>
      <c r="BB113" s="197"/>
      <c r="BC113" s="197"/>
      <c r="BD113" s="239"/>
    </row>
    <row r="114" spans="1:56" ht="12.75" customHeight="1">
      <c r="A114" s="198"/>
      <c r="B114" s="199"/>
      <c r="C114" s="203"/>
      <c r="D114" s="204"/>
      <c r="E114" s="204"/>
      <c r="F114" s="204"/>
      <c r="G114" s="204"/>
      <c r="H114" s="204"/>
      <c r="I114" s="205"/>
      <c r="J114" s="218"/>
      <c r="K114" s="219"/>
      <c r="L114" s="219"/>
      <c r="M114" s="219"/>
      <c r="N114" s="219"/>
      <c r="O114" s="220"/>
      <c r="P114" s="221">
        <f t="shared" si="3"/>
        <v>0</v>
      </c>
      <c r="Q114" s="222"/>
      <c r="R114" s="222"/>
      <c r="S114" s="222"/>
      <c r="T114" s="222"/>
      <c r="U114" s="223"/>
      <c r="V114" s="224"/>
      <c r="W114" s="225"/>
      <c r="X114" s="225"/>
      <c r="Y114" s="225"/>
      <c r="Z114" s="226"/>
      <c r="AA114" s="224"/>
      <c r="AB114" s="225"/>
      <c r="AC114" s="225"/>
      <c r="AD114" s="225"/>
      <c r="AE114" s="226"/>
      <c r="AF114" s="225"/>
      <c r="AG114" s="225"/>
      <c r="AH114" s="225"/>
      <c r="AI114" s="225"/>
      <c r="AJ114" s="225"/>
      <c r="AK114" s="227" t="str">
        <f t="shared" si="2"/>
        <v/>
      </c>
      <c r="AL114" s="228"/>
      <c r="AM114" s="228"/>
      <c r="AN114" s="229"/>
      <c r="AO114" s="230"/>
      <c r="AP114" s="231"/>
      <c r="AQ114" s="231"/>
      <c r="AR114" s="231"/>
      <c r="AS114" s="231"/>
      <c r="AT114" s="232"/>
      <c r="AU114" s="198"/>
      <c r="AV114" s="199"/>
      <c r="AW114" s="199"/>
      <c r="AX114" s="199"/>
      <c r="AY114" s="240"/>
      <c r="AZ114" s="198"/>
      <c r="BA114" s="199"/>
      <c r="BB114" s="199"/>
      <c r="BC114" s="199"/>
      <c r="BD114" s="240"/>
    </row>
    <row r="115" spans="1:56" ht="12.75" customHeight="1">
      <c r="A115" s="196">
        <v>7</v>
      </c>
      <c r="B115" s="197"/>
      <c r="C115" s="200"/>
      <c r="D115" s="201"/>
      <c r="E115" s="201"/>
      <c r="F115" s="201"/>
      <c r="G115" s="201"/>
      <c r="H115" s="201"/>
      <c r="I115" s="202"/>
      <c r="J115" s="206"/>
      <c r="K115" s="207"/>
      <c r="L115" s="207"/>
      <c r="M115" s="207"/>
      <c r="N115" s="207"/>
      <c r="O115" s="208"/>
      <c r="P115" s="209">
        <f t="shared" si="3"/>
        <v>0</v>
      </c>
      <c r="Q115" s="210"/>
      <c r="R115" s="210"/>
      <c r="S115" s="210"/>
      <c r="T115" s="210"/>
      <c r="U115" s="211"/>
      <c r="V115" s="209"/>
      <c r="W115" s="210"/>
      <c r="X115" s="210"/>
      <c r="Y115" s="210"/>
      <c r="Z115" s="211"/>
      <c r="AA115" s="209"/>
      <c r="AB115" s="210"/>
      <c r="AC115" s="210"/>
      <c r="AD115" s="210"/>
      <c r="AE115" s="211"/>
      <c r="AF115" s="210"/>
      <c r="AG115" s="210"/>
      <c r="AH115" s="210"/>
      <c r="AI115" s="210"/>
      <c r="AJ115" s="210"/>
      <c r="AK115" s="212" t="str">
        <f t="shared" si="2"/>
        <v/>
      </c>
      <c r="AL115" s="213"/>
      <c r="AM115" s="213"/>
      <c r="AN115" s="214"/>
      <c r="AO115" s="215"/>
      <c r="AP115" s="216"/>
      <c r="AQ115" s="216"/>
      <c r="AR115" s="216"/>
      <c r="AS115" s="216"/>
      <c r="AT115" s="217"/>
      <c r="AU115" s="196"/>
      <c r="AV115" s="197"/>
      <c r="AW115" s="197"/>
      <c r="AX115" s="197"/>
      <c r="AY115" s="239"/>
      <c r="AZ115" s="196"/>
      <c r="BA115" s="197"/>
      <c r="BB115" s="197"/>
      <c r="BC115" s="197"/>
      <c r="BD115" s="239"/>
    </row>
    <row r="116" spans="1:56" ht="12.75" customHeight="1">
      <c r="A116" s="198"/>
      <c r="B116" s="199"/>
      <c r="C116" s="203"/>
      <c r="D116" s="204"/>
      <c r="E116" s="204"/>
      <c r="F116" s="204"/>
      <c r="G116" s="204"/>
      <c r="H116" s="204"/>
      <c r="I116" s="205"/>
      <c r="J116" s="218"/>
      <c r="K116" s="219"/>
      <c r="L116" s="219"/>
      <c r="M116" s="219"/>
      <c r="N116" s="219"/>
      <c r="O116" s="220"/>
      <c r="P116" s="221">
        <f t="shared" si="3"/>
        <v>0</v>
      </c>
      <c r="Q116" s="222"/>
      <c r="R116" s="222"/>
      <c r="S116" s="222"/>
      <c r="T116" s="222"/>
      <c r="U116" s="223"/>
      <c r="V116" s="224"/>
      <c r="W116" s="225"/>
      <c r="X116" s="225"/>
      <c r="Y116" s="225"/>
      <c r="Z116" s="226"/>
      <c r="AA116" s="224"/>
      <c r="AB116" s="225"/>
      <c r="AC116" s="225"/>
      <c r="AD116" s="225"/>
      <c r="AE116" s="226"/>
      <c r="AF116" s="225"/>
      <c r="AG116" s="225"/>
      <c r="AH116" s="225"/>
      <c r="AI116" s="225"/>
      <c r="AJ116" s="225"/>
      <c r="AK116" s="227" t="str">
        <f t="shared" si="2"/>
        <v/>
      </c>
      <c r="AL116" s="228"/>
      <c r="AM116" s="228"/>
      <c r="AN116" s="229"/>
      <c r="AO116" s="230"/>
      <c r="AP116" s="231"/>
      <c r="AQ116" s="231"/>
      <c r="AR116" s="231"/>
      <c r="AS116" s="231"/>
      <c r="AT116" s="232"/>
      <c r="AU116" s="198"/>
      <c r="AV116" s="199"/>
      <c r="AW116" s="199"/>
      <c r="AX116" s="199"/>
      <c r="AY116" s="240"/>
      <c r="AZ116" s="198"/>
      <c r="BA116" s="199"/>
      <c r="BB116" s="199"/>
      <c r="BC116" s="199"/>
      <c r="BD116" s="240"/>
    </row>
    <row r="117" spans="1:56" ht="12.75" customHeight="1">
      <c r="A117" s="196">
        <v>8</v>
      </c>
      <c r="B117" s="197"/>
      <c r="C117" s="200"/>
      <c r="D117" s="201"/>
      <c r="E117" s="201"/>
      <c r="F117" s="201"/>
      <c r="G117" s="201"/>
      <c r="H117" s="201"/>
      <c r="I117" s="202"/>
      <c r="J117" s="206"/>
      <c r="K117" s="207"/>
      <c r="L117" s="207"/>
      <c r="M117" s="207"/>
      <c r="N117" s="207"/>
      <c r="O117" s="208"/>
      <c r="P117" s="209">
        <f t="shared" si="3"/>
        <v>0</v>
      </c>
      <c r="Q117" s="210"/>
      <c r="R117" s="210"/>
      <c r="S117" s="210"/>
      <c r="T117" s="210"/>
      <c r="U117" s="211"/>
      <c r="V117" s="209"/>
      <c r="W117" s="210"/>
      <c r="X117" s="210"/>
      <c r="Y117" s="210"/>
      <c r="Z117" s="211"/>
      <c r="AA117" s="209"/>
      <c r="AB117" s="210"/>
      <c r="AC117" s="210"/>
      <c r="AD117" s="210"/>
      <c r="AE117" s="211"/>
      <c r="AF117" s="210"/>
      <c r="AG117" s="210"/>
      <c r="AH117" s="210"/>
      <c r="AI117" s="210"/>
      <c r="AJ117" s="210"/>
      <c r="AK117" s="212" t="str">
        <f t="shared" si="2"/>
        <v/>
      </c>
      <c r="AL117" s="213"/>
      <c r="AM117" s="213"/>
      <c r="AN117" s="214"/>
      <c r="AO117" s="215"/>
      <c r="AP117" s="216"/>
      <c r="AQ117" s="216"/>
      <c r="AR117" s="216"/>
      <c r="AS117" s="216"/>
      <c r="AT117" s="217"/>
      <c r="AU117" s="196"/>
      <c r="AV117" s="197"/>
      <c r="AW117" s="197"/>
      <c r="AX117" s="197"/>
      <c r="AY117" s="239"/>
      <c r="AZ117" s="196"/>
      <c r="BA117" s="197"/>
      <c r="BB117" s="197"/>
      <c r="BC117" s="197"/>
      <c r="BD117" s="239"/>
    </row>
    <row r="118" spans="1:56" ht="12.75" customHeight="1">
      <c r="A118" s="198"/>
      <c r="B118" s="199"/>
      <c r="C118" s="203"/>
      <c r="D118" s="204"/>
      <c r="E118" s="204"/>
      <c r="F118" s="204"/>
      <c r="G118" s="204"/>
      <c r="H118" s="204"/>
      <c r="I118" s="205"/>
      <c r="J118" s="218"/>
      <c r="K118" s="219"/>
      <c r="L118" s="219"/>
      <c r="M118" s="219"/>
      <c r="N118" s="219"/>
      <c r="O118" s="220"/>
      <c r="P118" s="221">
        <f t="shared" si="3"/>
        <v>0</v>
      </c>
      <c r="Q118" s="222"/>
      <c r="R118" s="222"/>
      <c r="S118" s="222"/>
      <c r="T118" s="222"/>
      <c r="U118" s="223"/>
      <c r="V118" s="224"/>
      <c r="W118" s="225"/>
      <c r="X118" s="225"/>
      <c r="Y118" s="225"/>
      <c r="Z118" s="226"/>
      <c r="AA118" s="224"/>
      <c r="AB118" s="225"/>
      <c r="AC118" s="225"/>
      <c r="AD118" s="225"/>
      <c r="AE118" s="226"/>
      <c r="AF118" s="225"/>
      <c r="AG118" s="225"/>
      <c r="AH118" s="225"/>
      <c r="AI118" s="225"/>
      <c r="AJ118" s="225"/>
      <c r="AK118" s="227" t="str">
        <f t="shared" si="2"/>
        <v/>
      </c>
      <c r="AL118" s="228"/>
      <c r="AM118" s="228"/>
      <c r="AN118" s="229"/>
      <c r="AO118" s="230"/>
      <c r="AP118" s="231"/>
      <c r="AQ118" s="231"/>
      <c r="AR118" s="231"/>
      <c r="AS118" s="231"/>
      <c r="AT118" s="232"/>
      <c r="AU118" s="198"/>
      <c r="AV118" s="199"/>
      <c r="AW118" s="199"/>
      <c r="AX118" s="199"/>
      <c r="AY118" s="240"/>
      <c r="AZ118" s="198"/>
      <c r="BA118" s="199"/>
      <c r="BB118" s="199"/>
      <c r="BC118" s="199"/>
      <c r="BD118" s="240"/>
    </row>
    <row r="119" spans="1:56" ht="12.75" customHeight="1">
      <c r="A119" s="196">
        <v>9</v>
      </c>
      <c r="B119" s="197"/>
      <c r="C119" s="200"/>
      <c r="D119" s="201"/>
      <c r="E119" s="201"/>
      <c r="F119" s="201"/>
      <c r="G119" s="201"/>
      <c r="H119" s="201"/>
      <c r="I119" s="202"/>
      <c r="J119" s="206"/>
      <c r="K119" s="207"/>
      <c r="L119" s="207"/>
      <c r="M119" s="207"/>
      <c r="N119" s="207"/>
      <c r="O119" s="208"/>
      <c r="P119" s="209">
        <f t="shared" si="3"/>
        <v>0</v>
      </c>
      <c r="Q119" s="210"/>
      <c r="R119" s="210"/>
      <c r="S119" s="210"/>
      <c r="T119" s="210"/>
      <c r="U119" s="211"/>
      <c r="V119" s="209"/>
      <c r="W119" s="210"/>
      <c r="X119" s="210"/>
      <c r="Y119" s="210"/>
      <c r="Z119" s="211"/>
      <c r="AA119" s="209"/>
      <c r="AB119" s="210"/>
      <c r="AC119" s="210"/>
      <c r="AD119" s="210"/>
      <c r="AE119" s="211"/>
      <c r="AF119" s="210"/>
      <c r="AG119" s="210"/>
      <c r="AH119" s="210"/>
      <c r="AI119" s="210"/>
      <c r="AJ119" s="210"/>
      <c r="AK119" s="212" t="str">
        <f t="shared" si="2"/>
        <v/>
      </c>
      <c r="AL119" s="213"/>
      <c r="AM119" s="213"/>
      <c r="AN119" s="214"/>
      <c r="AO119" s="215"/>
      <c r="AP119" s="216"/>
      <c r="AQ119" s="216"/>
      <c r="AR119" s="216"/>
      <c r="AS119" s="216"/>
      <c r="AT119" s="217"/>
      <c r="AU119" s="196"/>
      <c r="AV119" s="197"/>
      <c r="AW119" s="197"/>
      <c r="AX119" s="197"/>
      <c r="AY119" s="239"/>
      <c r="AZ119" s="196"/>
      <c r="BA119" s="197"/>
      <c r="BB119" s="197"/>
      <c r="BC119" s="197"/>
      <c r="BD119" s="239"/>
    </row>
    <row r="120" spans="1:56" ht="12.75" customHeight="1">
      <c r="A120" s="198"/>
      <c r="B120" s="199"/>
      <c r="C120" s="203"/>
      <c r="D120" s="204"/>
      <c r="E120" s="204"/>
      <c r="F120" s="204"/>
      <c r="G120" s="204"/>
      <c r="H120" s="204"/>
      <c r="I120" s="205"/>
      <c r="J120" s="218"/>
      <c r="K120" s="219"/>
      <c r="L120" s="219"/>
      <c r="M120" s="219"/>
      <c r="N120" s="219"/>
      <c r="O120" s="220"/>
      <c r="P120" s="221">
        <f t="shared" si="3"/>
        <v>0</v>
      </c>
      <c r="Q120" s="222"/>
      <c r="R120" s="222"/>
      <c r="S120" s="222"/>
      <c r="T120" s="222"/>
      <c r="U120" s="223"/>
      <c r="V120" s="224"/>
      <c r="W120" s="225"/>
      <c r="X120" s="225"/>
      <c r="Y120" s="225"/>
      <c r="Z120" s="226"/>
      <c r="AA120" s="224"/>
      <c r="AB120" s="225"/>
      <c r="AC120" s="225"/>
      <c r="AD120" s="225"/>
      <c r="AE120" s="226"/>
      <c r="AF120" s="225"/>
      <c r="AG120" s="225"/>
      <c r="AH120" s="225"/>
      <c r="AI120" s="225"/>
      <c r="AJ120" s="225"/>
      <c r="AK120" s="227" t="str">
        <f t="shared" si="2"/>
        <v/>
      </c>
      <c r="AL120" s="228"/>
      <c r="AM120" s="228"/>
      <c r="AN120" s="229"/>
      <c r="AO120" s="230"/>
      <c r="AP120" s="231"/>
      <c r="AQ120" s="231"/>
      <c r="AR120" s="231"/>
      <c r="AS120" s="231"/>
      <c r="AT120" s="232"/>
      <c r="AU120" s="198"/>
      <c r="AV120" s="199"/>
      <c r="AW120" s="199"/>
      <c r="AX120" s="199"/>
      <c r="AY120" s="240"/>
      <c r="AZ120" s="198"/>
      <c r="BA120" s="199"/>
      <c r="BB120" s="199"/>
      <c r="BC120" s="199"/>
      <c r="BD120" s="240"/>
    </row>
    <row r="121" spans="1:56" ht="12.75" customHeight="1">
      <c r="A121" s="196">
        <v>10</v>
      </c>
      <c r="B121" s="197"/>
      <c r="C121" s="200"/>
      <c r="D121" s="201"/>
      <c r="E121" s="201"/>
      <c r="F121" s="201"/>
      <c r="G121" s="201"/>
      <c r="H121" s="201"/>
      <c r="I121" s="202"/>
      <c r="J121" s="206"/>
      <c r="K121" s="207"/>
      <c r="L121" s="207"/>
      <c r="M121" s="207"/>
      <c r="N121" s="207"/>
      <c r="O121" s="208"/>
      <c r="P121" s="209">
        <f t="shared" si="3"/>
        <v>0</v>
      </c>
      <c r="Q121" s="210"/>
      <c r="R121" s="210"/>
      <c r="S121" s="210"/>
      <c r="T121" s="210"/>
      <c r="U121" s="211"/>
      <c r="V121" s="209"/>
      <c r="W121" s="210"/>
      <c r="X121" s="210"/>
      <c r="Y121" s="210"/>
      <c r="Z121" s="211"/>
      <c r="AA121" s="209"/>
      <c r="AB121" s="210"/>
      <c r="AC121" s="210"/>
      <c r="AD121" s="210"/>
      <c r="AE121" s="211"/>
      <c r="AF121" s="210"/>
      <c r="AG121" s="210"/>
      <c r="AH121" s="210"/>
      <c r="AI121" s="210"/>
      <c r="AJ121" s="210"/>
      <c r="AK121" s="212" t="str">
        <f t="shared" si="2"/>
        <v/>
      </c>
      <c r="AL121" s="213"/>
      <c r="AM121" s="213"/>
      <c r="AN121" s="214"/>
      <c r="AO121" s="215"/>
      <c r="AP121" s="216"/>
      <c r="AQ121" s="216"/>
      <c r="AR121" s="216"/>
      <c r="AS121" s="216"/>
      <c r="AT121" s="217"/>
      <c r="AU121" s="196"/>
      <c r="AV121" s="197"/>
      <c r="AW121" s="197"/>
      <c r="AX121" s="197"/>
      <c r="AY121" s="239"/>
      <c r="AZ121" s="196"/>
      <c r="BA121" s="197"/>
      <c r="BB121" s="197"/>
      <c r="BC121" s="197"/>
      <c r="BD121" s="239"/>
    </row>
    <row r="122" spans="1:56" ht="12.75" customHeight="1">
      <c r="A122" s="198"/>
      <c r="B122" s="199"/>
      <c r="C122" s="203"/>
      <c r="D122" s="204"/>
      <c r="E122" s="204"/>
      <c r="F122" s="204"/>
      <c r="G122" s="204"/>
      <c r="H122" s="204"/>
      <c r="I122" s="205"/>
      <c r="J122" s="218"/>
      <c r="K122" s="219"/>
      <c r="L122" s="219"/>
      <c r="M122" s="219"/>
      <c r="N122" s="219"/>
      <c r="O122" s="220"/>
      <c r="P122" s="221">
        <f t="shared" si="3"/>
        <v>0</v>
      </c>
      <c r="Q122" s="222"/>
      <c r="R122" s="222"/>
      <c r="S122" s="222"/>
      <c r="T122" s="222"/>
      <c r="U122" s="223"/>
      <c r="V122" s="224"/>
      <c r="W122" s="225"/>
      <c r="X122" s="225"/>
      <c r="Y122" s="225"/>
      <c r="Z122" s="226"/>
      <c r="AA122" s="224"/>
      <c r="AB122" s="225"/>
      <c r="AC122" s="225"/>
      <c r="AD122" s="225"/>
      <c r="AE122" s="226"/>
      <c r="AF122" s="225"/>
      <c r="AG122" s="225"/>
      <c r="AH122" s="225"/>
      <c r="AI122" s="225"/>
      <c r="AJ122" s="225"/>
      <c r="AK122" s="227" t="str">
        <f t="shared" si="2"/>
        <v/>
      </c>
      <c r="AL122" s="228"/>
      <c r="AM122" s="228"/>
      <c r="AN122" s="229"/>
      <c r="AO122" s="230"/>
      <c r="AP122" s="231"/>
      <c r="AQ122" s="231"/>
      <c r="AR122" s="231"/>
      <c r="AS122" s="231"/>
      <c r="AT122" s="232"/>
      <c r="AU122" s="198"/>
      <c r="AV122" s="199"/>
      <c r="AW122" s="199"/>
      <c r="AX122" s="199"/>
      <c r="AY122" s="240"/>
      <c r="AZ122" s="198"/>
      <c r="BA122" s="199"/>
      <c r="BB122" s="199"/>
      <c r="BC122" s="199"/>
      <c r="BD122" s="240"/>
    </row>
    <row r="123" spans="1:56" ht="12.75" customHeight="1">
      <c r="A123" s="196" t="s">
        <v>42</v>
      </c>
      <c r="B123" s="197"/>
      <c r="C123" s="197"/>
      <c r="D123" s="197"/>
      <c r="E123" s="197"/>
      <c r="F123" s="197"/>
      <c r="G123" s="197"/>
      <c r="H123" s="197"/>
      <c r="I123" s="197"/>
      <c r="J123" s="197"/>
      <c r="K123" s="197"/>
      <c r="L123" s="197"/>
      <c r="M123" s="197"/>
      <c r="N123" s="197"/>
      <c r="O123" s="239"/>
      <c r="P123" s="209">
        <f t="shared" ref="P123:P128" si="4">SUM(V123:AJ123)</f>
        <v>26000000</v>
      </c>
      <c r="Q123" s="210"/>
      <c r="R123" s="210"/>
      <c r="S123" s="210"/>
      <c r="T123" s="210"/>
      <c r="U123" s="211"/>
      <c r="V123" s="209">
        <f>V103+V105+V107+V109+V111+V113+V115+V117+V119+V121</f>
        <v>13000000</v>
      </c>
      <c r="W123" s="210"/>
      <c r="X123" s="210"/>
      <c r="Y123" s="210"/>
      <c r="Z123" s="211"/>
      <c r="AA123" s="209">
        <f>AA103+AA105+AA107+AA109+AA111+AA113+AA115+AA117+AA119+AA121</f>
        <v>0</v>
      </c>
      <c r="AB123" s="210"/>
      <c r="AC123" s="210"/>
      <c r="AD123" s="210"/>
      <c r="AE123" s="211"/>
      <c r="AF123" s="209">
        <f>AF103+AF105+AF107+AF109+AF111+AF113+AF115+AF117+AF119+AF121</f>
        <v>13000000</v>
      </c>
      <c r="AG123" s="210"/>
      <c r="AH123" s="210"/>
      <c r="AI123" s="210"/>
      <c r="AJ123" s="211"/>
      <c r="AK123" s="212">
        <f t="shared" ref="AK123:AK128" si="5">V123/P123</f>
        <v>0.5</v>
      </c>
      <c r="AL123" s="213"/>
      <c r="AM123" s="213"/>
      <c r="AN123" s="214"/>
      <c r="AO123" s="215"/>
      <c r="AP123" s="216"/>
      <c r="AQ123" s="216"/>
      <c r="AR123" s="216"/>
      <c r="AS123" s="216"/>
      <c r="AT123" s="216"/>
      <c r="AU123" s="216"/>
      <c r="AV123" s="216"/>
      <c r="AW123" s="216"/>
      <c r="AX123" s="216"/>
      <c r="AY123" s="216"/>
      <c r="AZ123" s="216"/>
      <c r="BA123" s="216"/>
      <c r="BB123" s="216"/>
      <c r="BC123" s="216"/>
      <c r="BD123" s="217"/>
    </row>
    <row r="124" spans="1:56" ht="12.75" customHeight="1">
      <c r="A124" s="198"/>
      <c r="B124" s="199"/>
      <c r="C124" s="199"/>
      <c r="D124" s="199"/>
      <c r="E124" s="199"/>
      <c r="F124" s="199"/>
      <c r="G124" s="199"/>
      <c r="H124" s="199"/>
      <c r="I124" s="199"/>
      <c r="J124" s="199"/>
      <c r="K124" s="199"/>
      <c r="L124" s="199"/>
      <c r="M124" s="199"/>
      <c r="N124" s="199"/>
      <c r="O124" s="240"/>
      <c r="P124" s="221">
        <f t="shared" si="4"/>
        <v>28000000</v>
      </c>
      <c r="Q124" s="222"/>
      <c r="R124" s="222"/>
      <c r="S124" s="222"/>
      <c r="T124" s="222"/>
      <c r="U124" s="223"/>
      <c r="V124" s="224">
        <f>V104+V106+V108+V110+V112+V114+V116+V118+V120+V122</f>
        <v>14000000</v>
      </c>
      <c r="W124" s="225"/>
      <c r="X124" s="225"/>
      <c r="Y124" s="225"/>
      <c r="Z124" s="226"/>
      <c r="AA124" s="224">
        <f>AA104+AA106+AA108+AA110+AA112+AA114+AA116+AA118+AA120+AA122</f>
        <v>0</v>
      </c>
      <c r="AB124" s="225"/>
      <c r="AC124" s="225"/>
      <c r="AD124" s="225"/>
      <c r="AE124" s="226"/>
      <c r="AF124" s="224">
        <f>AF104+AF106+AF108+AF110+AF112+AF114+AF116+AF118+AF120+AF122</f>
        <v>14000000</v>
      </c>
      <c r="AG124" s="225"/>
      <c r="AH124" s="225"/>
      <c r="AI124" s="225"/>
      <c r="AJ124" s="226"/>
      <c r="AK124" s="227">
        <f t="shared" si="5"/>
        <v>0.5</v>
      </c>
      <c r="AL124" s="228"/>
      <c r="AM124" s="228"/>
      <c r="AN124" s="229"/>
      <c r="AO124" s="233"/>
      <c r="AP124" s="234"/>
      <c r="AQ124" s="234"/>
      <c r="AR124" s="234"/>
      <c r="AS124" s="234"/>
      <c r="AT124" s="234"/>
      <c r="AU124" s="234"/>
      <c r="AV124" s="234"/>
      <c r="AW124" s="234"/>
      <c r="AX124" s="234"/>
      <c r="AY124" s="234"/>
      <c r="AZ124" s="234"/>
      <c r="BA124" s="234"/>
      <c r="BB124" s="234"/>
      <c r="BC124" s="234"/>
      <c r="BD124" s="235"/>
    </row>
    <row r="125" spans="1:56" ht="15" customHeight="1">
      <c r="A125" s="196" t="s">
        <v>62</v>
      </c>
      <c r="B125" s="197"/>
      <c r="C125" s="197"/>
      <c r="D125" s="197"/>
      <c r="E125" s="197"/>
      <c r="F125" s="197"/>
      <c r="G125" s="197"/>
      <c r="H125" s="197"/>
      <c r="I125" s="197"/>
      <c r="J125" s="197"/>
      <c r="K125" s="197"/>
      <c r="L125" s="197"/>
      <c r="M125" s="197"/>
      <c r="N125" s="197"/>
      <c r="O125" s="239"/>
      <c r="P125" s="209">
        <f t="shared" si="4"/>
        <v>2600000</v>
      </c>
      <c r="Q125" s="210"/>
      <c r="R125" s="210"/>
      <c r="S125" s="210"/>
      <c r="T125" s="210"/>
      <c r="U125" s="211"/>
      <c r="V125" s="209">
        <v>0</v>
      </c>
      <c r="W125" s="210"/>
      <c r="X125" s="210"/>
      <c r="Y125" s="210"/>
      <c r="Z125" s="211"/>
      <c r="AA125" s="209">
        <f t="shared" ref="AA125" si="6">AA105+AA107+AA109+AA111+AA123</f>
        <v>0</v>
      </c>
      <c r="AB125" s="210"/>
      <c r="AC125" s="210"/>
      <c r="AD125" s="210"/>
      <c r="AE125" s="211"/>
      <c r="AF125" s="209">
        <f>P123*0.1</f>
        <v>2600000</v>
      </c>
      <c r="AG125" s="210"/>
      <c r="AH125" s="210"/>
      <c r="AI125" s="210"/>
      <c r="AJ125" s="211"/>
      <c r="AK125" s="212">
        <f t="shared" si="5"/>
        <v>0</v>
      </c>
      <c r="AL125" s="213"/>
      <c r="AM125" s="213"/>
      <c r="AN125" s="214"/>
      <c r="AO125" s="233"/>
      <c r="AP125" s="234"/>
      <c r="AQ125" s="234"/>
      <c r="AR125" s="234"/>
      <c r="AS125" s="234"/>
      <c r="AT125" s="234"/>
      <c r="AU125" s="234"/>
      <c r="AV125" s="234"/>
      <c r="AW125" s="234"/>
      <c r="AX125" s="234"/>
      <c r="AY125" s="234"/>
      <c r="AZ125" s="234"/>
      <c r="BA125" s="234"/>
      <c r="BB125" s="234"/>
      <c r="BC125" s="234"/>
      <c r="BD125" s="235"/>
    </row>
    <row r="126" spans="1:56" ht="15" customHeight="1">
      <c r="A126" s="198"/>
      <c r="B126" s="199"/>
      <c r="C126" s="199"/>
      <c r="D126" s="199"/>
      <c r="E126" s="199"/>
      <c r="F126" s="199"/>
      <c r="G126" s="199"/>
      <c r="H126" s="199"/>
      <c r="I126" s="199"/>
      <c r="J126" s="199"/>
      <c r="K126" s="199"/>
      <c r="L126" s="199"/>
      <c r="M126" s="199"/>
      <c r="N126" s="199"/>
      <c r="O126" s="240"/>
      <c r="P126" s="221">
        <f t="shared" si="4"/>
        <v>2800000</v>
      </c>
      <c r="Q126" s="222"/>
      <c r="R126" s="222"/>
      <c r="S126" s="222"/>
      <c r="T126" s="222"/>
      <c r="U126" s="223"/>
      <c r="V126" s="224">
        <v>0</v>
      </c>
      <c r="W126" s="225"/>
      <c r="X126" s="225"/>
      <c r="Y126" s="225"/>
      <c r="Z126" s="226"/>
      <c r="AA126" s="224">
        <f t="shared" ref="AA126" si="7">AA106+AA108+AA110+AA112+AA124</f>
        <v>0</v>
      </c>
      <c r="AB126" s="225"/>
      <c r="AC126" s="225"/>
      <c r="AD126" s="225"/>
      <c r="AE126" s="226"/>
      <c r="AF126" s="224">
        <f>P124*0.1</f>
        <v>2800000</v>
      </c>
      <c r="AG126" s="225"/>
      <c r="AH126" s="225"/>
      <c r="AI126" s="225"/>
      <c r="AJ126" s="226"/>
      <c r="AK126" s="227">
        <f t="shared" si="5"/>
        <v>0</v>
      </c>
      <c r="AL126" s="228"/>
      <c r="AM126" s="228"/>
      <c r="AN126" s="229"/>
      <c r="AO126" s="233"/>
      <c r="AP126" s="234"/>
      <c r="AQ126" s="234"/>
      <c r="AR126" s="234"/>
      <c r="AS126" s="234"/>
      <c r="AT126" s="234"/>
      <c r="AU126" s="234"/>
      <c r="AV126" s="234"/>
      <c r="AW126" s="234"/>
      <c r="AX126" s="234"/>
      <c r="AY126" s="234"/>
      <c r="AZ126" s="234"/>
      <c r="BA126" s="234"/>
      <c r="BB126" s="234"/>
      <c r="BC126" s="234"/>
      <c r="BD126" s="235"/>
    </row>
    <row r="127" spans="1:56" ht="15" customHeight="1">
      <c r="A127" s="196" t="s">
        <v>63</v>
      </c>
      <c r="B127" s="197"/>
      <c r="C127" s="197"/>
      <c r="D127" s="197"/>
      <c r="E127" s="197"/>
      <c r="F127" s="197"/>
      <c r="G127" s="197"/>
      <c r="H127" s="197"/>
      <c r="I127" s="197"/>
      <c r="J127" s="197"/>
      <c r="K127" s="197"/>
      <c r="L127" s="197"/>
      <c r="M127" s="197"/>
      <c r="N127" s="197"/>
      <c r="O127" s="239"/>
      <c r="P127" s="209">
        <f t="shared" si="4"/>
        <v>28600000</v>
      </c>
      <c r="Q127" s="210"/>
      <c r="R127" s="210"/>
      <c r="S127" s="210"/>
      <c r="T127" s="210"/>
      <c r="U127" s="211"/>
      <c r="V127" s="209">
        <f>V123+V125</f>
        <v>13000000</v>
      </c>
      <c r="W127" s="210"/>
      <c r="X127" s="210"/>
      <c r="Y127" s="210"/>
      <c r="Z127" s="211"/>
      <c r="AA127" s="209">
        <f t="shared" ref="AA127" si="8">AA123+AA125</f>
        <v>0</v>
      </c>
      <c r="AB127" s="210"/>
      <c r="AC127" s="210"/>
      <c r="AD127" s="210"/>
      <c r="AE127" s="211"/>
      <c r="AF127" s="209">
        <f t="shared" ref="AF127" si="9">AF123+AF125</f>
        <v>15600000</v>
      </c>
      <c r="AG127" s="210"/>
      <c r="AH127" s="210"/>
      <c r="AI127" s="210"/>
      <c r="AJ127" s="211"/>
      <c r="AK127" s="212">
        <f t="shared" si="5"/>
        <v>0.45454545454545453</v>
      </c>
      <c r="AL127" s="213"/>
      <c r="AM127" s="213"/>
      <c r="AN127" s="214"/>
      <c r="AO127" s="233"/>
      <c r="AP127" s="234"/>
      <c r="AQ127" s="234"/>
      <c r="AR127" s="234"/>
      <c r="AS127" s="234"/>
      <c r="AT127" s="234"/>
      <c r="AU127" s="234"/>
      <c r="AV127" s="234"/>
      <c r="AW127" s="234"/>
      <c r="AX127" s="234"/>
      <c r="AY127" s="234"/>
      <c r="AZ127" s="234"/>
      <c r="BA127" s="234"/>
      <c r="BB127" s="234"/>
      <c r="BC127" s="234"/>
      <c r="BD127" s="235"/>
    </row>
    <row r="128" spans="1:56" ht="15" customHeight="1">
      <c r="A128" s="198"/>
      <c r="B128" s="199"/>
      <c r="C128" s="199"/>
      <c r="D128" s="199"/>
      <c r="E128" s="199"/>
      <c r="F128" s="199"/>
      <c r="G128" s="199"/>
      <c r="H128" s="199"/>
      <c r="I128" s="199"/>
      <c r="J128" s="199"/>
      <c r="K128" s="199"/>
      <c r="L128" s="199"/>
      <c r="M128" s="199"/>
      <c r="N128" s="199"/>
      <c r="O128" s="240"/>
      <c r="P128" s="221">
        <f t="shared" si="4"/>
        <v>30800000</v>
      </c>
      <c r="Q128" s="222"/>
      <c r="R128" s="222"/>
      <c r="S128" s="222"/>
      <c r="T128" s="222"/>
      <c r="U128" s="223"/>
      <c r="V128" s="224">
        <f>V124+V126</f>
        <v>14000000</v>
      </c>
      <c r="W128" s="225"/>
      <c r="X128" s="225"/>
      <c r="Y128" s="225"/>
      <c r="Z128" s="226"/>
      <c r="AA128" s="224">
        <f t="shared" ref="AA128" si="10">AA124+AA126</f>
        <v>0</v>
      </c>
      <c r="AB128" s="225"/>
      <c r="AC128" s="225"/>
      <c r="AD128" s="225"/>
      <c r="AE128" s="226"/>
      <c r="AF128" s="224">
        <f t="shared" ref="AF128" si="11">AF124+AF126</f>
        <v>16800000</v>
      </c>
      <c r="AG128" s="225"/>
      <c r="AH128" s="225"/>
      <c r="AI128" s="225"/>
      <c r="AJ128" s="226"/>
      <c r="AK128" s="227">
        <f t="shared" si="5"/>
        <v>0.45454545454545453</v>
      </c>
      <c r="AL128" s="228"/>
      <c r="AM128" s="228"/>
      <c r="AN128" s="229"/>
      <c r="AO128" s="236"/>
      <c r="AP128" s="237"/>
      <c r="AQ128" s="237"/>
      <c r="AR128" s="237"/>
      <c r="AS128" s="237"/>
      <c r="AT128" s="237"/>
      <c r="AU128" s="237"/>
      <c r="AV128" s="237"/>
      <c r="AW128" s="237"/>
      <c r="AX128" s="237"/>
      <c r="AY128" s="237"/>
      <c r="AZ128" s="237"/>
      <c r="BA128" s="237"/>
      <c r="BB128" s="237"/>
      <c r="BC128" s="237"/>
      <c r="BD128" s="238"/>
    </row>
    <row r="129" spans="1:56" ht="12.75" customHeight="1">
      <c r="A129" s="32" t="s">
        <v>267</v>
      </c>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row>
    <row r="130" spans="1:56" ht="12.75" customHeight="1">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row>
    <row r="131" spans="1:56">
      <c r="A131" s="361" t="s">
        <v>190</v>
      </c>
      <c r="B131" s="361"/>
      <c r="C131" s="361"/>
      <c r="D131" s="361"/>
      <c r="E131" s="361"/>
      <c r="F131" s="361"/>
      <c r="G131" s="361"/>
      <c r="H131" s="361"/>
      <c r="I131" s="361"/>
      <c r="J131" s="361"/>
      <c r="K131" s="361"/>
      <c r="L131" s="361"/>
      <c r="M131" s="361"/>
      <c r="N131" s="361"/>
      <c r="O131" s="361"/>
      <c r="P131" s="361"/>
      <c r="Q131" s="361"/>
      <c r="R131" s="361"/>
      <c r="S131" s="361"/>
      <c r="T131" s="361"/>
      <c r="U131" s="361"/>
      <c r="V131" s="361"/>
      <c r="W131" s="361"/>
      <c r="X131" s="361"/>
      <c r="Y131" s="361"/>
      <c r="Z131" s="361"/>
      <c r="AA131" s="361"/>
      <c r="AB131" s="361"/>
      <c r="AC131" s="361"/>
      <c r="AD131" s="361"/>
      <c r="AE131" s="361"/>
      <c r="AF131" s="361"/>
      <c r="AG131" s="361"/>
      <c r="AH131" s="361"/>
      <c r="AI131" s="361"/>
      <c r="AJ131" s="361"/>
      <c r="AK131" s="361"/>
      <c r="AL131" s="361"/>
      <c r="AM131" s="361"/>
      <c r="AN131" s="361"/>
      <c r="AO131" s="361"/>
      <c r="AP131" s="361"/>
      <c r="AQ131" s="361"/>
      <c r="AR131" s="361"/>
      <c r="AS131" s="361"/>
      <c r="AT131" s="361"/>
      <c r="AU131" s="361"/>
      <c r="AV131" s="361"/>
      <c r="AW131" s="361"/>
      <c r="AX131" s="361"/>
      <c r="AY131" s="361"/>
      <c r="AZ131" s="361"/>
      <c r="BA131" s="361"/>
      <c r="BB131" s="361"/>
      <c r="BC131" s="361"/>
      <c r="BD131" s="361"/>
    </row>
    <row r="132" spans="1:56">
      <c r="A132" s="1" t="s">
        <v>34</v>
      </c>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ht="13.5" customHeight="1">
      <c r="A133" s="262" t="s">
        <v>53</v>
      </c>
      <c r="B133" s="262"/>
      <c r="C133" s="262" t="s">
        <v>54</v>
      </c>
      <c r="D133" s="262"/>
      <c r="E133" s="262"/>
      <c r="F133" s="262"/>
      <c r="G133" s="262"/>
      <c r="H133" s="262"/>
      <c r="I133" s="262"/>
      <c r="J133" s="262" t="s">
        <v>61</v>
      </c>
      <c r="K133" s="262"/>
      <c r="L133" s="262"/>
      <c r="M133" s="262"/>
      <c r="N133" s="262"/>
      <c r="O133" s="262"/>
      <c r="P133" s="262" t="s">
        <v>55</v>
      </c>
      <c r="Q133" s="262"/>
      <c r="R133" s="262"/>
      <c r="S133" s="262"/>
      <c r="T133" s="262"/>
      <c r="U133" s="265"/>
      <c r="V133" s="37"/>
      <c r="W133" s="37"/>
      <c r="X133" s="37"/>
      <c r="Y133" s="37"/>
      <c r="Z133" s="37"/>
      <c r="AA133" s="37"/>
      <c r="AB133" s="37"/>
      <c r="AC133" s="37"/>
      <c r="AD133" s="37"/>
      <c r="AE133" s="37"/>
      <c r="AF133" s="37"/>
      <c r="AG133" s="37"/>
      <c r="AH133" s="37"/>
      <c r="AI133" s="37"/>
      <c r="AJ133" s="36"/>
      <c r="AK133" s="262" t="s">
        <v>59</v>
      </c>
      <c r="AL133" s="262"/>
      <c r="AM133" s="262"/>
      <c r="AN133" s="262"/>
      <c r="AO133" s="177" t="s">
        <v>60</v>
      </c>
      <c r="AP133" s="177"/>
      <c r="AQ133" s="177"/>
      <c r="AR133" s="177"/>
      <c r="AS133" s="177"/>
      <c r="AT133" s="177"/>
      <c r="AU133" s="156" t="s">
        <v>147</v>
      </c>
      <c r="AV133" s="353"/>
      <c r="AW133" s="353"/>
      <c r="AX133" s="353"/>
      <c r="AY133" s="354"/>
      <c r="AZ133" s="353" t="s">
        <v>23</v>
      </c>
      <c r="BA133" s="353"/>
      <c r="BB133" s="353"/>
      <c r="BC133" s="353"/>
      <c r="BD133" s="354"/>
    </row>
    <row r="134" spans="1:56" ht="13.5" customHeight="1">
      <c r="A134" s="262"/>
      <c r="B134" s="262"/>
      <c r="C134" s="262"/>
      <c r="D134" s="262"/>
      <c r="E134" s="262"/>
      <c r="F134" s="262"/>
      <c r="G134" s="262"/>
      <c r="H134" s="262"/>
      <c r="I134" s="262"/>
      <c r="J134" s="262"/>
      <c r="K134" s="262"/>
      <c r="L134" s="262"/>
      <c r="M134" s="262"/>
      <c r="N134" s="262"/>
      <c r="O134" s="262"/>
      <c r="P134" s="262"/>
      <c r="Q134" s="262"/>
      <c r="R134" s="262"/>
      <c r="S134" s="262"/>
      <c r="T134" s="262"/>
      <c r="U134" s="262"/>
      <c r="V134" s="264" t="s">
        <v>64</v>
      </c>
      <c r="W134" s="264"/>
      <c r="X134" s="264"/>
      <c r="Y134" s="264"/>
      <c r="Z134" s="264"/>
      <c r="AA134" s="264"/>
      <c r="AB134" s="264"/>
      <c r="AC134" s="264"/>
      <c r="AD134" s="264"/>
      <c r="AE134" s="264"/>
      <c r="AF134" s="264"/>
      <c r="AG134" s="264"/>
      <c r="AH134" s="264"/>
      <c r="AI134" s="264"/>
      <c r="AJ134" s="264"/>
      <c r="AK134" s="262"/>
      <c r="AL134" s="262"/>
      <c r="AM134" s="262"/>
      <c r="AN134" s="262"/>
      <c r="AO134" s="177"/>
      <c r="AP134" s="177"/>
      <c r="AQ134" s="177"/>
      <c r="AR134" s="177"/>
      <c r="AS134" s="177"/>
      <c r="AT134" s="177"/>
      <c r="AU134" s="355"/>
      <c r="AV134" s="356"/>
      <c r="AW134" s="356"/>
      <c r="AX134" s="356"/>
      <c r="AY134" s="357"/>
      <c r="AZ134" s="356"/>
      <c r="BA134" s="356"/>
      <c r="BB134" s="356"/>
      <c r="BC134" s="356"/>
      <c r="BD134" s="357"/>
    </row>
    <row r="135" spans="1:56" ht="13.5" customHeight="1">
      <c r="A135" s="262"/>
      <c r="B135" s="262"/>
      <c r="C135" s="262"/>
      <c r="D135" s="262"/>
      <c r="E135" s="262"/>
      <c r="F135" s="262"/>
      <c r="G135" s="262"/>
      <c r="H135" s="262"/>
      <c r="I135" s="262"/>
      <c r="J135" s="262"/>
      <c r="K135" s="262"/>
      <c r="L135" s="262"/>
      <c r="M135" s="262"/>
      <c r="N135" s="262"/>
      <c r="O135" s="262"/>
      <c r="P135" s="262"/>
      <c r="Q135" s="262"/>
      <c r="R135" s="262"/>
      <c r="S135" s="262"/>
      <c r="T135" s="262"/>
      <c r="U135" s="262"/>
      <c r="V135" s="262" t="s">
        <v>56</v>
      </c>
      <c r="W135" s="262"/>
      <c r="X135" s="262"/>
      <c r="Y135" s="262"/>
      <c r="Z135" s="262"/>
      <c r="AA135" s="262" t="s">
        <v>57</v>
      </c>
      <c r="AB135" s="262"/>
      <c r="AC135" s="262"/>
      <c r="AD135" s="262"/>
      <c r="AE135" s="262"/>
      <c r="AF135" s="263" t="s">
        <v>10</v>
      </c>
      <c r="AG135" s="262"/>
      <c r="AH135" s="262"/>
      <c r="AI135" s="262"/>
      <c r="AJ135" s="262"/>
      <c r="AK135" s="262"/>
      <c r="AL135" s="262"/>
      <c r="AM135" s="262"/>
      <c r="AN135" s="262"/>
      <c r="AO135" s="177"/>
      <c r="AP135" s="177"/>
      <c r="AQ135" s="177"/>
      <c r="AR135" s="177"/>
      <c r="AS135" s="177"/>
      <c r="AT135" s="177"/>
      <c r="AU135" s="358"/>
      <c r="AV135" s="359"/>
      <c r="AW135" s="359"/>
      <c r="AX135" s="359"/>
      <c r="AY135" s="360"/>
      <c r="AZ135" s="359"/>
      <c r="BA135" s="359"/>
      <c r="BB135" s="359"/>
      <c r="BC135" s="359"/>
      <c r="BD135" s="360"/>
    </row>
    <row r="136" spans="1:56" ht="13.5" customHeight="1">
      <c r="A136" s="196">
        <v>1</v>
      </c>
      <c r="B136" s="197"/>
      <c r="C136" s="272" t="s">
        <v>196</v>
      </c>
      <c r="D136" s="273"/>
      <c r="E136" s="273"/>
      <c r="F136" s="273"/>
      <c r="G136" s="273"/>
      <c r="H136" s="273"/>
      <c r="I136" s="274"/>
      <c r="J136" s="206" t="s">
        <v>68</v>
      </c>
      <c r="K136" s="207"/>
      <c r="L136" s="207"/>
      <c r="M136" s="207"/>
      <c r="N136" s="207"/>
      <c r="O136" s="208"/>
      <c r="P136" s="209">
        <v>800000</v>
      </c>
      <c r="Q136" s="210"/>
      <c r="R136" s="210"/>
      <c r="S136" s="210"/>
      <c r="T136" s="210"/>
      <c r="U136" s="211"/>
      <c r="V136" s="209">
        <v>400000</v>
      </c>
      <c r="W136" s="210"/>
      <c r="X136" s="210"/>
      <c r="Y136" s="210"/>
      <c r="Z136" s="211"/>
      <c r="AA136" s="209">
        <v>0</v>
      </c>
      <c r="AB136" s="210"/>
      <c r="AC136" s="210"/>
      <c r="AD136" s="210"/>
      <c r="AE136" s="211"/>
      <c r="AF136" s="210">
        <v>400000</v>
      </c>
      <c r="AG136" s="210"/>
      <c r="AH136" s="210"/>
      <c r="AI136" s="210"/>
      <c r="AJ136" s="210"/>
      <c r="AK136" s="212">
        <f t="shared" ref="AK136:AK155" si="12">IF(OR(P136="",V136=""),"",V136/P136)</f>
        <v>0.5</v>
      </c>
      <c r="AL136" s="213"/>
      <c r="AM136" s="213"/>
      <c r="AN136" s="214"/>
      <c r="AO136" s="215">
        <v>46082</v>
      </c>
      <c r="AP136" s="216"/>
      <c r="AQ136" s="216"/>
      <c r="AR136" s="216"/>
      <c r="AS136" s="216"/>
      <c r="AT136" s="217"/>
      <c r="AU136" s="196" t="s">
        <v>157</v>
      </c>
      <c r="AV136" s="197"/>
      <c r="AW136" s="197"/>
      <c r="AX136" s="197"/>
      <c r="AY136" s="239"/>
      <c r="AZ136" s="197" t="s">
        <v>155</v>
      </c>
      <c r="BA136" s="197"/>
      <c r="BB136" s="197"/>
      <c r="BC136" s="197"/>
      <c r="BD136" s="239"/>
    </row>
    <row r="137" spans="1:56" ht="13.5" customHeight="1">
      <c r="A137" s="198"/>
      <c r="B137" s="199"/>
      <c r="C137" s="275"/>
      <c r="D137" s="276"/>
      <c r="E137" s="276"/>
      <c r="F137" s="276"/>
      <c r="G137" s="276"/>
      <c r="H137" s="276"/>
      <c r="I137" s="277"/>
      <c r="J137" s="218" t="s">
        <v>65</v>
      </c>
      <c r="K137" s="219"/>
      <c r="L137" s="219"/>
      <c r="M137" s="219"/>
      <c r="N137" s="219"/>
      <c r="O137" s="220"/>
      <c r="P137" s="221">
        <v>800000</v>
      </c>
      <c r="Q137" s="222"/>
      <c r="R137" s="222"/>
      <c r="S137" s="222"/>
      <c r="T137" s="222"/>
      <c r="U137" s="223"/>
      <c r="V137" s="224">
        <v>400000</v>
      </c>
      <c r="W137" s="225"/>
      <c r="X137" s="225"/>
      <c r="Y137" s="225"/>
      <c r="Z137" s="226"/>
      <c r="AA137" s="224">
        <v>0</v>
      </c>
      <c r="AB137" s="225"/>
      <c r="AC137" s="225"/>
      <c r="AD137" s="225"/>
      <c r="AE137" s="226"/>
      <c r="AF137" s="225">
        <v>400000</v>
      </c>
      <c r="AG137" s="225"/>
      <c r="AH137" s="225"/>
      <c r="AI137" s="225"/>
      <c r="AJ137" s="225"/>
      <c r="AK137" s="227">
        <f>IF(OR(P137="",V137=""),"",V137/P137)</f>
        <v>0.5</v>
      </c>
      <c r="AL137" s="228"/>
      <c r="AM137" s="228"/>
      <c r="AN137" s="229"/>
      <c r="AO137" s="230">
        <v>46063</v>
      </c>
      <c r="AP137" s="231"/>
      <c r="AQ137" s="231"/>
      <c r="AR137" s="231"/>
      <c r="AS137" s="231"/>
      <c r="AT137" s="232"/>
      <c r="AU137" s="198"/>
      <c r="AV137" s="199"/>
      <c r="AW137" s="199"/>
      <c r="AX137" s="199"/>
      <c r="AY137" s="240"/>
      <c r="AZ137" s="199"/>
      <c r="BA137" s="199"/>
      <c r="BB137" s="199"/>
      <c r="BC137" s="199"/>
      <c r="BD137" s="240"/>
    </row>
    <row r="138" spans="1:56" ht="13.5" customHeight="1">
      <c r="A138" s="196">
        <v>2</v>
      </c>
      <c r="B138" s="197"/>
      <c r="C138" s="266" t="s">
        <v>197</v>
      </c>
      <c r="D138" s="267"/>
      <c r="E138" s="267"/>
      <c r="F138" s="267"/>
      <c r="G138" s="267"/>
      <c r="H138" s="267"/>
      <c r="I138" s="268"/>
      <c r="J138" s="206" t="s">
        <v>68</v>
      </c>
      <c r="K138" s="207"/>
      <c r="L138" s="207"/>
      <c r="M138" s="207"/>
      <c r="N138" s="207"/>
      <c r="O138" s="208"/>
      <c r="P138" s="209">
        <f t="shared" ref="P138:P139" si="13">SUM(V138:AJ138)</f>
        <v>18000000</v>
      </c>
      <c r="Q138" s="210"/>
      <c r="R138" s="210"/>
      <c r="S138" s="210"/>
      <c r="T138" s="210"/>
      <c r="U138" s="211"/>
      <c r="V138" s="209">
        <v>9000000</v>
      </c>
      <c r="W138" s="210"/>
      <c r="X138" s="210"/>
      <c r="Y138" s="210"/>
      <c r="Z138" s="211"/>
      <c r="AA138" s="209">
        <v>0</v>
      </c>
      <c r="AB138" s="210"/>
      <c r="AC138" s="210"/>
      <c r="AD138" s="210"/>
      <c r="AE138" s="211"/>
      <c r="AF138" s="210">
        <v>9000000</v>
      </c>
      <c r="AG138" s="210"/>
      <c r="AH138" s="210"/>
      <c r="AI138" s="210"/>
      <c r="AJ138" s="210"/>
      <c r="AK138" s="212">
        <f t="shared" si="12"/>
        <v>0.5</v>
      </c>
      <c r="AL138" s="213"/>
      <c r="AM138" s="213"/>
      <c r="AN138" s="214"/>
      <c r="AO138" s="215">
        <v>46082</v>
      </c>
      <c r="AP138" s="216"/>
      <c r="AQ138" s="216"/>
      <c r="AR138" s="216"/>
      <c r="AS138" s="216"/>
      <c r="AT138" s="217"/>
      <c r="AU138" s="196" t="s">
        <v>158</v>
      </c>
      <c r="AV138" s="197"/>
      <c r="AW138" s="197"/>
      <c r="AX138" s="197"/>
      <c r="AY138" s="239"/>
      <c r="AZ138" s="197" t="s">
        <v>156</v>
      </c>
      <c r="BA138" s="197"/>
      <c r="BB138" s="197"/>
      <c r="BC138" s="197"/>
      <c r="BD138" s="239"/>
    </row>
    <row r="139" spans="1:56" ht="13.5" customHeight="1">
      <c r="A139" s="198"/>
      <c r="B139" s="199"/>
      <c r="C139" s="269"/>
      <c r="D139" s="270"/>
      <c r="E139" s="270"/>
      <c r="F139" s="270"/>
      <c r="G139" s="270"/>
      <c r="H139" s="270"/>
      <c r="I139" s="271"/>
      <c r="J139" s="218" t="s">
        <v>203</v>
      </c>
      <c r="K139" s="219"/>
      <c r="L139" s="219"/>
      <c r="M139" s="219"/>
      <c r="N139" s="219"/>
      <c r="O139" s="220"/>
      <c r="P139" s="221">
        <f t="shared" si="13"/>
        <v>18000000</v>
      </c>
      <c r="Q139" s="222"/>
      <c r="R139" s="222"/>
      <c r="S139" s="222"/>
      <c r="T139" s="222"/>
      <c r="U139" s="223"/>
      <c r="V139" s="224">
        <v>9000000</v>
      </c>
      <c r="W139" s="225"/>
      <c r="X139" s="225"/>
      <c r="Y139" s="225"/>
      <c r="Z139" s="226"/>
      <c r="AA139" s="224">
        <v>0</v>
      </c>
      <c r="AB139" s="225"/>
      <c r="AC139" s="225"/>
      <c r="AD139" s="225"/>
      <c r="AE139" s="226"/>
      <c r="AF139" s="225">
        <v>9000000</v>
      </c>
      <c r="AG139" s="225"/>
      <c r="AH139" s="225"/>
      <c r="AI139" s="225"/>
      <c r="AJ139" s="225"/>
      <c r="AK139" s="227">
        <f t="shared" si="12"/>
        <v>0.5</v>
      </c>
      <c r="AL139" s="228"/>
      <c r="AM139" s="228"/>
      <c r="AN139" s="229"/>
      <c r="AO139" s="230">
        <v>46063</v>
      </c>
      <c r="AP139" s="231"/>
      <c r="AQ139" s="231"/>
      <c r="AR139" s="231"/>
      <c r="AS139" s="231"/>
      <c r="AT139" s="232"/>
      <c r="AU139" s="198"/>
      <c r="AV139" s="199"/>
      <c r="AW139" s="199"/>
      <c r="AX139" s="199"/>
      <c r="AY139" s="240"/>
      <c r="AZ139" s="199"/>
      <c r="BA139" s="199"/>
      <c r="BB139" s="199"/>
      <c r="BC139" s="199"/>
      <c r="BD139" s="240"/>
    </row>
    <row r="140" spans="1:56" ht="13.5" customHeight="1">
      <c r="A140" s="196">
        <v>3</v>
      </c>
      <c r="B140" s="197"/>
      <c r="C140" s="200"/>
      <c r="D140" s="201"/>
      <c r="E140" s="201"/>
      <c r="F140" s="201"/>
      <c r="G140" s="201"/>
      <c r="H140" s="201"/>
      <c r="I140" s="202"/>
      <c r="J140" s="206"/>
      <c r="K140" s="207"/>
      <c r="L140" s="207"/>
      <c r="M140" s="207"/>
      <c r="N140" s="207"/>
      <c r="O140" s="208"/>
      <c r="P140" s="209"/>
      <c r="Q140" s="210"/>
      <c r="R140" s="210"/>
      <c r="S140" s="210"/>
      <c r="T140" s="210"/>
      <c r="U140" s="211"/>
      <c r="V140" s="209"/>
      <c r="W140" s="210"/>
      <c r="X140" s="210"/>
      <c r="Y140" s="210"/>
      <c r="Z140" s="211"/>
      <c r="AA140" s="209"/>
      <c r="AB140" s="210"/>
      <c r="AC140" s="210"/>
      <c r="AD140" s="210"/>
      <c r="AE140" s="211"/>
      <c r="AF140" s="210"/>
      <c r="AG140" s="210"/>
      <c r="AH140" s="210"/>
      <c r="AI140" s="210"/>
      <c r="AJ140" s="210"/>
      <c r="AK140" s="212" t="str">
        <f t="shared" si="12"/>
        <v/>
      </c>
      <c r="AL140" s="213"/>
      <c r="AM140" s="213"/>
      <c r="AN140" s="214"/>
      <c r="AO140" s="215"/>
      <c r="AP140" s="216"/>
      <c r="AQ140" s="216"/>
      <c r="AR140" s="216"/>
      <c r="AS140" s="216"/>
      <c r="AT140" s="217"/>
      <c r="AU140" s="196"/>
      <c r="AV140" s="197"/>
      <c r="AW140" s="197"/>
      <c r="AX140" s="197"/>
      <c r="AY140" s="239"/>
      <c r="AZ140" s="197"/>
      <c r="BA140" s="197"/>
      <c r="BB140" s="197"/>
      <c r="BC140" s="197"/>
      <c r="BD140" s="239"/>
    </row>
    <row r="141" spans="1:56" ht="13.5" customHeight="1">
      <c r="A141" s="198"/>
      <c r="B141" s="199"/>
      <c r="C141" s="203"/>
      <c r="D141" s="204"/>
      <c r="E141" s="204"/>
      <c r="F141" s="204"/>
      <c r="G141" s="204"/>
      <c r="H141" s="204"/>
      <c r="I141" s="205"/>
      <c r="J141" s="218"/>
      <c r="K141" s="219"/>
      <c r="L141" s="219"/>
      <c r="M141" s="219"/>
      <c r="N141" s="219"/>
      <c r="O141" s="220"/>
      <c r="P141" s="221"/>
      <c r="Q141" s="222"/>
      <c r="R141" s="222"/>
      <c r="S141" s="222"/>
      <c r="T141" s="222"/>
      <c r="U141" s="223"/>
      <c r="V141" s="224"/>
      <c r="W141" s="225"/>
      <c r="X141" s="225"/>
      <c r="Y141" s="225"/>
      <c r="Z141" s="226"/>
      <c r="AA141" s="224"/>
      <c r="AB141" s="225"/>
      <c r="AC141" s="225"/>
      <c r="AD141" s="225"/>
      <c r="AE141" s="226"/>
      <c r="AF141" s="225"/>
      <c r="AG141" s="225"/>
      <c r="AH141" s="225"/>
      <c r="AI141" s="225"/>
      <c r="AJ141" s="225"/>
      <c r="AK141" s="227" t="str">
        <f t="shared" si="12"/>
        <v/>
      </c>
      <c r="AL141" s="228"/>
      <c r="AM141" s="228"/>
      <c r="AN141" s="229"/>
      <c r="AO141" s="230"/>
      <c r="AP141" s="231"/>
      <c r="AQ141" s="231"/>
      <c r="AR141" s="231"/>
      <c r="AS141" s="231"/>
      <c r="AT141" s="232"/>
      <c r="AU141" s="198"/>
      <c r="AV141" s="199"/>
      <c r="AW141" s="199"/>
      <c r="AX141" s="199"/>
      <c r="AY141" s="240"/>
      <c r="AZ141" s="199"/>
      <c r="BA141" s="199"/>
      <c r="BB141" s="199"/>
      <c r="BC141" s="199"/>
      <c r="BD141" s="240"/>
    </row>
    <row r="142" spans="1:56" ht="13.5" customHeight="1">
      <c r="A142" s="196">
        <v>4</v>
      </c>
      <c r="B142" s="197"/>
      <c r="C142" s="200"/>
      <c r="D142" s="201"/>
      <c r="E142" s="201"/>
      <c r="F142" s="201"/>
      <c r="G142" s="201"/>
      <c r="H142" s="201"/>
      <c r="I142" s="202"/>
      <c r="J142" s="206"/>
      <c r="K142" s="207"/>
      <c r="L142" s="207"/>
      <c r="M142" s="207"/>
      <c r="N142" s="207"/>
      <c r="O142" s="208"/>
      <c r="P142" s="209"/>
      <c r="Q142" s="210"/>
      <c r="R142" s="210"/>
      <c r="S142" s="210"/>
      <c r="T142" s="210"/>
      <c r="U142" s="211"/>
      <c r="V142" s="209"/>
      <c r="W142" s="210"/>
      <c r="X142" s="210"/>
      <c r="Y142" s="210"/>
      <c r="Z142" s="211"/>
      <c r="AA142" s="209"/>
      <c r="AB142" s="210"/>
      <c r="AC142" s="210"/>
      <c r="AD142" s="210"/>
      <c r="AE142" s="211"/>
      <c r="AF142" s="210"/>
      <c r="AG142" s="210"/>
      <c r="AH142" s="210"/>
      <c r="AI142" s="210"/>
      <c r="AJ142" s="210"/>
      <c r="AK142" s="212" t="str">
        <f t="shared" si="12"/>
        <v/>
      </c>
      <c r="AL142" s="213"/>
      <c r="AM142" s="213"/>
      <c r="AN142" s="214"/>
      <c r="AO142" s="215"/>
      <c r="AP142" s="216"/>
      <c r="AQ142" s="216"/>
      <c r="AR142" s="216"/>
      <c r="AS142" s="216"/>
      <c r="AT142" s="217"/>
      <c r="AU142" s="196"/>
      <c r="AV142" s="197"/>
      <c r="AW142" s="197"/>
      <c r="AX142" s="197"/>
      <c r="AY142" s="239"/>
      <c r="AZ142" s="197"/>
      <c r="BA142" s="197"/>
      <c r="BB142" s="197"/>
      <c r="BC142" s="197"/>
      <c r="BD142" s="239"/>
    </row>
    <row r="143" spans="1:56" ht="13.5" customHeight="1">
      <c r="A143" s="198"/>
      <c r="B143" s="199"/>
      <c r="C143" s="203"/>
      <c r="D143" s="204"/>
      <c r="E143" s="204"/>
      <c r="F143" s="204"/>
      <c r="G143" s="204"/>
      <c r="H143" s="204"/>
      <c r="I143" s="205"/>
      <c r="J143" s="218"/>
      <c r="K143" s="219"/>
      <c r="L143" s="219"/>
      <c r="M143" s="219"/>
      <c r="N143" s="219"/>
      <c r="O143" s="220"/>
      <c r="P143" s="221"/>
      <c r="Q143" s="222"/>
      <c r="R143" s="222"/>
      <c r="S143" s="222"/>
      <c r="T143" s="222"/>
      <c r="U143" s="223"/>
      <c r="V143" s="224"/>
      <c r="W143" s="225"/>
      <c r="X143" s="225"/>
      <c r="Y143" s="225"/>
      <c r="Z143" s="226"/>
      <c r="AA143" s="224"/>
      <c r="AB143" s="225"/>
      <c r="AC143" s="225"/>
      <c r="AD143" s="225"/>
      <c r="AE143" s="226"/>
      <c r="AF143" s="225"/>
      <c r="AG143" s="225"/>
      <c r="AH143" s="225"/>
      <c r="AI143" s="225"/>
      <c r="AJ143" s="225"/>
      <c r="AK143" s="227" t="str">
        <f t="shared" si="12"/>
        <v/>
      </c>
      <c r="AL143" s="228"/>
      <c r="AM143" s="228"/>
      <c r="AN143" s="229"/>
      <c r="AO143" s="230"/>
      <c r="AP143" s="231"/>
      <c r="AQ143" s="231"/>
      <c r="AR143" s="231"/>
      <c r="AS143" s="231"/>
      <c r="AT143" s="232"/>
      <c r="AU143" s="198"/>
      <c r="AV143" s="199"/>
      <c r="AW143" s="199"/>
      <c r="AX143" s="199"/>
      <c r="AY143" s="240"/>
      <c r="AZ143" s="199"/>
      <c r="BA143" s="199"/>
      <c r="BB143" s="199"/>
      <c r="BC143" s="199"/>
      <c r="BD143" s="240"/>
    </row>
    <row r="144" spans="1:56" ht="13.5" customHeight="1">
      <c r="A144" s="196">
        <v>5</v>
      </c>
      <c r="B144" s="197"/>
      <c r="C144" s="200"/>
      <c r="D144" s="201"/>
      <c r="E144" s="201"/>
      <c r="F144" s="201"/>
      <c r="G144" s="201"/>
      <c r="H144" s="201"/>
      <c r="I144" s="202"/>
      <c r="J144" s="206"/>
      <c r="K144" s="207"/>
      <c r="L144" s="207"/>
      <c r="M144" s="207"/>
      <c r="N144" s="207"/>
      <c r="O144" s="208"/>
      <c r="P144" s="209"/>
      <c r="Q144" s="210"/>
      <c r="R144" s="210"/>
      <c r="S144" s="210"/>
      <c r="T144" s="210"/>
      <c r="U144" s="211"/>
      <c r="V144" s="209"/>
      <c r="W144" s="210"/>
      <c r="X144" s="210"/>
      <c r="Y144" s="210"/>
      <c r="Z144" s="211"/>
      <c r="AA144" s="209"/>
      <c r="AB144" s="210"/>
      <c r="AC144" s="210"/>
      <c r="AD144" s="210"/>
      <c r="AE144" s="211"/>
      <c r="AF144" s="210"/>
      <c r="AG144" s="210"/>
      <c r="AH144" s="210"/>
      <c r="AI144" s="210"/>
      <c r="AJ144" s="210"/>
      <c r="AK144" s="212" t="str">
        <f t="shared" si="12"/>
        <v/>
      </c>
      <c r="AL144" s="213"/>
      <c r="AM144" s="213"/>
      <c r="AN144" s="214"/>
      <c r="AO144" s="215"/>
      <c r="AP144" s="216"/>
      <c r="AQ144" s="216"/>
      <c r="AR144" s="216"/>
      <c r="AS144" s="216"/>
      <c r="AT144" s="217"/>
      <c r="AU144" s="196"/>
      <c r="AV144" s="197"/>
      <c r="AW144" s="197"/>
      <c r="AX144" s="197"/>
      <c r="AY144" s="239"/>
      <c r="AZ144" s="197"/>
      <c r="BA144" s="197"/>
      <c r="BB144" s="197"/>
      <c r="BC144" s="197"/>
      <c r="BD144" s="239"/>
    </row>
    <row r="145" spans="1:56" ht="13.5" customHeight="1">
      <c r="A145" s="198"/>
      <c r="B145" s="199"/>
      <c r="C145" s="203"/>
      <c r="D145" s="204"/>
      <c r="E145" s="204"/>
      <c r="F145" s="204"/>
      <c r="G145" s="204"/>
      <c r="H145" s="204"/>
      <c r="I145" s="205"/>
      <c r="J145" s="218"/>
      <c r="K145" s="219"/>
      <c r="L145" s="219"/>
      <c r="M145" s="219"/>
      <c r="N145" s="219"/>
      <c r="O145" s="220"/>
      <c r="P145" s="221"/>
      <c r="Q145" s="222"/>
      <c r="R145" s="222"/>
      <c r="S145" s="222"/>
      <c r="T145" s="222"/>
      <c r="U145" s="223"/>
      <c r="V145" s="224"/>
      <c r="W145" s="225"/>
      <c r="X145" s="225"/>
      <c r="Y145" s="225"/>
      <c r="Z145" s="226"/>
      <c r="AA145" s="224"/>
      <c r="AB145" s="225"/>
      <c r="AC145" s="225"/>
      <c r="AD145" s="225"/>
      <c r="AE145" s="226"/>
      <c r="AF145" s="225"/>
      <c r="AG145" s="225"/>
      <c r="AH145" s="225"/>
      <c r="AI145" s="225"/>
      <c r="AJ145" s="225"/>
      <c r="AK145" s="227" t="str">
        <f t="shared" si="12"/>
        <v/>
      </c>
      <c r="AL145" s="228"/>
      <c r="AM145" s="228"/>
      <c r="AN145" s="229"/>
      <c r="AO145" s="230"/>
      <c r="AP145" s="231"/>
      <c r="AQ145" s="231"/>
      <c r="AR145" s="231"/>
      <c r="AS145" s="231"/>
      <c r="AT145" s="232"/>
      <c r="AU145" s="198"/>
      <c r="AV145" s="199"/>
      <c r="AW145" s="199"/>
      <c r="AX145" s="199"/>
      <c r="AY145" s="240"/>
      <c r="AZ145" s="199"/>
      <c r="BA145" s="199"/>
      <c r="BB145" s="199"/>
      <c r="BC145" s="199"/>
      <c r="BD145" s="240"/>
    </row>
    <row r="146" spans="1:56" ht="13.5" hidden="1" customHeight="1">
      <c r="A146" s="196">
        <v>6</v>
      </c>
      <c r="B146" s="197"/>
      <c r="C146" s="200"/>
      <c r="D146" s="201"/>
      <c r="E146" s="201"/>
      <c r="F146" s="201"/>
      <c r="G146" s="201"/>
      <c r="H146" s="201"/>
      <c r="I146" s="202"/>
      <c r="J146" s="206"/>
      <c r="K146" s="207"/>
      <c r="L146" s="207"/>
      <c r="M146" s="207"/>
      <c r="N146" s="207"/>
      <c r="O146" s="208"/>
      <c r="P146" s="209">
        <f t="shared" ref="P146:P155" si="14">SUM(V146:AJ146)</f>
        <v>0</v>
      </c>
      <c r="Q146" s="210"/>
      <c r="R146" s="210"/>
      <c r="S146" s="210"/>
      <c r="T146" s="210"/>
      <c r="U146" s="211"/>
      <c r="V146" s="209"/>
      <c r="W146" s="210"/>
      <c r="X146" s="210"/>
      <c r="Y146" s="210"/>
      <c r="Z146" s="211"/>
      <c r="AA146" s="209"/>
      <c r="AB146" s="210"/>
      <c r="AC146" s="210"/>
      <c r="AD146" s="210"/>
      <c r="AE146" s="211"/>
      <c r="AF146" s="210"/>
      <c r="AG146" s="210"/>
      <c r="AH146" s="210"/>
      <c r="AI146" s="210"/>
      <c r="AJ146" s="210"/>
      <c r="AK146" s="212" t="str">
        <f t="shared" si="12"/>
        <v/>
      </c>
      <c r="AL146" s="213"/>
      <c r="AM146" s="213"/>
      <c r="AN146" s="214"/>
      <c r="AO146" s="215"/>
      <c r="AP146" s="216"/>
      <c r="AQ146" s="216"/>
      <c r="AR146" s="216"/>
      <c r="AS146" s="216"/>
      <c r="AT146" s="217"/>
      <c r="AU146" s="196"/>
      <c r="AV146" s="197"/>
      <c r="AW146" s="197"/>
      <c r="AX146" s="197"/>
      <c r="AY146" s="239"/>
      <c r="AZ146" s="196"/>
      <c r="BA146" s="197"/>
      <c r="BB146" s="197"/>
      <c r="BC146" s="197"/>
      <c r="BD146" s="239"/>
    </row>
    <row r="147" spans="1:56" ht="13.5" hidden="1" customHeight="1">
      <c r="A147" s="198"/>
      <c r="B147" s="199"/>
      <c r="C147" s="203"/>
      <c r="D147" s="204"/>
      <c r="E147" s="204"/>
      <c r="F147" s="204"/>
      <c r="G147" s="204"/>
      <c r="H147" s="204"/>
      <c r="I147" s="205"/>
      <c r="J147" s="218"/>
      <c r="K147" s="219"/>
      <c r="L147" s="219"/>
      <c r="M147" s="219"/>
      <c r="N147" s="219"/>
      <c r="O147" s="220"/>
      <c r="P147" s="221">
        <f t="shared" si="14"/>
        <v>0</v>
      </c>
      <c r="Q147" s="222"/>
      <c r="R147" s="222"/>
      <c r="S147" s="222"/>
      <c r="T147" s="222"/>
      <c r="U147" s="223"/>
      <c r="V147" s="224"/>
      <c r="W147" s="225"/>
      <c r="X147" s="225"/>
      <c r="Y147" s="225"/>
      <c r="Z147" s="226"/>
      <c r="AA147" s="224"/>
      <c r="AB147" s="225"/>
      <c r="AC147" s="225"/>
      <c r="AD147" s="225"/>
      <c r="AE147" s="226"/>
      <c r="AF147" s="225"/>
      <c r="AG147" s="225"/>
      <c r="AH147" s="225"/>
      <c r="AI147" s="225"/>
      <c r="AJ147" s="225"/>
      <c r="AK147" s="227" t="str">
        <f t="shared" si="12"/>
        <v/>
      </c>
      <c r="AL147" s="228"/>
      <c r="AM147" s="228"/>
      <c r="AN147" s="229"/>
      <c r="AO147" s="230"/>
      <c r="AP147" s="231"/>
      <c r="AQ147" s="231"/>
      <c r="AR147" s="231"/>
      <c r="AS147" s="231"/>
      <c r="AT147" s="232"/>
      <c r="AU147" s="198"/>
      <c r="AV147" s="199"/>
      <c r="AW147" s="199"/>
      <c r="AX147" s="199"/>
      <c r="AY147" s="240"/>
      <c r="AZ147" s="198"/>
      <c r="BA147" s="199"/>
      <c r="BB147" s="199"/>
      <c r="BC147" s="199"/>
      <c r="BD147" s="240"/>
    </row>
    <row r="148" spans="1:56" ht="13.5" hidden="1" customHeight="1">
      <c r="A148" s="196">
        <v>7</v>
      </c>
      <c r="B148" s="197"/>
      <c r="C148" s="200"/>
      <c r="D148" s="201"/>
      <c r="E148" s="201"/>
      <c r="F148" s="201"/>
      <c r="G148" s="201"/>
      <c r="H148" s="201"/>
      <c r="I148" s="202"/>
      <c r="J148" s="206"/>
      <c r="K148" s="207"/>
      <c r="L148" s="207"/>
      <c r="M148" s="207"/>
      <c r="N148" s="207"/>
      <c r="O148" s="208"/>
      <c r="P148" s="209">
        <f t="shared" si="14"/>
        <v>0</v>
      </c>
      <c r="Q148" s="210"/>
      <c r="R148" s="210"/>
      <c r="S148" s="210"/>
      <c r="T148" s="210"/>
      <c r="U148" s="211"/>
      <c r="V148" s="209"/>
      <c r="W148" s="210"/>
      <c r="X148" s="210"/>
      <c r="Y148" s="210"/>
      <c r="Z148" s="211"/>
      <c r="AA148" s="209"/>
      <c r="AB148" s="210"/>
      <c r="AC148" s="210"/>
      <c r="AD148" s="210"/>
      <c r="AE148" s="211"/>
      <c r="AF148" s="210"/>
      <c r="AG148" s="210"/>
      <c r="AH148" s="210"/>
      <c r="AI148" s="210"/>
      <c r="AJ148" s="210"/>
      <c r="AK148" s="212" t="str">
        <f t="shared" si="12"/>
        <v/>
      </c>
      <c r="AL148" s="213"/>
      <c r="AM148" s="213"/>
      <c r="AN148" s="214"/>
      <c r="AO148" s="215"/>
      <c r="AP148" s="216"/>
      <c r="AQ148" s="216"/>
      <c r="AR148" s="216"/>
      <c r="AS148" s="216"/>
      <c r="AT148" s="217"/>
      <c r="AU148" s="196"/>
      <c r="AV148" s="197"/>
      <c r="AW148" s="197"/>
      <c r="AX148" s="197"/>
      <c r="AY148" s="239"/>
      <c r="AZ148" s="196"/>
      <c r="BA148" s="197"/>
      <c r="BB148" s="197"/>
      <c r="BC148" s="197"/>
      <c r="BD148" s="239"/>
    </row>
    <row r="149" spans="1:56" ht="13.5" hidden="1" customHeight="1">
      <c r="A149" s="198"/>
      <c r="B149" s="199"/>
      <c r="C149" s="203"/>
      <c r="D149" s="204"/>
      <c r="E149" s="204"/>
      <c r="F149" s="204"/>
      <c r="G149" s="204"/>
      <c r="H149" s="204"/>
      <c r="I149" s="205"/>
      <c r="J149" s="218"/>
      <c r="K149" s="219"/>
      <c r="L149" s="219"/>
      <c r="M149" s="219"/>
      <c r="N149" s="219"/>
      <c r="O149" s="220"/>
      <c r="P149" s="221">
        <f t="shared" si="14"/>
        <v>0</v>
      </c>
      <c r="Q149" s="222"/>
      <c r="R149" s="222"/>
      <c r="S149" s="222"/>
      <c r="T149" s="222"/>
      <c r="U149" s="223"/>
      <c r="V149" s="224"/>
      <c r="W149" s="225"/>
      <c r="X149" s="225"/>
      <c r="Y149" s="225"/>
      <c r="Z149" s="226"/>
      <c r="AA149" s="224"/>
      <c r="AB149" s="225"/>
      <c r="AC149" s="225"/>
      <c r="AD149" s="225"/>
      <c r="AE149" s="226"/>
      <c r="AF149" s="225"/>
      <c r="AG149" s="225"/>
      <c r="AH149" s="225"/>
      <c r="AI149" s="225"/>
      <c r="AJ149" s="225"/>
      <c r="AK149" s="227" t="str">
        <f t="shared" si="12"/>
        <v/>
      </c>
      <c r="AL149" s="228"/>
      <c r="AM149" s="228"/>
      <c r="AN149" s="229"/>
      <c r="AO149" s="230"/>
      <c r="AP149" s="231"/>
      <c r="AQ149" s="231"/>
      <c r="AR149" s="231"/>
      <c r="AS149" s="231"/>
      <c r="AT149" s="232"/>
      <c r="AU149" s="198"/>
      <c r="AV149" s="199"/>
      <c r="AW149" s="199"/>
      <c r="AX149" s="199"/>
      <c r="AY149" s="240"/>
      <c r="AZ149" s="198"/>
      <c r="BA149" s="199"/>
      <c r="BB149" s="199"/>
      <c r="BC149" s="199"/>
      <c r="BD149" s="240"/>
    </row>
    <row r="150" spans="1:56" ht="13.5" hidden="1" customHeight="1">
      <c r="A150" s="196">
        <v>8</v>
      </c>
      <c r="B150" s="197"/>
      <c r="C150" s="200"/>
      <c r="D150" s="201"/>
      <c r="E150" s="201"/>
      <c r="F150" s="201"/>
      <c r="G150" s="201"/>
      <c r="H150" s="201"/>
      <c r="I150" s="202"/>
      <c r="J150" s="206"/>
      <c r="K150" s="207"/>
      <c r="L150" s="207"/>
      <c r="M150" s="207"/>
      <c r="N150" s="207"/>
      <c r="O150" s="208"/>
      <c r="P150" s="209">
        <f t="shared" si="14"/>
        <v>0</v>
      </c>
      <c r="Q150" s="210"/>
      <c r="R150" s="210"/>
      <c r="S150" s="210"/>
      <c r="T150" s="210"/>
      <c r="U150" s="211"/>
      <c r="V150" s="209"/>
      <c r="W150" s="210"/>
      <c r="X150" s="210"/>
      <c r="Y150" s="210"/>
      <c r="Z150" s="211"/>
      <c r="AA150" s="209"/>
      <c r="AB150" s="210"/>
      <c r="AC150" s="210"/>
      <c r="AD150" s="210"/>
      <c r="AE150" s="211"/>
      <c r="AF150" s="210"/>
      <c r="AG150" s="210"/>
      <c r="AH150" s="210"/>
      <c r="AI150" s="210"/>
      <c r="AJ150" s="210"/>
      <c r="AK150" s="212" t="str">
        <f t="shared" si="12"/>
        <v/>
      </c>
      <c r="AL150" s="213"/>
      <c r="AM150" s="213"/>
      <c r="AN150" s="214"/>
      <c r="AO150" s="215"/>
      <c r="AP150" s="216"/>
      <c r="AQ150" s="216"/>
      <c r="AR150" s="216"/>
      <c r="AS150" s="216"/>
      <c r="AT150" s="217"/>
      <c r="AU150" s="196"/>
      <c r="AV150" s="197"/>
      <c r="AW150" s="197"/>
      <c r="AX150" s="197"/>
      <c r="AY150" s="239"/>
      <c r="AZ150" s="196"/>
      <c r="BA150" s="197"/>
      <c r="BB150" s="197"/>
      <c r="BC150" s="197"/>
      <c r="BD150" s="239"/>
    </row>
    <row r="151" spans="1:56" ht="13.5" hidden="1" customHeight="1">
      <c r="A151" s="198"/>
      <c r="B151" s="199"/>
      <c r="C151" s="203"/>
      <c r="D151" s="204"/>
      <c r="E151" s="204"/>
      <c r="F151" s="204"/>
      <c r="G151" s="204"/>
      <c r="H151" s="204"/>
      <c r="I151" s="205"/>
      <c r="J151" s="218"/>
      <c r="K151" s="219"/>
      <c r="L151" s="219"/>
      <c r="M151" s="219"/>
      <c r="N151" s="219"/>
      <c r="O151" s="220"/>
      <c r="P151" s="221">
        <f t="shared" si="14"/>
        <v>0</v>
      </c>
      <c r="Q151" s="222"/>
      <c r="R151" s="222"/>
      <c r="S151" s="222"/>
      <c r="T151" s="222"/>
      <c r="U151" s="223"/>
      <c r="V151" s="224"/>
      <c r="W151" s="225"/>
      <c r="X151" s="225"/>
      <c r="Y151" s="225"/>
      <c r="Z151" s="226"/>
      <c r="AA151" s="224"/>
      <c r="AB151" s="225"/>
      <c r="AC151" s="225"/>
      <c r="AD151" s="225"/>
      <c r="AE151" s="226"/>
      <c r="AF151" s="225"/>
      <c r="AG151" s="225"/>
      <c r="AH151" s="225"/>
      <c r="AI151" s="225"/>
      <c r="AJ151" s="225"/>
      <c r="AK151" s="227" t="str">
        <f t="shared" si="12"/>
        <v/>
      </c>
      <c r="AL151" s="228"/>
      <c r="AM151" s="228"/>
      <c r="AN151" s="229"/>
      <c r="AO151" s="230"/>
      <c r="AP151" s="231"/>
      <c r="AQ151" s="231"/>
      <c r="AR151" s="231"/>
      <c r="AS151" s="231"/>
      <c r="AT151" s="232"/>
      <c r="AU151" s="198"/>
      <c r="AV151" s="199"/>
      <c r="AW151" s="199"/>
      <c r="AX151" s="199"/>
      <c r="AY151" s="240"/>
      <c r="AZ151" s="198"/>
      <c r="BA151" s="199"/>
      <c r="BB151" s="199"/>
      <c r="BC151" s="199"/>
      <c r="BD151" s="240"/>
    </row>
    <row r="152" spans="1:56" ht="13.5" hidden="1" customHeight="1">
      <c r="A152" s="196">
        <v>9</v>
      </c>
      <c r="B152" s="197"/>
      <c r="C152" s="200"/>
      <c r="D152" s="201"/>
      <c r="E152" s="201"/>
      <c r="F152" s="201"/>
      <c r="G152" s="201"/>
      <c r="H152" s="201"/>
      <c r="I152" s="202"/>
      <c r="J152" s="206"/>
      <c r="K152" s="207"/>
      <c r="L152" s="207"/>
      <c r="M152" s="207"/>
      <c r="N152" s="207"/>
      <c r="O152" s="208"/>
      <c r="P152" s="209">
        <f t="shared" si="14"/>
        <v>0</v>
      </c>
      <c r="Q152" s="210"/>
      <c r="R152" s="210"/>
      <c r="S152" s="210"/>
      <c r="T152" s="210"/>
      <c r="U152" s="211"/>
      <c r="V152" s="209"/>
      <c r="W152" s="210"/>
      <c r="X152" s="210"/>
      <c r="Y152" s="210"/>
      <c r="Z152" s="211"/>
      <c r="AA152" s="209"/>
      <c r="AB152" s="210"/>
      <c r="AC152" s="210"/>
      <c r="AD152" s="210"/>
      <c r="AE152" s="211"/>
      <c r="AF152" s="210"/>
      <c r="AG152" s="210"/>
      <c r="AH152" s="210"/>
      <c r="AI152" s="210"/>
      <c r="AJ152" s="210"/>
      <c r="AK152" s="212" t="str">
        <f t="shared" si="12"/>
        <v/>
      </c>
      <c r="AL152" s="213"/>
      <c r="AM152" s="213"/>
      <c r="AN152" s="214"/>
      <c r="AO152" s="215"/>
      <c r="AP152" s="216"/>
      <c r="AQ152" s="216"/>
      <c r="AR152" s="216"/>
      <c r="AS152" s="216"/>
      <c r="AT152" s="217"/>
      <c r="AU152" s="196"/>
      <c r="AV152" s="197"/>
      <c r="AW152" s="197"/>
      <c r="AX152" s="197"/>
      <c r="AY152" s="239"/>
      <c r="AZ152" s="196"/>
      <c r="BA152" s="197"/>
      <c r="BB152" s="197"/>
      <c r="BC152" s="197"/>
      <c r="BD152" s="239"/>
    </row>
    <row r="153" spans="1:56" ht="13.5" hidden="1" customHeight="1">
      <c r="A153" s="198"/>
      <c r="B153" s="199"/>
      <c r="C153" s="203"/>
      <c r="D153" s="204"/>
      <c r="E153" s="204"/>
      <c r="F153" s="204"/>
      <c r="G153" s="204"/>
      <c r="H153" s="204"/>
      <c r="I153" s="205"/>
      <c r="J153" s="218"/>
      <c r="K153" s="219"/>
      <c r="L153" s="219"/>
      <c r="M153" s="219"/>
      <c r="N153" s="219"/>
      <c r="O153" s="220"/>
      <c r="P153" s="221">
        <f t="shared" si="14"/>
        <v>0</v>
      </c>
      <c r="Q153" s="222"/>
      <c r="R153" s="222"/>
      <c r="S153" s="222"/>
      <c r="T153" s="222"/>
      <c r="U153" s="223"/>
      <c r="V153" s="224"/>
      <c r="W153" s="225"/>
      <c r="X153" s="225"/>
      <c r="Y153" s="225"/>
      <c r="Z153" s="226"/>
      <c r="AA153" s="224"/>
      <c r="AB153" s="225"/>
      <c r="AC153" s="225"/>
      <c r="AD153" s="225"/>
      <c r="AE153" s="226"/>
      <c r="AF153" s="225"/>
      <c r="AG153" s="225"/>
      <c r="AH153" s="225"/>
      <c r="AI153" s="225"/>
      <c r="AJ153" s="225"/>
      <c r="AK153" s="227" t="str">
        <f t="shared" si="12"/>
        <v/>
      </c>
      <c r="AL153" s="228"/>
      <c r="AM153" s="228"/>
      <c r="AN153" s="229"/>
      <c r="AO153" s="230"/>
      <c r="AP153" s="231"/>
      <c r="AQ153" s="231"/>
      <c r="AR153" s="231"/>
      <c r="AS153" s="231"/>
      <c r="AT153" s="232"/>
      <c r="AU153" s="198"/>
      <c r="AV153" s="199"/>
      <c r="AW153" s="199"/>
      <c r="AX153" s="199"/>
      <c r="AY153" s="240"/>
      <c r="AZ153" s="198"/>
      <c r="BA153" s="199"/>
      <c r="BB153" s="199"/>
      <c r="BC153" s="199"/>
      <c r="BD153" s="240"/>
    </row>
    <row r="154" spans="1:56" ht="13.5" hidden="1" customHeight="1">
      <c r="A154" s="196">
        <v>10</v>
      </c>
      <c r="B154" s="197"/>
      <c r="C154" s="200"/>
      <c r="D154" s="201"/>
      <c r="E154" s="201"/>
      <c r="F154" s="201"/>
      <c r="G154" s="201"/>
      <c r="H154" s="201"/>
      <c r="I154" s="202"/>
      <c r="J154" s="206"/>
      <c r="K154" s="207"/>
      <c r="L154" s="207"/>
      <c r="M154" s="207"/>
      <c r="N154" s="207"/>
      <c r="O154" s="208"/>
      <c r="P154" s="209">
        <f t="shared" si="14"/>
        <v>0</v>
      </c>
      <c r="Q154" s="210"/>
      <c r="R154" s="210"/>
      <c r="S154" s="210"/>
      <c r="T154" s="210"/>
      <c r="U154" s="211"/>
      <c r="V154" s="209"/>
      <c r="W154" s="210"/>
      <c r="X154" s="210"/>
      <c r="Y154" s="210"/>
      <c r="Z154" s="211"/>
      <c r="AA154" s="209"/>
      <c r="AB154" s="210"/>
      <c r="AC154" s="210"/>
      <c r="AD154" s="210"/>
      <c r="AE154" s="211"/>
      <c r="AF154" s="210"/>
      <c r="AG154" s="210"/>
      <c r="AH154" s="210"/>
      <c r="AI154" s="210"/>
      <c r="AJ154" s="210"/>
      <c r="AK154" s="212" t="str">
        <f t="shared" si="12"/>
        <v/>
      </c>
      <c r="AL154" s="213"/>
      <c r="AM154" s="213"/>
      <c r="AN154" s="214"/>
      <c r="AO154" s="215"/>
      <c r="AP154" s="216"/>
      <c r="AQ154" s="216"/>
      <c r="AR154" s="216"/>
      <c r="AS154" s="216"/>
      <c r="AT154" s="217"/>
      <c r="AU154" s="196"/>
      <c r="AV154" s="197"/>
      <c r="AW154" s="197"/>
      <c r="AX154" s="197"/>
      <c r="AY154" s="239"/>
      <c r="AZ154" s="196"/>
      <c r="BA154" s="197"/>
      <c r="BB154" s="197"/>
      <c r="BC154" s="197"/>
      <c r="BD154" s="239"/>
    </row>
    <row r="155" spans="1:56" ht="13.5" hidden="1" customHeight="1">
      <c r="A155" s="198"/>
      <c r="B155" s="199"/>
      <c r="C155" s="203"/>
      <c r="D155" s="204"/>
      <c r="E155" s="204"/>
      <c r="F155" s="204"/>
      <c r="G155" s="204"/>
      <c r="H155" s="204"/>
      <c r="I155" s="205"/>
      <c r="J155" s="218"/>
      <c r="K155" s="219"/>
      <c r="L155" s="219"/>
      <c r="M155" s="219"/>
      <c r="N155" s="219"/>
      <c r="O155" s="220"/>
      <c r="P155" s="221">
        <f t="shared" si="14"/>
        <v>0</v>
      </c>
      <c r="Q155" s="222"/>
      <c r="R155" s="222"/>
      <c r="S155" s="222"/>
      <c r="T155" s="222"/>
      <c r="U155" s="223"/>
      <c r="V155" s="224"/>
      <c r="W155" s="225"/>
      <c r="X155" s="225"/>
      <c r="Y155" s="225"/>
      <c r="Z155" s="226"/>
      <c r="AA155" s="224"/>
      <c r="AB155" s="225"/>
      <c r="AC155" s="225"/>
      <c r="AD155" s="225"/>
      <c r="AE155" s="226"/>
      <c r="AF155" s="225"/>
      <c r="AG155" s="225"/>
      <c r="AH155" s="225"/>
      <c r="AI155" s="225"/>
      <c r="AJ155" s="225"/>
      <c r="AK155" s="227" t="str">
        <f t="shared" si="12"/>
        <v/>
      </c>
      <c r="AL155" s="228"/>
      <c r="AM155" s="228"/>
      <c r="AN155" s="229"/>
      <c r="AO155" s="230"/>
      <c r="AP155" s="231"/>
      <c r="AQ155" s="231"/>
      <c r="AR155" s="231"/>
      <c r="AS155" s="231"/>
      <c r="AT155" s="232"/>
      <c r="AU155" s="198"/>
      <c r="AV155" s="199"/>
      <c r="AW155" s="199"/>
      <c r="AX155" s="199"/>
      <c r="AY155" s="240"/>
      <c r="AZ155" s="198"/>
      <c r="BA155" s="199"/>
      <c r="BB155" s="199"/>
      <c r="BC155" s="199"/>
      <c r="BD155" s="240"/>
    </row>
    <row r="156" spans="1:56" ht="13.5" customHeight="1">
      <c r="A156" s="196" t="s">
        <v>42</v>
      </c>
      <c r="B156" s="197"/>
      <c r="C156" s="197"/>
      <c r="D156" s="197"/>
      <c r="E156" s="197"/>
      <c r="F156" s="197"/>
      <c r="G156" s="197"/>
      <c r="H156" s="197"/>
      <c r="I156" s="197"/>
      <c r="J156" s="197"/>
      <c r="K156" s="197"/>
      <c r="L156" s="197"/>
      <c r="M156" s="197"/>
      <c r="N156" s="197"/>
      <c r="O156" s="239"/>
      <c r="P156" s="209">
        <f t="shared" ref="P156:P161" si="15">SUM(V156:AJ156)</f>
        <v>18800000</v>
      </c>
      <c r="Q156" s="210"/>
      <c r="R156" s="210"/>
      <c r="S156" s="210"/>
      <c r="T156" s="210"/>
      <c r="U156" s="211"/>
      <c r="V156" s="209">
        <f>V136+V138+V140+V142+V144+V146+V148+V150+V152+V154</f>
        <v>9400000</v>
      </c>
      <c r="W156" s="210"/>
      <c r="X156" s="210"/>
      <c r="Y156" s="210"/>
      <c r="Z156" s="211"/>
      <c r="AA156" s="209">
        <f>AA136+AA138+AA140+AA142+AA144+AA146+AA148+AA150+AA152+AA154</f>
        <v>0</v>
      </c>
      <c r="AB156" s="210"/>
      <c r="AC156" s="210"/>
      <c r="AD156" s="210"/>
      <c r="AE156" s="211"/>
      <c r="AF156" s="209">
        <f>AF136+AF138+AF140+AF142+AF144+AF146+AF148+AF150+AF152+AF154</f>
        <v>9400000</v>
      </c>
      <c r="AG156" s="210"/>
      <c r="AH156" s="210"/>
      <c r="AI156" s="210"/>
      <c r="AJ156" s="211"/>
      <c r="AK156" s="212">
        <f t="shared" ref="AK156:AK161" si="16">V156/P156</f>
        <v>0.5</v>
      </c>
      <c r="AL156" s="213"/>
      <c r="AM156" s="213"/>
      <c r="AN156" s="214"/>
      <c r="AO156" s="215"/>
      <c r="AP156" s="216"/>
      <c r="AQ156" s="216"/>
      <c r="AR156" s="216"/>
      <c r="AS156" s="216"/>
      <c r="AT156" s="216"/>
      <c r="AU156" s="216"/>
      <c r="AV156" s="216"/>
      <c r="AW156" s="216"/>
      <c r="AX156" s="216"/>
      <c r="AY156" s="216"/>
      <c r="AZ156" s="216"/>
      <c r="BA156" s="216"/>
      <c r="BB156" s="216"/>
      <c r="BC156" s="216"/>
      <c r="BD156" s="217"/>
    </row>
    <row r="157" spans="1:56" ht="13.5" customHeight="1">
      <c r="A157" s="198"/>
      <c r="B157" s="199"/>
      <c r="C157" s="199"/>
      <c r="D157" s="199"/>
      <c r="E157" s="199"/>
      <c r="F157" s="199"/>
      <c r="G157" s="199"/>
      <c r="H157" s="199"/>
      <c r="I157" s="199"/>
      <c r="J157" s="199"/>
      <c r="K157" s="199"/>
      <c r="L157" s="199"/>
      <c r="M157" s="199"/>
      <c r="N157" s="199"/>
      <c r="O157" s="240"/>
      <c r="P157" s="221">
        <f t="shared" si="15"/>
        <v>18800000</v>
      </c>
      <c r="Q157" s="222"/>
      <c r="R157" s="222"/>
      <c r="S157" s="222"/>
      <c r="T157" s="222"/>
      <c r="U157" s="223"/>
      <c r="V157" s="224">
        <f>V137+V139+V141+V143+V145+V147+V149+V151+V153+V155</f>
        <v>9400000</v>
      </c>
      <c r="W157" s="225"/>
      <c r="X157" s="225"/>
      <c r="Y157" s="225"/>
      <c r="Z157" s="226"/>
      <c r="AA157" s="224">
        <f>AA137+AA139+AA141+AA143+AA145+AA147+AA149+AA151+AA153+AA155</f>
        <v>0</v>
      </c>
      <c r="AB157" s="225"/>
      <c r="AC157" s="225"/>
      <c r="AD157" s="225"/>
      <c r="AE157" s="226"/>
      <c r="AF157" s="224">
        <f>AF137+AF139+AF141+AF143+AF145+AF147+AF149+AF151+AF153+AF155</f>
        <v>9400000</v>
      </c>
      <c r="AG157" s="225"/>
      <c r="AH157" s="225"/>
      <c r="AI157" s="225"/>
      <c r="AJ157" s="226"/>
      <c r="AK157" s="227">
        <f t="shared" si="16"/>
        <v>0.5</v>
      </c>
      <c r="AL157" s="228"/>
      <c r="AM157" s="228"/>
      <c r="AN157" s="229"/>
      <c r="AO157" s="233"/>
      <c r="AP157" s="234"/>
      <c r="AQ157" s="234"/>
      <c r="AR157" s="234"/>
      <c r="AS157" s="234"/>
      <c r="AT157" s="234"/>
      <c r="AU157" s="234"/>
      <c r="AV157" s="234"/>
      <c r="AW157" s="234"/>
      <c r="AX157" s="234"/>
      <c r="AY157" s="234"/>
      <c r="AZ157" s="234"/>
      <c r="BA157" s="234"/>
      <c r="BB157" s="234"/>
      <c r="BC157" s="234"/>
      <c r="BD157" s="235"/>
    </row>
    <row r="158" spans="1:56" ht="13.5" customHeight="1">
      <c r="A158" s="196" t="s">
        <v>62</v>
      </c>
      <c r="B158" s="197"/>
      <c r="C158" s="197"/>
      <c r="D158" s="197"/>
      <c r="E158" s="197"/>
      <c r="F158" s="197"/>
      <c r="G158" s="197"/>
      <c r="H158" s="197"/>
      <c r="I158" s="197"/>
      <c r="J158" s="197"/>
      <c r="K158" s="197"/>
      <c r="L158" s="197"/>
      <c r="M158" s="197"/>
      <c r="N158" s="197"/>
      <c r="O158" s="239"/>
      <c r="P158" s="209">
        <f t="shared" si="15"/>
        <v>1880000</v>
      </c>
      <c r="Q158" s="210"/>
      <c r="R158" s="210"/>
      <c r="S158" s="210"/>
      <c r="T158" s="210"/>
      <c r="U158" s="211"/>
      <c r="V158" s="209">
        <v>0</v>
      </c>
      <c r="W158" s="210"/>
      <c r="X158" s="210"/>
      <c r="Y158" s="210"/>
      <c r="Z158" s="211"/>
      <c r="AA158" s="209">
        <f t="shared" ref="AA158:AA159" si="17">AA138+AA140+AA142+AA144+AA156</f>
        <v>0</v>
      </c>
      <c r="AB158" s="210"/>
      <c r="AC158" s="210"/>
      <c r="AD158" s="210"/>
      <c r="AE158" s="211"/>
      <c r="AF158" s="209">
        <f>P156*0.1</f>
        <v>1880000</v>
      </c>
      <c r="AG158" s="210"/>
      <c r="AH158" s="210"/>
      <c r="AI158" s="210"/>
      <c r="AJ158" s="211"/>
      <c r="AK158" s="212">
        <f t="shared" si="16"/>
        <v>0</v>
      </c>
      <c r="AL158" s="213"/>
      <c r="AM158" s="213"/>
      <c r="AN158" s="214"/>
      <c r="AO158" s="233"/>
      <c r="AP158" s="234"/>
      <c r="AQ158" s="234"/>
      <c r="AR158" s="234"/>
      <c r="AS158" s="234"/>
      <c r="AT158" s="234"/>
      <c r="AU158" s="234"/>
      <c r="AV158" s="234"/>
      <c r="AW158" s="234"/>
      <c r="AX158" s="234"/>
      <c r="AY158" s="234"/>
      <c r="AZ158" s="234"/>
      <c r="BA158" s="234"/>
      <c r="BB158" s="234"/>
      <c r="BC158" s="234"/>
      <c r="BD158" s="235"/>
    </row>
    <row r="159" spans="1:56" ht="13.5" customHeight="1">
      <c r="A159" s="198"/>
      <c r="B159" s="199"/>
      <c r="C159" s="199"/>
      <c r="D159" s="199"/>
      <c r="E159" s="199"/>
      <c r="F159" s="199"/>
      <c r="G159" s="199"/>
      <c r="H159" s="199"/>
      <c r="I159" s="199"/>
      <c r="J159" s="199"/>
      <c r="K159" s="199"/>
      <c r="L159" s="199"/>
      <c r="M159" s="199"/>
      <c r="N159" s="199"/>
      <c r="O159" s="240"/>
      <c r="P159" s="221">
        <f t="shared" si="15"/>
        <v>1880000</v>
      </c>
      <c r="Q159" s="222"/>
      <c r="R159" s="222"/>
      <c r="S159" s="222"/>
      <c r="T159" s="222"/>
      <c r="U159" s="223"/>
      <c r="V159" s="224">
        <v>0</v>
      </c>
      <c r="W159" s="225"/>
      <c r="X159" s="225"/>
      <c r="Y159" s="225"/>
      <c r="Z159" s="226"/>
      <c r="AA159" s="224">
        <f t="shared" si="17"/>
        <v>0</v>
      </c>
      <c r="AB159" s="225"/>
      <c r="AC159" s="225"/>
      <c r="AD159" s="225"/>
      <c r="AE159" s="226"/>
      <c r="AF159" s="224">
        <f>P157*0.1</f>
        <v>1880000</v>
      </c>
      <c r="AG159" s="225"/>
      <c r="AH159" s="225"/>
      <c r="AI159" s="225"/>
      <c r="AJ159" s="226"/>
      <c r="AK159" s="227">
        <f t="shared" si="16"/>
        <v>0</v>
      </c>
      <c r="AL159" s="228"/>
      <c r="AM159" s="228"/>
      <c r="AN159" s="229"/>
      <c r="AO159" s="233"/>
      <c r="AP159" s="234"/>
      <c r="AQ159" s="234"/>
      <c r="AR159" s="234"/>
      <c r="AS159" s="234"/>
      <c r="AT159" s="234"/>
      <c r="AU159" s="234"/>
      <c r="AV159" s="234"/>
      <c r="AW159" s="234"/>
      <c r="AX159" s="234"/>
      <c r="AY159" s="234"/>
      <c r="AZ159" s="234"/>
      <c r="BA159" s="234"/>
      <c r="BB159" s="234"/>
      <c r="BC159" s="234"/>
      <c r="BD159" s="235"/>
    </row>
    <row r="160" spans="1:56" ht="13.5" customHeight="1">
      <c r="A160" s="196" t="s">
        <v>33</v>
      </c>
      <c r="B160" s="197"/>
      <c r="C160" s="197"/>
      <c r="D160" s="197"/>
      <c r="E160" s="197"/>
      <c r="F160" s="197"/>
      <c r="G160" s="197"/>
      <c r="H160" s="197"/>
      <c r="I160" s="197"/>
      <c r="J160" s="197"/>
      <c r="K160" s="197"/>
      <c r="L160" s="197"/>
      <c r="M160" s="197"/>
      <c r="N160" s="197"/>
      <c r="O160" s="239"/>
      <c r="P160" s="209">
        <f t="shared" si="15"/>
        <v>20680000</v>
      </c>
      <c r="Q160" s="210"/>
      <c r="R160" s="210"/>
      <c r="S160" s="210"/>
      <c r="T160" s="210"/>
      <c r="U160" s="211"/>
      <c r="V160" s="209">
        <f>V156+V158</f>
        <v>9400000</v>
      </c>
      <c r="W160" s="210"/>
      <c r="X160" s="210"/>
      <c r="Y160" s="210"/>
      <c r="Z160" s="211"/>
      <c r="AA160" s="209">
        <f t="shared" ref="AA160:AA161" si="18">AA156+AA158</f>
        <v>0</v>
      </c>
      <c r="AB160" s="210"/>
      <c r="AC160" s="210"/>
      <c r="AD160" s="210"/>
      <c r="AE160" s="211"/>
      <c r="AF160" s="209">
        <f t="shared" ref="AF160:AF161" si="19">AF156+AF158</f>
        <v>11280000</v>
      </c>
      <c r="AG160" s="210"/>
      <c r="AH160" s="210"/>
      <c r="AI160" s="210"/>
      <c r="AJ160" s="211"/>
      <c r="AK160" s="212">
        <f t="shared" si="16"/>
        <v>0.45454545454545453</v>
      </c>
      <c r="AL160" s="213"/>
      <c r="AM160" s="213"/>
      <c r="AN160" s="214"/>
      <c r="AO160" s="233"/>
      <c r="AP160" s="234"/>
      <c r="AQ160" s="234"/>
      <c r="AR160" s="234"/>
      <c r="AS160" s="234"/>
      <c r="AT160" s="234"/>
      <c r="AU160" s="234"/>
      <c r="AV160" s="234"/>
      <c r="AW160" s="234"/>
      <c r="AX160" s="234"/>
      <c r="AY160" s="234"/>
      <c r="AZ160" s="234"/>
      <c r="BA160" s="234"/>
      <c r="BB160" s="234"/>
      <c r="BC160" s="234"/>
      <c r="BD160" s="235"/>
    </row>
    <row r="161" spans="1:56" ht="13.5" customHeight="1">
      <c r="A161" s="198"/>
      <c r="B161" s="199"/>
      <c r="C161" s="199"/>
      <c r="D161" s="199"/>
      <c r="E161" s="199"/>
      <c r="F161" s="199"/>
      <c r="G161" s="199"/>
      <c r="H161" s="199"/>
      <c r="I161" s="199"/>
      <c r="J161" s="199"/>
      <c r="K161" s="199"/>
      <c r="L161" s="199"/>
      <c r="M161" s="199"/>
      <c r="N161" s="199"/>
      <c r="O161" s="240"/>
      <c r="P161" s="221">
        <f t="shared" si="15"/>
        <v>20680000</v>
      </c>
      <c r="Q161" s="222"/>
      <c r="R161" s="222"/>
      <c r="S161" s="222"/>
      <c r="T161" s="222"/>
      <c r="U161" s="223"/>
      <c r="V161" s="224">
        <f>V157+V159</f>
        <v>9400000</v>
      </c>
      <c r="W161" s="225"/>
      <c r="X161" s="225"/>
      <c r="Y161" s="225"/>
      <c r="Z161" s="226"/>
      <c r="AA161" s="224">
        <f t="shared" si="18"/>
        <v>0</v>
      </c>
      <c r="AB161" s="225"/>
      <c r="AC161" s="225"/>
      <c r="AD161" s="225"/>
      <c r="AE161" s="226"/>
      <c r="AF161" s="224">
        <f t="shared" si="19"/>
        <v>11280000</v>
      </c>
      <c r="AG161" s="225"/>
      <c r="AH161" s="225"/>
      <c r="AI161" s="225"/>
      <c r="AJ161" s="226"/>
      <c r="AK161" s="227">
        <f t="shared" si="16"/>
        <v>0.45454545454545453</v>
      </c>
      <c r="AL161" s="228"/>
      <c r="AM161" s="228"/>
      <c r="AN161" s="229"/>
      <c r="AO161" s="236"/>
      <c r="AP161" s="237"/>
      <c r="AQ161" s="237"/>
      <c r="AR161" s="237"/>
      <c r="AS161" s="237"/>
      <c r="AT161" s="237"/>
      <c r="AU161" s="237"/>
      <c r="AV161" s="237"/>
      <c r="AW161" s="237"/>
      <c r="AX161" s="237"/>
      <c r="AY161" s="237"/>
      <c r="AZ161" s="237"/>
      <c r="BA161" s="237"/>
      <c r="BB161" s="237"/>
      <c r="BC161" s="237"/>
      <c r="BD161" s="238"/>
    </row>
    <row r="162" spans="1:56" ht="12.75" customHeight="1">
      <c r="A162" s="32" t="s">
        <v>268</v>
      </c>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row>
    <row r="163" spans="1:56" ht="12.75" customHeight="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row>
    <row r="164" spans="1:56" ht="12.75" customHeight="1">
      <c r="A164" s="116" t="s">
        <v>198</v>
      </c>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c r="AJ164" s="116"/>
      <c r="AK164" s="116"/>
      <c r="AL164" s="116"/>
      <c r="AM164" s="116"/>
      <c r="AN164" s="116"/>
      <c r="AO164" s="116"/>
      <c r="AP164" s="116"/>
      <c r="AQ164" s="116"/>
      <c r="AR164" s="116"/>
      <c r="AS164" s="116"/>
      <c r="AT164" s="116"/>
      <c r="AU164" s="116"/>
      <c r="AV164" s="116"/>
      <c r="AW164" s="116"/>
      <c r="AX164" s="116"/>
      <c r="AY164" s="116"/>
      <c r="AZ164" s="116"/>
      <c r="BA164" s="116"/>
      <c r="BB164" s="116"/>
      <c r="BC164" s="116"/>
      <c r="BD164" s="116"/>
    </row>
    <row r="165" spans="1:56" ht="20.25" customHeight="1">
      <c r="A165" s="362" t="s">
        <v>201</v>
      </c>
      <c r="B165" s="363"/>
      <c r="C165" s="363"/>
      <c r="D165" s="363"/>
      <c r="E165" s="363"/>
      <c r="F165" s="363"/>
      <c r="G165" s="363"/>
      <c r="H165" s="363"/>
      <c r="I165" s="363"/>
      <c r="J165" s="363"/>
      <c r="K165" s="363"/>
      <c r="L165" s="363"/>
      <c r="M165" s="363"/>
      <c r="N165" s="363"/>
      <c r="O165" s="364"/>
      <c r="P165" s="368" t="s">
        <v>199</v>
      </c>
      <c r="Q165" s="366"/>
      <c r="R165" s="366"/>
      <c r="S165" s="366"/>
      <c r="T165" s="366"/>
      <c r="U165" s="366"/>
      <c r="V165" s="366"/>
      <c r="W165" s="366"/>
      <c r="X165" s="366"/>
      <c r="Y165" s="366"/>
      <c r="Z165" s="366"/>
      <c r="AA165" s="366"/>
      <c r="AB165" s="366"/>
      <c r="AC165" s="366"/>
      <c r="AD165" s="366"/>
      <c r="AE165" s="366"/>
      <c r="AF165" s="366"/>
      <c r="AG165" s="366"/>
      <c r="AH165" s="366"/>
      <c r="AI165" s="366"/>
      <c r="AJ165" s="367"/>
      <c r="AK165" s="365" t="s">
        <v>200</v>
      </c>
      <c r="AL165" s="366"/>
      <c r="AM165" s="366"/>
      <c r="AN165" s="366"/>
      <c r="AO165" s="366"/>
      <c r="AP165" s="366"/>
      <c r="AQ165" s="366"/>
      <c r="AR165" s="366"/>
      <c r="AS165" s="366"/>
      <c r="AT165" s="366"/>
      <c r="AU165" s="366"/>
      <c r="AV165" s="366"/>
      <c r="AW165" s="366"/>
      <c r="AX165" s="366"/>
      <c r="AY165" s="366"/>
      <c r="AZ165" s="366"/>
      <c r="BA165" s="366"/>
      <c r="BB165" s="366"/>
      <c r="BC165" s="366"/>
      <c r="BD165" s="367"/>
    </row>
    <row r="166" spans="1:56" ht="67.5" customHeight="1">
      <c r="A166" s="369"/>
      <c r="B166" s="370"/>
      <c r="C166" s="370"/>
      <c r="D166" s="370"/>
      <c r="E166" s="370"/>
      <c r="F166" s="370"/>
      <c r="G166" s="370"/>
      <c r="H166" s="370"/>
      <c r="I166" s="370"/>
      <c r="J166" s="370"/>
      <c r="K166" s="370"/>
      <c r="L166" s="370"/>
      <c r="M166" s="370"/>
      <c r="N166" s="370"/>
      <c r="O166" s="370"/>
      <c r="P166" s="369"/>
      <c r="Q166" s="370"/>
      <c r="R166" s="370"/>
      <c r="S166" s="370"/>
      <c r="T166" s="370"/>
      <c r="U166" s="370"/>
      <c r="V166" s="370"/>
      <c r="W166" s="370"/>
      <c r="X166" s="370"/>
      <c r="Y166" s="370"/>
      <c r="Z166" s="370"/>
      <c r="AA166" s="370"/>
      <c r="AB166" s="370"/>
      <c r="AC166" s="370"/>
      <c r="AD166" s="370"/>
      <c r="AE166" s="370"/>
      <c r="AF166" s="370"/>
      <c r="AG166" s="370"/>
      <c r="AH166" s="370"/>
      <c r="AI166" s="370"/>
      <c r="AJ166" s="371"/>
      <c r="AK166" s="370"/>
      <c r="AL166" s="370"/>
      <c r="AM166" s="370"/>
      <c r="AN166" s="370"/>
      <c r="AO166" s="370"/>
      <c r="AP166" s="370"/>
      <c r="AQ166" s="370"/>
      <c r="AR166" s="370"/>
      <c r="AS166" s="370"/>
      <c r="AT166" s="370"/>
      <c r="AU166" s="370"/>
      <c r="AV166" s="370"/>
      <c r="AW166" s="370"/>
      <c r="AX166" s="370"/>
      <c r="AY166" s="370"/>
      <c r="AZ166" s="370"/>
      <c r="BA166" s="370"/>
      <c r="BB166" s="370"/>
      <c r="BC166" s="370"/>
      <c r="BD166" s="371"/>
    </row>
    <row r="167" spans="1:56" ht="15.75" customHeight="1">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c r="AH167" s="117"/>
      <c r="AI167" s="117"/>
      <c r="AJ167" s="117"/>
      <c r="AK167" s="117"/>
      <c r="AL167" s="117"/>
      <c r="AM167" s="117"/>
      <c r="AN167" s="117"/>
      <c r="AO167" s="117"/>
      <c r="AP167" s="117"/>
      <c r="AQ167" s="117"/>
      <c r="AR167" s="117"/>
      <c r="AS167" s="117"/>
      <c r="AT167" s="117"/>
      <c r="AU167" s="117"/>
      <c r="AV167" s="117"/>
      <c r="AW167" s="117"/>
      <c r="AX167" s="117"/>
      <c r="AY167" s="117"/>
      <c r="AZ167" s="117"/>
      <c r="BA167" s="117"/>
      <c r="BB167" s="117"/>
      <c r="BC167" s="117"/>
      <c r="BD167" s="117"/>
    </row>
    <row r="168" spans="1:56" ht="15.75" customHeight="1">
      <c r="A168" s="118" t="s">
        <v>202</v>
      </c>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c r="AH168" s="117"/>
      <c r="AI168" s="117"/>
      <c r="AJ168" s="117"/>
      <c r="AK168" s="117"/>
      <c r="AL168" s="117"/>
      <c r="AM168" s="117"/>
      <c r="AN168" s="117"/>
      <c r="AO168" s="117"/>
      <c r="AP168" s="117"/>
      <c r="AQ168" s="117"/>
      <c r="AR168" s="117"/>
      <c r="AS168" s="117"/>
      <c r="AT168" s="117"/>
      <c r="AU168" s="117"/>
      <c r="AV168" s="117"/>
      <c r="AW168" s="117"/>
      <c r="AX168" s="117"/>
      <c r="AY168" s="117"/>
      <c r="AZ168" s="117"/>
      <c r="BA168" s="117"/>
      <c r="BB168" s="117"/>
      <c r="BC168" s="117"/>
      <c r="BD168" s="117"/>
    </row>
    <row r="169" spans="1:56" ht="61.5" customHeight="1">
      <c r="A169" s="183"/>
      <c r="B169" s="183"/>
      <c r="C169" s="183"/>
      <c r="D169" s="183"/>
      <c r="E169" s="183"/>
      <c r="F169" s="183"/>
      <c r="G169" s="183"/>
      <c r="H169" s="183"/>
      <c r="I169" s="183"/>
      <c r="J169" s="183"/>
      <c r="K169" s="183"/>
      <c r="L169" s="183"/>
      <c r="M169" s="183"/>
      <c r="N169" s="183"/>
      <c r="O169" s="183"/>
      <c r="P169" s="183"/>
      <c r="Q169" s="183"/>
      <c r="R169" s="183"/>
      <c r="S169" s="183"/>
      <c r="T169" s="183"/>
      <c r="U169" s="183"/>
      <c r="V169" s="183"/>
      <c r="W169" s="183"/>
      <c r="X169" s="183"/>
      <c r="Y169" s="183"/>
      <c r="Z169" s="183"/>
      <c r="AA169" s="183"/>
      <c r="AB169" s="183"/>
      <c r="AC169" s="183"/>
      <c r="AD169" s="183"/>
      <c r="AE169" s="183"/>
      <c r="AF169" s="183"/>
      <c r="AG169" s="183"/>
      <c r="AH169" s="183"/>
      <c r="AI169" s="183"/>
      <c r="AJ169" s="183"/>
      <c r="AK169" s="183"/>
      <c r="AL169" s="183"/>
      <c r="AM169" s="183"/>
      <c r="AN169" s="183"/>
      <c r="AO169" s="183"/>
      <c r="AP169" s="183"/>
      <c r="AQ169" s="183"/>
      <c r="AR169" s="183"/>
      <c r="AS169" s="183"/>
      <c r="AT169" s="183"/>
      <c r="AU169" s="183"/>
      <c r="AV169" s="183"/>
      <c r="AW169" s="183"/>
      <c r="AX169" s="183"/>
      <c r="AY169" s="183"/>
      <c r="AZ169" s="183"/>
      <c r="BA169" s="183"/>
      <c r="BB169" s="183"/>
      <c r="BC169" s="183"/>
      <c r="BD169" s="183"/>
    </row>
    <row r="170" spans="1:56" ht="26.25" customHeight="1">
      <c r="A170" s="120" t="s">
        <v>209</v>
      </c>
      <c r="B170" s="119"/>
      <c r="C170" s="119"/>
      <c r="D170" s="119"/>
      <c r="E170" s="119"/>
      <c r="F170" s="119"/>
      <c r="G170" s="119"/>
      <c r="H170" s="119"/>
      <c r="I170" s="119"/>
      <c r="J170" s="119"/>
      <c r="K170" s="119"/>
      <c r="L170" s="119"/>
      <c r="M170" s="119"/>
      <c r="N170" s="119"/>
      <c r="O170" s="119"/>
      <c r="P170" s="119"/>
      <c r="Q170" s="119"/>
      <c r="R170" s="119"/>
      <c r="S170" s="119"/>
      <c r="T170" s="119"/>
      <c r="U170" s="119"/>
      <c r="V170" s="119"/>
      <c r="W170" s="119"/>
      <c r="X170" s="119"/>
      <c r="Y170" s="119"/>
      <c r="Z170" s="119"/>
      <c r="AA170" s="119"/>
      <c r="AB170" s="119"/>
      <c r="AC170" s="119"/>
      <c r="AD170" s="119"/>
      <c r="AE170" s="119"/>
      <c r="AF170" s="119"/>
      <c r="AG170" s="119"/>
      <c r="AH170" s="119"/>
      <c r="AI170" s="119"/>
      <c r="AJ170" s="119"/>
      <c r="AK170" s="119"/>
      <c r="AL170" s="119"/>
      <c r="AM170" s="119"/>
      <c r="AN170" s="119"/>
      <c r="AO170" s="119"/>
      <c r="AP170" s="119"/>
      <c r="AQ170" s="119"/>
      <c r="AR170" s="119"/>
      <c r="AS170" s="119"/>
      <c r="AT170" s="119"/>
      <c r="AU170" s="119"/>
      <c r="AV170" s="119"/>
      <c r="AW170" s="119"/>
      <c r="AX170" s="119"/>
      <c r="AY170" s="119"/>
      <c r="AZ170" s="119"/>
      <c r="BA170" s="119"/>
      <c r="BB170" s="119"/>
      <c r="BC170" s="119"/>
      <c r="BD170" s="119"/>
    </row>
    <row r="171" spans="1:56" ht="20.100000000000001" customHeight="1"/>
    <row r="172" spans="1:56" ht="20.100000000000001" customHeight="1"/>
    <row r="173" spans="1:56" ht="20.100000000000001" customHeight="1"/>
    <row r="174" spans="1:56" ht="20.100000000000001" customHeight="1"/>
    <row r="175" spans="1:56" ht="20.100000000000001" customHeight="1"/>
    <row r="176" spans="1:5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sheetData>
  <mergeCells count="638">
    <mergeCell ref="O52:U52"/>
    <mergeCell ref="V51:AE51"/>
    <mergeCell ref="V52:AE52"/>
    <mergeCell ref="AF51:AY51"/>
    <mergeCell ref="AF52:AY52"/>
    <mergeCell ref="AZ51:BD51"/>
    <mergeCell ref="AZ52:BD52"/>
    <mergeCell ref="B73:AB73"/>
    <mergeCell ref="AC73:AN73"/>
    <mergeCell ref="AO73:AZ73"/>
    <mergeCell ref="B71:P71"/>
    <mergeCell ref="AC71:AJ71"/>
    <mergeCell ref="AK71:AN71"/>
    <mergeCell ref="AO71:AV71"/>
    <mergeCell ref="AW71:AZ71"/>
    <mergeCell ref="B72:P72"/>
    <mergeCell ref="AC72:AJ72"/>
    <mergeCell ref="AK72:AN72"/>
    <mergeCell ref="AO72:AV72"/>
    <mergeCell ref="AW72:AZ72"/>
    <mergeCell ref="B66:P67"/>
    <mergeCell ref="Q66:AB67"/>
    <mergeCell ref="AC66:AN66"/>
    <mergeCell ref="AO66:AZ66"/>
    <mergeCell ref="AC67:AJ67"/>
    <mergeCell ref="AK67:AN67"/>
    <mergeCell ref="AO67:AV67"/>
    <mergeCell ref="AW67:AZ67"/>
    <mergeCell ref="B68:P68"/>
    <mergeCell ref="Q68:AB72"/>
    <mergeCell ref="AC68:AJ68"/>
    <mergeCell ref="AK68:AN68"/>
    <mergeCell ref="AO68:AV68"/>
    <mergeCell ref="AW68:AZ68"/>
    <mergeCell ref="B69:P69"/>
    <mergeCell ref="AC69:AJ69"/>
    <mergeCell ref="AK69:AN69"/>
    <mergeCell ref="AO69:AV69"/>
    <mergeCell ref="AW69:AZ69"/>
    <mergeCell ref="B70:P70"/>
    <mergeCell ref="AC70:AJ70"/>
    <mergeCell ref="AK70:AN70"/>
    <mergeCell ref="AO70:AV70"/>
    <mergeCell ref="AW70:AZ70"/>
    <mergeCell ref="A165:O165"/>
    <mergeCell ref="AK165:BD165"/>
    <mergeCell ref="P165:AJ165"/>
    <mergeCell ref="A166:O166"/>
    <mergeCell ref="P166:AJ166"/>
    <mergeCell ref="AK166:BD166"/>
    <mergeCell ref="A156:O157"/>
    <mergeCell ref="P156:U156"/>
    <mergeCell ref="V156:Z156"/>
    <mergeCell ref="AA156:AE156"/>
    <mergeCell ref="AF156:AJ156"/>
    <mergeCell ref="AK156:AN156"/>
    <mergeCell ref="AO156:BD161"/>
    <mergeCell ref="P157:U157"/>
    <mergeCell ref="V157:Z157"/>
    <mergeCell ref="AA157:AE157"/>
    <mergeCell ref="AF157:AJ157"/>
    <mergeCell ref="AK157:AN157"/>
    <mergeCell ref="A158:O159"/>
    <mergeCell ref="P158:U158"/>
    <mergeCell ref="V158:Z158"/>
    <mergeCell ref="AA158:AE158"/>
    <mergeCell ref="AF158:AJ158"/>
    <mergeCell ref="AK158:AN158"/>
    <mergeCell ref="P159:U159"/>
    <mergeCell ref="V159:Z159"/>
    <mergeCell ref="AA159:AE159"/>
    <mergeCell ref="AF159:AJ159"/>
    <mergeCell ref="AK159:AN159"/>
    <mergeCell ref="A160:O161"/>
    <mergeCell ref="AU154:AY155"/>
    <mergeCell ref="AZ154:BD155"/>
    <mergeCell ref="J155:O155"/>
    <mergeCell ref="P155:U155"/>
    <mergeCell ref="V155:Z155"/>
    <mergeCell ref="AA155:AE155"/>
    <mergeCell ref="AF155:AJ155"/>
    <mergeCell ref="AK155:AN155"/>
    <mergeCell ref="AO155:AT155"/>
    <mergeCell ref="A154:B155"/>
    <mergeCell ref="C154:I155"/>
    <mergeCell ref="J154:O154"/>
    <mergeCell ref="P154:U154"/>
    <mergeCell ref="V154:Z154"/>
    <mergeCell ref="AA154:AE154"/>
    <mergeCell ref="AF154:AJ154"/>
    <mergeCell ref="AK154:AN154"/>
    <mergeCell ref="AO154:AT154"/>
    <mergeCell ref="AU152:AY153"/>
    <mergeCell ref="AZ152:BD153"/>
    <mergeCell ref="J153:O153"/>
    <mergeCell ref="P153:U153"/>
    <mergeCell ref="V153:Z153"/>
    <mergeCell ref="AA153:AE153"/>
    <mergeCell ref="AF153:AJ153"/>
    <mergeCell ref="AK153:AN153"/>
    <mergeCell ref="AO153:AT153"/>
    <mergeCell ref="A152:B153"/>
    <mergeCell ref="C152:I153"/>
    <mergeCell ref="J152:O152"/>
    <mergeCell ref="P152:U152"/>
    <mergeCell ref="V152:Z152"/>
    <mergeCell ref="AA152:AE152"/>
    <mergeCell ref="AF152:AJ152"/>
    <mergeCell ref="AK152:AN152"/>
    <mergeCell ref="AO152:AT152"/>
    <mergeCell ref="V150:Z150"/>
    <mergeCell ref="AA150:AE150"/>
    <mergeCell ref="AF150:AJ150"/>
    <mergeCell ref="AK150:AN150"/>
    <mergeCell ref="AO150:AT150"/>
    <mergeCell ref="AU150:AY151"/>
    <mergeCell ref="AZ150:BD151"/>
    <mergeCell ref="J151:O151"/>
    <mergeCell ref="P151:U151"/>
    <mergeCell ref="V151:Z151"/>
    <mergeCell ref="AA151:AE151"/>
    <mergeCell ref="AF151:AJ151"/>
    <mergeCell ref="AK151:AN151"/>
    <mergeCell ref="AO151:AT151"/>
    <mergeCell ref="AF145:AJ145"/>
    <mergeCell ref="AK145:AN145"/>
    <mergeCell ref="AO145:AT145"/>
    <mergeCell ref="A146:B147"/>
    <mergeCell ref="C146:I147"/>
    <mergeCell ref="J146:O146"/>
    <mergeCell ref="P146:U146"/>
    <mergeCell ref="V146:Z146"/>
    <mergeCell ref="AA146:AE146"/>
    <mergeCell ref="AF146:AJ146"/>
    <mergeCell ref="AK146:AN146"/>
    <mergeCell ref="AO146:AT146"/>
    <mergeCell ref="J147:O147"/>
    <mergeCell ref="P147:U147"/>
    <mergeCell ref="V147:Z147"/>
    <mergeCell ref="AA147:AE147"/>
    <mergeCell ref="AF147:AJ147"/>
    <mergeCell ref="AK147:AN147"/>
    <mergeCell ref="AO147:AT147"/>
    <mergeCell ref="AU142:AY143"/>
    <mergeCell ref="AZ142:BD143"/>
    <mergeCell ref="J143:O143"/>
    <mergeCell ref="P143:U143"/>
    <mergeCell ref="V143:Z143"/>
    <mergeCell ref="AA143:AE143"/>
    <mergeCell ref="AF143:AJ143"/>
    <mergeCell ref="AK143:AN143"/>
    <mergeCell ref="AO143:AT143"/>
    <mergeCell ref="AU140:AY141"/>
    <mergeCell ref="AZ140:BD141"/>
    <mergeCell ref="J141:O141"/>
    <mergeCell ref="P141:U141"/>
    <mergeCell ref="V141:Z141"/>
    <mergeCell ref="AA141:AE141"/>
    <mergeCell ref="AF141:AJ141"/>
    <mergeCell ref="AK141:AN141"/>
    <mergeCell ref="AO141:AT141"/>
    <mergeCell ref="AU138:AY139"/>
    <mergeCell ref="AZ138:BD139"/>
    <mergeCell ref="J139:O139"/>
    <mergeCell ref="P139:U139"/>
    <mergeCell ref="V139:Z139"/>
    <mergeCell ref="AA139:AE139"/>
    <mergeCell ref="AF139:AJ139"/>
    <mergeCell ref="AK139:AN139"/>
    <mergeCell ref="AO139:AT139"/>
    <mergeCell ref="AU105:AY106"/>
    <mergeCell ref="AZ105:BD106"/>
    <mergeCell ref="A98:BD98"/>
    <mergeCell ref="A100:B102"/>
    <mergeCell ref="J100:O102"/>
    <mergeCell ref="A131:BD131"/>
    <mergeCell ref="A133:B135"/>
    <mergeCell ref="C133:I135"/>
    <mergeCell ref="J133:O135"/>
    <mergeCell ref="P133:U135"/>
    <mergeCell ref="AK133:AN135"/>
    <mergeCell ref="AO133:AT135"/>
    <mergeCell ref="AU133:AY135"/>
    <mergeCell ref="AZ133:BD135"/>
    <mergeCell ref="V134:AJ134"/>
    <mergeCell ref="V135:Z135"/>
    <mergeCell ref="AA135:AE135"/>
    <mergeCell ref="AF135:AJ135"/>
    <mergeCell ref="A103:B104"/>
    <mergeCell ref="C103:I104"/>
    <mergeCell ref="J103:O103"/>
    <mergeCell ref="P103:U103"/>
    <mergeCell ref="J104:O104"/>
    <mergeCell ref="P104:U104"/>
    <mergeCell ref="AF88:AK88"/>
    <mergeCell ref="AF89:AK89"/>
    <mergeCell ref="AF90:AK90"/>
    <mergeCell ref="AF91:AK91"/>
    <mergeCell ref="AF92:AK92"/>
    <mergeCell ref="AF93:AK93"/>
    <mergeCell ref="AZ109:BD110"/>
    <mergeCell ref="AZ107:BD108"/>
    <mergeCell ref="AV88:AZ88"/>
    <mergeCell ref="AV89:AZ89"/>
    <mergeCell ref="AV90:AZ90"/>
    <mergeCell ref="AV91:AZ91"/>
    <mergeCell ref="BA94:BD94"/>
    <mergeCell ref="BA95:BD95"/>
    <mergeCell ref="A96:BD96"/>
    <mergeCell ref="AU107:AY108"/>
    <mergeCell ref="AU109:AY110"/>
    <mergeCell ref="AO105:AT105"/>
    <mergeCell ref="BA88:BD89"/>
    <mergeCell ref="BA90:BD91"/>
    <mergeCell ref="AU100:AY102"/>
    <mergeCell ref="AZ100:BD102"/>
    <mergeCell ref="AU103:AY104"/>
    <mergeCell ref="AZ103:BD104"/>
    <mergeCell ref="I19:R20"/>
    <mergeCell ref="AE19:AW20"/>
    <mergeCell ref="I23:AW23"/>
    <mergeCell ref="I26:AW26"/>
    <mergeCell ref="A34:G35"/>
    <mergeCell ref="O34:AE34"/>
    <mergeCell ref="AF34:AY35"/>
    <mergeCell ref="D3:AZ4"/>
    <mergeCell ref="H8:AX10"/>
    <mergeCell ref="I15:R16"/>
    <mergeCell ref="S15:V16"/>
    <mergeCell ref="W15:Y16"/>
    <mergeCell ref="Z15:AC16"/>
    <mergeCell ref="AD15:AK16"/>
    <mergeCell ref="A56:BD56"/>
    <mergeCell ref="A59:BD60"/>
    <mergeCell ref="A62:BC62"/>
    <mergeCell ref="A64:BD64"/>
    <mergeCell ref="A65:BC65"/>
    <mergeCell ref="AZ34:BD35"/>
    <mergeCell ref="O35:U35"/>
    <mergeCell ref="V35:AE35"/>
    <mergeCell ref="A36:G47"/>
    <mergeCell ref="O36:U47"/>
    <mergeCell ref="V36:AE47"/>
    <mergeCell ref="AF36:AY47"/>
    <mergeCell ref="AZ36:BD47"/>
    <mergeCell ref="H50:N50"/>
    <mergeCell ref="O50:U50"/>
    <mergeCell ref="V50:AE50"/>
    <mergeCell ref="AF50:AY50"/>
    <mergeCell ref="AZ50:BD50"/>
    <mergeCell ref="A50:G50"/>
    <mergeCell ref="A51:G51"/>
    <mergeCell ref="A52:G52"/>
    <mergeCell ref="H51:N51"/>
    <mergeCell ref="H52:N52"/>
    <mergeCell ref="O51:U51"/>
    <mergeCell ref="AF86:AK86"/>
    <mergeCell ref="AF87:AK87"/>
    <mergeCell ref="O84:T85"/>
    <mergeCell ref="O86:T87"/>
    <mergeCell ref="J84:N85"/>
    <mergeCell ref="J86:N87"/>
    <mergeCell ref="A84:B85"/>
    <mergeCell ref="A86:B87"/>
    <mergeCell ref="BA82:BD83"/>
    <mergeCell ref="AV83:AZ83"/>
    <mergeCell ref="O82:T83"/>
    <mergeCell ref="J82:N83"/>
    <mergeCell ref="A82:B83"/>
    <mergeCell ref="BA84:BD85"/>
    <mergeCell ref="BA86:BD87"/>
    <mergeCell ref="AV87:AZ87"/>
    <mergeCell ref="AV85:AZ85"/>
    <mergeCell ref="AF85:AK85"/>
    <mergeCell ref="V103:Z103"/>
    <mergeCell ref="V104:Z104"/>
    <mergeCell ref="AA103:AE103"/>
    <mergeCell ref="AA104:AE104"/>
    <mergeCell ref="AU144:AY145"/>
    <mergeCell ref="AZ144:BD145"/>
    <mergeCell ref="J145:O145"/>
    <mergeCell ref="P145:U145"/>
    <mergeCell ref="V145:Z145"/>
    <mergeCell ref="AA145:AE145"/>
    <mergeCell ref="AU136:AY137"/>
    <mergeCell ref="AZ136:BD137"/>
    <mergeCell ref="AF104:AJ104"/>
    <mergeCell ref="AK103:AN103"/>
    <mergeCell ref="AK104:AN104"/>
    <mergeCell ref="AO103:AT103"/>
    <mergeCell ref="AO104:AT104"/>
    <mergeCell ref="J106:O106"/>
    <mergeCell ref="P106:U106"/>
    <mergeCell ref="V106:Z106"/>
    <mergeCell ref="AA106:AE106"/>
    <mergeCell ref="AF106:AJ106"/>
    <mergeCell ref="AK106:AN106"/>
    <mergeCell ref="AO106:AT106"/>
    <mergeCell ref="A136:B137"/>
    <mergeCell ref="C136:I137"/>
    <mergeCell ref="J136:O136"/>
    <mergeCell ref="P136:U136"/>
    <mergeCell ref="V136:Z136"/>
    <mergeCell ref="AA136:AE136"/>
    <mergeCell ref="A144:B145"/>
    <mergeCell ref="C144:I145"/>
    <mergeCell ref="J144:O144"/>
    <mergeCell ref="P144:U144"/>
    <mergeCell ref="V144:Z144"/>
    <mergeCell ref="AA144:AE144"/>
    <mergeCell ref="J137:O137"/>
    <mergeCell ref="P137:U137"/>
    <mergeCell ref="V137:Z137"/>
    <mergeCell ref="AA137:AE137"/>
    <mergeCell ref="P142:U142"/>
    <mergeCell ref="V142:Z142"/>
    <mergeCell ref="AA142:AE142"/>
    <mergeCell ref="C140:I141"/>
    <mergeCell ref="J140:O140"/>
    <mergeCell ref="P140:U140"/>
    <mergeCell ref="V140:Z140"/>
    <mergeCell ref="AA140:AE140"/>
    <mergeCell ref="AU146:AY147"/>
    <mergeCell ref="AZ146:BD147"/>
    <mergeCell ref="A148:B149"/>
    <mergeCell ref="C148:I149"/>
    <mergeCell ref="J148:O148"/>
    <mergeCell ref="P148:U148"/>
    <mergeCell ref="V148:Z148"/>
    <mergeCell ref="AA148:AE148"/>
    <mergeCell ref="A150:B151"/>
    <mergeCell ref="C150:I151"/>
    <mergeCell ref="AF148:AJ148"/>
    <mergeCell ref="AK148:AN148"/>
    <mergeCell ref="AO148:AT148"/>
    <mergeCell ref="AU148:AY149"/>
    <mergeCell ref="AZ148:BD149"/>
    <mergeCell ref="J149:O149"/>
    <mergeCell ref="P149:U149"/>
    <mergeCell ref="V149:Z149"/>
    <mergeCell ref="AA149:AE149"/>
    <mergeCell ref="AF149:AJ149"/>
    <mergeCell ref="AK149:AN149"/>
    <mergeCell ref="AO149:AT149"/>
    <mergeCell ref="J150:O150"/>
    <mergeCell ref="P150:U150"/>
    <mergeCell ref="A105:B106"/>
    <mergeCell ref="P160:U160"/>
    <mergeCell ref="V160:Z160"/>
    <mergeCell ref="AA160:AE160"/>
    <mergeCell ref="AF160:AJ160"/>
    <mergeCell ref="AK160:AN160"/>
    <mergeCell ref="P161:U161"/>
    <mergeCell ref="V161:Z161"/>
    <mergeCell ref="AA161:AE161"/>
    <mergeCell ref="AF161:AJ161"/>
    <mergeCell ref="AK161:AN161"/>
    <mergeCell ref="AF144:AJ144"/>
    <mergeCell ref="AK144:AN144"/>
    <mergeCell ref="AF137:AJ137"/>
    <mergeCell ref="AK137:AN137"/>
    <mergeCell ref="A138:B139"/>
    <mergeCell ref="C138:I139"/>
    <mergeCell ref="J138:O138"/>
    <mergeCell ref="P138:U138"/>
    <mergeCell ref="V138:Z138"/>
    <mergeCell ref="AA138:AE138"/>
    <mergeCell ref="AF138:AJ138"/>
    <mergeCell ref="AK138:AN138"/>
    <mergeCell ref="A140:B141"/>
    <mergeCell ref="AF103:AJ103"/>
    <mergeCell ref="AF136:AJ136"/>
    <mergeCell ref="AK136:AN136"/>
    <mergeCell ref="AO136:AT136"/>
    <mergeCell ref="AO107:AT107"/>
    <mergeCell ref="AO108:AT108"/>
    <mergeCell ref="AO144:AT144"/>
    <mergeCell ref="AO137:AT137"/>
    <mergeCell ref="AO138:AT138"/>
    <mergeCell ref="AF140:AJ140"/>
    <mergeCell ref="AK140:AN140"/>
    <mergeCell ref="AO140:AT140"/>
    <mergeCell ref="AO109:AT109"/>
    <mergeCell ref="AK124:AN124"/>
    <mergeCell ref="AO110:AT110"/>
    <mergeCell ref="AF142:AJ142"/>
    <mergeCell ref="AK142:AN142"/>
    <mergeCell ref="AO142:AT142"/>
    <mergeCell ref="A142:B143"/>
    <mergeCell ref="C142:I143"/>
    <mergeCell ref="J142:O142"/>
    <mergeCell ref="AV92:AZ92"/>
    <mergeCell ref="AV93:AZ93"/>
    <mergeCell ref="H34:N35"/>
    <mergeCell ref="H36:N47"/>
    <mergeCell ref="V102:Z102"/>
    <mergeCell ref="AA102:AE102"/>
    <mergeCell ref="AF102:AJ102"/>
    <mergeCell ref="V101:AJ101"/>
    <mergeCell ref="C100:I102"/>
    <mergeCell ref="AV94:AZ94"/>
    <mergeCell ref="AV95:AZ95"/>
    <mergeCell ref="AO100:AT102"/>
    <mergeCell ref="AV84:AZ84"/>
    <mergeCell ref="AV86:AZ86"/>
    <mergeCell ref="AL92:AP92"/>
    <mergeCell ref="AL93:AP93"/>
    <mergeCell ref="AL94:AP94"/>
    <mergeCell ref="AL95:AP95"/>
    <mergeCell ref="AF84:AK84"/>
    <mergeCell ref="P100:U102"/>
    <mergeCell ref="AK100:AN102"/>
    <mergeCell ref="C105:I106"/>
    <mergeCell ref="J105:O105"/>
    <mergeCell ref="P105:U105"/>
    <mergeCell ref="V105:Z105"/>
    <mergeCell ref="AA105:AE105"/>
    <mergeCell ref="AF105:AJ105"/>
    <mergeCell ref="AK105:AN105"/>
    <mergeCell ref="J108:O108"/>
    <mergeCell ref="P108:U108"/>
    <mergeCell ref="V108:Z108"/>
    <mergeCell ref="AA108:AE108"/>
    <mergeCell ref="AF108:AJ108"/>
    <mergeCell ref="AK108:AN108"/>
    <mergeCell ref="A107:B108"/>
    <mergeCell ref="C107:I108"/>
    <mergeCell ref="J107:O107"/>
    <mergeCell ref="P107:U107"/>
    <mergeCell ref="V107:Z107"/>
    <mergeCell ref="AA107:AE107"/>
    <mergeCell ref="AF107:AJ107"/>
    <mergeCell ref="AK107:AN107"/>
    <mergeCell ref="A109:B110"/>
    <mergeCell ref="C109:I110"/>
    <mergeCell ref="J109:O109"/>
    <mergeCell ref="P109:U109"/>
    <mergeCell ref="V109:Z109"/>
    <mergeCell ref="AA109:AE109"/>
    <mergeCell ref="AF109:AJ109"/>
    <mergeCell ref="AK109:AN109"/>
    <mergeCell ref="J110:O110"/>
    <mergeCell ref="P110:U110"/>
    <mergeCell ref="V110:Z110"/>
    <mergeCell ref="AA110:AE110"/>
    <mergeCell ref="AF110:AJ110"/>
    <mergeCell ref="AK110:AN110"/>
    <mergeCell ref="J120:O120"/>
    <mergeCell ref="J121:O121"/>
    <mergeCell ref="AO121:AT121"/>
    <mergeCell ref="J122:O122"/>
    <mergeCell ref="AF123:AJ123"/>
    <mergeCell ref="AK123:AN123"/>
    <mergeCell ref="P124:U124"/>
    <mergeCell ref="V124:Z124"/>
    <mergeCell ref="AA124:AE124"/>
    <mergeCell ref="AF124:AJ124"/>
    <mergeCell ref="A111:B112"/>
    <mergeCell ref="C111:I112"/>
    <mergeCell ref="J111:O111"/>
    <mergeCell ref="P111:U111"/>
    <mergeCell ref="V111:Z111"/>
    <mergeCell ref="AA111:AE111"/>
    <mergeCell ref="AF111:AJ111"/>
    <mergeCell ref="AK111:AN111"/>
    <mergeCell ref="AO111:AT111"/>
    <mergeCell ref="J112:O112"/>
    <mergeCell ref="P112:U112"/>
    <mergeCell ref="V112:Z112"/>
    <mergeCell ref="AA112:AE112"/>
    <mergeCell ref="AF112:AJ112"/>
    <mergeCell ref="AK112:AN112"/>
    <mergeCell ref="AO112:AT112"/>
    <mergeCell ref="AZ111:BD112"/>
    <mergeCell ref="P125:U125"/>
    <mergeCell ref="V125:Z125"/>
    <mergeCell ref="AA125:AE125"/>
    <mergeCell ref="AF125:AJ125"/>
    <mergeCell ref="AK125:AN125"/>
    <mergeCell ref="P121:U121"/>
    <mergeCell ref="V121:Z121"/>
    <mergeCell ref="AA121:AE121"/>
    <mergeCell ref="AF121:AJ121"/>
    <mergeCell ref="AK121:AN121"/>
    <mergeCell ref="P122:U122"/>
    <mergeCell ref="V122:Z122"/>
    <mergeCell ref="AA122:AE122"/>
    <mergeCell ref="AF122:AJ122"/>
    <mergeCell ref="AK122:AN122"/>
    <mergeCell ref="P123:U123"/>
    <mergeCell ref="V123:Z123"/>
    <mergeCell ref="AA123:AE123"/>
    <mergeCell ref="P117:U117"/>
    <mergeCell ref="AU111:AY112"/>
    <mergeCell ref="AU113:AY114"/>
    <mergeCell ref="AU115:AY116"/>
    <mergeCell ref="AU117:AY118"/>
    <mergeCell ref="A121:B122"/>
    <mergeCell ref="C121:I122"/>
    <mergeCell ref="AO122:AT122"/>
    <mergeCell ref="A123:O124"/>
    <mergeCell ref="A125:O126"/>
    <mergeCell ref="A117:B118"/>
    <mergeCell ref="AZ121:BD122"/>
    <mergeCell ref="AZ119:BD120"/>
    <mergeCell ref="AZ117:BD118"/>
    <mergeCell ref="C117:I118"/>
    <mergeCell ref="J117:O117"/>
    <mergeCell ref="AU119:AY120"/>
    <mergeCell ref="AU121:AY122"/>
    <mergeCell ref="V117:Z117"/>
    <mergeCell ref="AA117:AE117"/>
    <mergeCell ref="AF117:AJ117"/>
    <mergeCell ref="AK117:AN117"/>
    <mergeCell ref="AO117:AT117"/>
    <mergeCell ref="J118:O118"/>
    <mergeCell ref="P118:U118"/>
    <mergeCell ref="V118:Z118"/>
    <mergeCell ref="AA118:AE118"/>
    <mergeCell ref="AF118:AJ118"/>
    <mergeCell ref="AK118:AN118"/>
    <mergeCell ref="A127:O128"/>
    <mergeCell ref="P127:U127"/>
    <mergeCell ref="V127:Z127"/>
    <mergeCell ref="AA127:AE127"/>
    <mergeCell ref="AF127:AJ127"/>
    <mergeCell ref="AK127:AN127"/>
    <mergeCell ref="P128:U128"/>
    <mergeCell ref="V128:Z128"/>
    <mergeCell ref="AA128:AE128"/>
    <mergeCell ref="AF128:AJ128"/>
    <mergeCell ref="AK128:AN128"/>
    <mergeCell ref="P126:U126"/>
    <mergeCell ref="V126:Z126"/>
    <mergeCell ref="AA126:AE126"/>
    <mergeCell ref="AF126:AJ126"/>
    <mergeCell ref="AK126:AN126"/>
    <mergeCell ref="AO116:AT116"/>
    <mergeCell ref="AO123:BD128"/>
    <mergeCell ref="AZ115:BD116"/>
    <mergeCell ref="AZ113:BD114"/>
    <mergeCell ref="AO118:AT118"/>
    <mergeCell ref="P120:U120"/>
    <mergeCell ref="V120:Z120"/>
    <mergeCell ref="AF116:AJ116"/>
    <mergeCell ref="AK116:AN116"/>
    <mergeCell ref="AA120:AE120"/>
    <mergeCell ref="AF120:AJ120"/>
    <mergeCell ref="AK120:AN120"/>
    <mergeCell ref="AO120:AT120"/>
    <mergeCell ref="AO113:AT113"/>
    <mergeCell ref="AO114:AT114"/>
    <mergeCell ref="A113:B114"/>
    <mergeCell ref="C113:I114"/>
    <mergeCell ref="J113:O113"/>
    <mergeCell ref="P113:U113"/>
    <mergeCell ref="V113:Z113"/>
    <mergeCell ref="AA113:AE113"/>
    <mergeCell ref="AF113:AJ113"/>
    <mergeCell ref="AK113:AN113"/>
    <mergeCell ref="P114:U114"/>
    <mergeCell ref="V114:Z114"/>
    <mergeCell ref="AA114:AE114"/>
    <mergeCell ref="AF114:AJ114"/>
    <mergeCell ref="AK114:AN114"/>
    <mergeCell ref="J114:O114"/>
    <mergeCell ref="AL90:AP90"/>
    <mergeCell ref="AL91:AP91"/>
    <mergeCell ref="A119:B120"/>
    <mergeCell ref="C119:I120"/>
    <mergeCell ref="J119:O119"/>
    <mergeCell ref="P119:U119"/>
    <mergeCell ref="V119:Z119"/>
    <mergeCell ref="AA119:AE119"/>
    <mergeCell ref="AF119:AJ119"/>
    <mergeCell ref="AK119:AN119"/>
    <mergeCell ref="AO119:AT119"/>
    <mergeCell ref="A115:B116"/>
    <mergeCell ref="C115:I116"/>
    <mergeCell ref="J115:O115"/>
    <mergeCell ref="P115:U115"/>
    <mergeCell ref="V115:Z115"/>
    <mergeCell ref="AA115:AE115"/>
    <mergeCell ref="AF115:AJ115"/>
    <mergeCell ref="AK115:AN115"/>
    <mergeCell ref="AO115:AT115"/>
    <mergeCell ref="J116:O116"/>
    <mergeCell ref="P116:U116"/>
    <mergeCell ref="V116:Z116"/>
    <mergeCell ref="AA116:AE116"/>
    <mergeCell ref="U90:AE91"/>
    <mergeCell ref="U92:AE93"/>
    <mergeCell ref="A169:BD169"/>
    <mergeCell ref="A57:BD58"/>
    <mergeCell ref="AQ83:AU83"/>
    <mergeCell ref="AQ84:AU84"/>
    <mergeCell ref="AQ85:AU85"/>
    <mergeCell ref="AQ86:AU86"/>
    <mergeCell ref="AQ87:AU87"/>
    <mergeCell ref="AQ88:AU88"/>
    <mergeCell ref="AQ89:AU89"/>
    <mergeCell ref="AQ90:AU90"/>
    <mergeCell ref="AQ91:AU91"/>
    <mergeCell ref="AQ92:AU92"/>
    <mergeCell ref="AQ93:AU93"/>
    <mergeCell ref="AQ94:AU94"/>
    <mergeCell ref="AQ95:AU95"/>
    <mergeCell ref="AL83:AP83"/>
    <mergeCell ref="AL84:AP84"/>
    <mergeCell ref="AL85:AP85"/>
    <mergeCell ref="AL86:AP86"/>
    <mergeCell ref="AL87:AP87"/>
    <mergeCell ref="AL88:AP88"/>
    <mergeCell ref="AL89:AP89"/>
    <mergeCell ref="A88:B89"/>
    <mergeCell ref="A90:B91"/>
    <mergeCell ref="A92:B93"/>
    <mergeCell ref="C90:I91"/>
    <mergeCell ref="C92:I93"/>
    <mergeCell ref="A94:AE95"/>
    <mergeCell ref="AF82:AZ82"/>
    <mergeCell ref="AF83:AK83"/>
    <mergeCell ref="J88:N89"/>
    <mergeCell ref="J90:N91"/>
    <mergeCell ref="J92:N93"/>
    <mergeCell ref="C82:I83"/>
    <mergeCell ref="C84:I85"/>
    <mergeCell ref="C86:I87"/>
    <mergeCell ref="C88:I89"/>
    <mergeCell ref="O88:T89"/>
    <mergeCell ref="O90:T91"/>
    <mergeCell ref="O92:T93"/>
    <mergeCell ref="AF94:AK94"/>
    <mergeCell ref="AF95:AK95"/>
    <mergeCell ref="U82:AE83"/>
    <mergeCell ref="U84:AE85"/>
    <mergeCell ref="U86:AE87"/>
    <mergeCell ref="U88:AE89"/>
  </mergeCells>
  <phoneticPr fontId="3"/>
  <printOptions horizontalCentered="1"/>
  <pageMargins left="0.23622047244094491" right="0.23622047244094491" top="0.74803149606299213" bottom="0.74803149606299213" header="0.31496062992125984" footer="0.31496062992125984"/>
  <pageSetup paperSize="9" scale="94" fitToHeight="0" orientation="landscape" r:id="rId1"/>
  <headerFooter alignWithMargins="0"/>
  <rowBreaks count="5" manualBreakCount="5">
    <brk id="30" max="16383" man="1"/>
    <brk id="60" max="55" man="1"/>
    <brk id="79" max="55" man="1"/>
    <brk id="97" max="55" man="1"/>
    <brk id="129" max="5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44"/>
  <sheetViews>
    <sheetView view="pageBreakPreview" zoomScale="85" zoomScaleNormal="85" zoomScaleSheetLayoutView="85" workbookViewId="0">
      <selection activeCell="BM18" sqref="BM18"/>
    </sheetView>
  </sheetViews>
  <sheetFormatPr defaultColWidth="2.25" defaultRowHeight="13.5"/>
  <cols>
    <col min="1" max="1" width="2.25" style="34"/>
    <col min="2" max="2" width="4.25" style="34" customWidth="1"/>
    <col min="3" max="3" width="3.5" style="34" bestFit="1" customWidth="1"/>
    <col min="4" max="29" width="2.25" style="34"/>
    <col min="30" max="44" width="4.75" style="34" customWidth="1"/>
    <col min="45" max="45" width="9.625" style="34" customWidth="1"/>
    <col min="46" max="49" width="17.375" style="34" customWidth="1"/>
    <col min="50" max="265" width="2.25" style="34"/>
    <col min="266" max="266" width="3.5" style="34" bestFit="1" customWidth="1"/>
    <col min="267" max="292" width="2.25" style="34"/>
    <col min="293" max="295" width="4.875" style="34" customWidth="1"/>
    <col min="296" max="298" width="4.125" style="34" customWidth="1"/>
    <col min="299" max="301" width="2.25" style="34"/>
    <col min="302" max="305" width="11.625" style="34" customWidth="1"/>
    <col min="306" max="521" width="2.25" style="34"/>
    <col min="522" max="522" width="3.5" style="34" bestFit="1" customWidth="1"/>
    <col min="523" max="548" width="2.25" style="34"/>
    <col min="549" max="551" width="4.875" style="34" customWidth="1"/>
    <col min="552" max="554" width="4.125" style="34" customWidth="1"/>
    <col min="555" max="557" width="2.25" style="34"/>
    <col min="558" max="561" width="11.625" style="34" customWidth="1"/>
    <col min="562" max="777" width="2.25" style="34"/>
    <col min="778" max="778" width="3.5" style="34" bestFit="1" customWidth="1"/>
    <col min="779" max="804" width="2.25" style="34"/>
    <col min="805" max="807" width="4.875" style="34" customWidth="1"/>
    <col min="808" max="810" width="4.125" style="34" customWidth="1"/>
    <col min="811" max="813" width="2.25" style="34"/>
    <col min="814" max="817" width="11.625" style="34" customWidth="1"/>
    <col min="818" max="1033" width="2.25" style="34"/>
    <col min="1034" max="1034" width="3.5" style="34" bestFit="1" customWidth="1"/>
    <col min="1035" max="1060" width="2.25" style="34"/>
    <col min="1061" max="1063" width="4.875" style="34" customWidth="1"/>
    <col min="1064" max="1066" width="4.125" style="34" customWidth="1"/>
    <col min="1067" max="1069" width="2.25" style="34"/>
    <col min="1070" max="1073" width="11.625" style="34" customWidth="1"/>
    <col min="1074" max="1289" width="2.25" style="34"/>
    <col min="1290" max="1290" width="3.5" style="34" bestFit="1" customWidth="1"/>
    <col min="1291" max="1316" width="2.25" style="34"/>
    <col min="1317" max="1319" width="4.875" style="34" customWidth="1"/>
    <col min="1320" max="1322" width="4.125" style="34" customWidth="1"/>
    <col min="1323" max="1325" width="2.25" style="34"/>
    <col min="1326" max="1329" width="11.625" style="34" customWidth="1"/>
    <col min="1330" max="1545" width="2.25" style="34"/>
    <col min="1546" max="1546" width="3.5" style="34" bestFit="1" customWidth="1"/>
    <col min="1547" max="1572" width="2.25" style="34"/>
    <col min="1573" max="1575" width="4.875" style="34" customWidth="1"/>
    <col min="1576" max="1578" width="4.125" style="34" customWidth="1"/>
    <col min="1579" max="1581" width="2.25" style="34"/>
    <col min="1582" max="1585" width="11.625" style="34" customWidth="1"/>
    <col min="1586" max="1801" width="2.25" style="34"/>
    <col min="1802" max="1802" width="3.5" style="34" bestFit="1" customWidth="1"/>
    <col min="1803" max="1828" width="2.25" style="34"/>
    <col min="1829" max="1831" width="4.875" style="34" customWidth="1"/>
    <col min="1832" max="1834" width="4.125" style="34" customWidth="1"/>
    <col min="1835" max="1837" width="2.25" style="34"/>
    <col min="1838" max="1841" width="11.625" style="34" customWidth="1"/>
    <col min="1842" max="2057" width="2.25" style="34"/>
    <col min="2058" max="2058" width="3.5" style="34" bestFit="1" customWidth="1"/>
    <col min="2059" max="2084" width="2.25" style="34"/>
    <col min="2085" max="2087" width="4.875" style="34" customWidth="1"/>
    <col min="2088" max="2090" width="4.125" style="34" customWidth="1"/>
    <col min="2091" max="2093" width="2.25" style="34"/>
    <col min="2094" max="2097" width="11.625" style="34" customWidth="1"/>
    <col min="2098" max="2313" width="2.25" style="34"/>
    <col min="2314" max="2314" width="3.5" style="34" bestFit="1" customWidth="1"/>
    <col min="2315" max="2340" width="2.25" style="34"/>
    <col min="2341" max="2343" width="4.875" style="34" customWidth="1"/>
    <col min="2344" max="2346" width="4.125" style="34" customWidth="1"/>
    <col min="2347" max="2349" width="2.25" style="34"/>
    <col min="2350" max="2353" width="11.625" style="34" customWidth="1"/>
    <col min="2354" max="2569" width="2.25" style="34"/>
    <col min="2570" max="2570" width="3.5" style="34" bestFit="1" customWidth="1"/>
    <col min="2571" max="2596" width="2.25" style="34"/>
    <col min="2597" max="2599" width="4.875" style="34" customWidth="1"/>
    <col min="2600" max="2602" width="4.125" style="34" customWidth="1"/>
    <col min="2603" max="2605" width="2.25" style="34"/>
    <col min="2606" max="2609" width="11.625" style="34" customWidth="1"/>
    <col min="2610" max="2825" width="2.25" style="34"/>
    <col min="2826" max="2826" width="3.5" style="34" bestFit="1" customWidth="1"/>
    <col min="2827" max="2852" width="2.25" style="34"/>
    <col min="2853" max="2855" width="4.875" style="34" customWidth="1"/>
    <col min="2856" max="2858" width="4.125" style="34" customWidth="1"/>
    <col min="2859" max="2861" width="2.25" style="34"/>
    <col min="2862" max="2865" width="11.625" style="34" customWidth="1"/>
    <col min="2866" max="3081" width="2.25" style="34"/>
    <col min="3082" max="3082" width="3.5" style="34" bestFit="1" customWidth="1"/>
    <col min="3083" max="3108" width="2.25" style="34"/>
    <col min="3109" max="3111" width="4.875" style="34" customWidth="1"/>
    <col min="3112" max="3114" width="4.125" style="34" customWidth="1"/>
    <col min="3115" max="3117" width="2.25" style="34"/>
    <col min="3118" max="3121" width="11.625" style="34" customWidth="1"/>
    <col min="3122" max="3337" width="2.25" style="34"/>
    <col min="3338" max="3338" width="3.5" style="34" bestFit="1" customWidth="1"/>
    <col min="3339" max="3364" width="2.25" style="34"/>
    <col min="3365" max="3367" width="4.875" style="34" customWidth="1"/>
    <col min="3368" max="3370" width="4.125" style="34" customWidth="1"/>
    <col min="3371" max="3373" width="2.25" style="34"/>
    <col min="3374" max="3377" width="11.625" style="34" customWidth="1"/>
    <col min="3378" max="3593" width="2.25" style="34"/>
    <col min="3594" max="3594" width="3.5" style="34" bestFit="1" customWidth="1"/>
    <col min="3595" max="3620" width="2.25" style="34"/>
    <col min="3621" max="3623" width="4.875" style="34" customWidth="1"/>
    <col min="3624" max="3626" width="4.125" style="34" customWidth="1"/>
    <col min="3627" max="3629" width="2.25" style="34"/>
    <col min="3630" max="3633" width="11.625" style="34" customWidth="1"/>
    <col min="3634" max="3849" width="2.25" style="34"/>
    <col min="3850" max="3850" width="3.5" style="34" bestFit="1" customWidth="1"/>
    <col min="3851" max="3876" width="2.25" style="34"/>
    <col min="3877" max="3879" width="4.875" style="34" customWidth="1"/>
    <col min="3880" max="3882" width="4.125" style="34" customWidth="1"/>
    <col min="3883" max="3885" width="2.25" style="34"/>
    <col min="3886" max="3889" width="11.625" style="34" customWidth="1"/>
    <col min="3890" max="4105" width="2.25" style="34"/>
    <col min="4106" max="4106" width="3.5" style="34" bestFit="1" customWidth="1"/>
    <col min="4107" max="4132" width="2.25" style="34"/>
    <col min="4133" max="4135" width="4.875" style="34" customWidth="1"/>
    <col min="4136" max="4138" width="4.125" style="34" customWidth="1"/>
    <col min="4139" max="4141" width="2.25" style="34"/>
    <col min="4142" max="4145" width="11.625" style="34" customWidth="1"/>
    <col min="4146" max="4361" width="2.25" style="34"/>
    <col min="4362" max="4362" width="3.5" style="34" bestFit="1" customWidth="1"/>
    <col min="4363" max="4388" width="2.25" style="34"/>
    <col min="4389" max="4391" width="4.875" style="34" customWidth="1"/>
    <col min="4392" max="4394" width="4.125" style="34" customWidth="1"/>
    <col min="4395" max="4397" width="2.25" style="34"/>
    <col min="4398" max="4401" width="11.625" style="34" customWidth="1"/>
    <col min="4402" max="4617" width="2.25" style="34"/>
    <col min="4618" max="4618" width="3.5" style="34" bestFit="1" customWidth="1"/>
    <col min="4619" max="4644" width="2.25" style="34"/>
    <col min="4645" max="4647" width="4.875" style="34" customWidth="1"/>
    <col min="4648" max="4650" width="4.125" style="34" customWidth="1"/>
    <col min="4651" max="4653" width="2.25" style="34"/>
    <col min="4654" max="4657" width="11.625" style="34" customWidth="1"/>
    <col min="4658" max="4873" width="2.25" style="34"/>
    <col min="4874" max="4874" width="3.5" style="34" bestFit="1" customWidth="1"/>
    <col min="4875" max="4900" width="2.25" style="34"/>
    <col min="4901" max="4903" width="4.875" style="34" customWidth="1"/>
    <col min="4904" max="4906" width="4.125" style="34" customWidth="1"/>
    <col min="4907" max="4909" width="2.25" style="34"/>
    <col min="4910" max="4913" width="11.625" style="34" customWidth="1"/>
    <col min="4914" max="5129" width="2.25" style="34"/>
    <col min="5130" max="5130" width="3.5" style="34" bestFit="1" customWidth="1"/>
    <col min="5131" max="5156" width="2.25" style="34"/>
    <col min="5157" max="5159" width="4.875" style="34" customWidth="1"/>
    <col min="5160" max="5162" width="4.125" style="34" customWidth="1"/>
    <col min="5163" max="5165" width="2.25" style="34"/>
    <col min="5166" max="5169" width="11.625" style="34" customWidth="1"/>
    <col min="5170" max="5385" width="2.25" style="34"/>
    <col min="5386" max="5386" width="3.5" style="34" bestFit="1" customWidth="1"/>
    <col min="5387" max="5412" width="2.25" style="34"/>
    <col min="5413" max="5415" width="4.875" style="34" customWidth="1"/>
    <col min="5416" max="5418" width="4.125" style="34" customWidth="1"/>
    <col min="5419" max="5421" width="2.25" style="34"/>
    <col min="5422" max="5425" width="11.625" style="34" customWidth="1"/>
    <col min="5426" max="5641" width="2.25" style="34"/>
    <col min="5642" max="5642" width="3.5" style="34" bestFit="1" customWidth="1"/>
    <col min="5643" max="5668" width="2.25" style="34"/>
    <col min="5669" max="5671" width="4.875" style="34" customWidth="1"/>
    <col min="5672" max="5674" width="4.125" style="34" customWidth="1"/>
    <col min="5675" max="5677" width="2.25" style="34"/>
    <col min="5678" max="5681" width="11.625" style="34" customWidth="1"/>
    <col min="5682" max="5897" width="2.25" style="34"/>
    <col min="5898" max="5898" width="3.5" style="34" bestFit="1" customWidth="1"/>
    <col min="5899" max="5924" width="2.25" style="34"/>
    <col min="5925" max="5927" width="4.875" style="34" customWidth="1"/>
    <col min="5928" max="5930" width="4.125" style="34" customWidth="1"/>
    <col min="5931" max="5933" width="2.25" style="34"/>
    <col min="5934" max="5937" width="11.625" style="34" customWidth="1"/>
    <col min="5938" max="6153" width="2.25" style="34"/>
    <col min="6154" max="6154" width="3.5" style="34" bestFit="1" customWidth="1"/>
    <col min="6155" max="6180" width="2.25" style="34"/>
    <col min="6181" max="6183" width="4.875" style="34" customWidth="1"/>
    <col min="6184" max="6186" width="4.125" style="34" customWidth="1"/>
    <col min="6187" max="6189" width="2.25" style="34"/>
    <col min="6190" max="6193" width="11.625" style="34" customWidth="1"/>
    <col min="6194" max="6409" width="2.25" style="34"/>
    <col min="6410" max="6410" width="3.5" style="34" bestFit="1" customWidth="1"/>
    <col min="6411" max="6436" width="2.25" style="34"/>
    <col min="6437" max="6439" width="4.875" style="34" customWidth="1"/>
    <col min="6440" max="6442" width="4.125" style="34" customWidth="1"/>
    <col min="6443" max="6445" width="2.25" style="34"/>
    <col min="6446" max="6449" width="11.625" style="34" customWidth="1"/>
    <col min="6450" max="6665" width="2.25" style="34"/>
    <col min="6666" max="6666" width="3.5" style="34" bestFit="1" customWidth="1"/>
    <col min="6667" max="6692" width="2.25" style="34"/>
    <col min="6693" max="6695" width="4.875" style="34" customWidth="1"/>
    <col min="6696" max="6698" width="4.125" style="34" customWidth="1"/>
    <col min="6699" max="6701" width="2.25" style="34"/>
    <col min="6702" max="6705" width="11.625" style="34" customWidth="1"/>
    <col min="6706" max="6921" width="2.25" style="34"/>
    <col min="6922" max="6922" width="3.5" style="34" bestFit="1" customWidth="1"/>
    <col min="6923" max="6948" width="2.25" style="34"/>
    <col min="6949" max="6951" width="4.875" style="34" customWidth="1"/>
    <col min="6952" max="6954" width="4.125" style="34" customWidth="1"/>
    <col min="6955" max="6957" width="2.25" style="34"/>
    <col min="6958" max="6961" width="11.625" style="34" customWidth="1"/>
    <col min="6962" max="7177" width="2.25" style="34"/>
    <col min="7178" max="7178" width="3.5" style="34" bestFit="1" customWidth="1"/>
    <col min="7179" max="7204" width="2.25" style="34"/>
    <col min="7205" max="7207" width="4.875" style="34" customWidth="1"/>
    <col min="7208" max="7210" width="4.125" style="34" customWidth="1"/>
    <col min="7211" max="7213" width="2.25" style="34"/>
    <col min="7214" max="7217" width="11.625" style="34" customWidth="1"/>
    <col min="7218" max="7433" width="2.25" style="34"/>
    <col min="7434" max="7434" width="3.5" style="34" bestFit="1" customWidth="1"/>
    <col min="7435" max="7460" width="2.25" style="34"/>
    <col min="7461" max="7463" width="4.875" style="34" customWidth="1"/>
    <col min="7464" max="7466" width="4.125" style="34" customWidth="1"/>
    <col min="7467" max="7469" width="2.25" style="34"/>
    <col min="7470" max="7473" width="11.625" style="34" customWidth="1"/>
    <col min="7474" max="7689" width="2.25" style="34"/>
    <col min="7690" max="7690" width="3.5" style="34" bestFit="1" customWidth="1"/>
    <col min="7691" max="7716" width="2.25" style="34"/>
    <col min="7717" max="7719" width="4.875" style="34" customWidth="1"/>
    <col min="7720" max="7722" width="4.125" style="34" customWidth="1"/>
    <col min="7723" max="7725" width="2.25" style="34"/>
    <col min="7726" max="7729" width="11.625" style="34" customWidth="1"/>
    <col min="7730" max="7945" width="2.25" style="34"/>
    <col min="7946" max="7946" width="3.5" style="34" bestFit="1" customWidth="1"/>
    <col min="7947" max="7972" width="2.25" style="34"/>
    <col min="7973" max="7975" width="4.875" style="34" customWidth="1"/>
    <col min="7976" max="7978" width="4.125" style="34" customWidth="1"/>
    <col min="7979" max="7981" width="2.25" style="34"/>
    <col min="7982" max="7985" width="11.625" style="34" customWidth="1"/>
    <col min="7986" max="8201" width="2.25" style="34"/>
    <col min="8202" max="8202" width="3.5" style="34" bestFit="1" customWidth="1"/>
    <col min="8203" max="8228" width="2.25" style="34"/>
    <col min="8229" max="8231" width="4.875" style="34" customWidth="1"/>
    <col min="8232" max="8234" width="4.125" style="34" customWidth="1"/>
    <col min="8235" max="8237" width="2.25" style="34"/>
    <col min="8238" max="8241" width="11.625" style="34" customWidth="1"/>
    <col min="8242" max="8457" width="2.25" style="34"/>
    <col min="8458" max="8458" width="3.5" style="34" bestFit="1" customWidth="1"/>
    <col min="8459" max="8484" width="2.25" style="34"/>
    <col min="8485" max="8487" width="4.875" style="34" customWidth="1"/>
    <col min="8488" max="8490" width="4.125" style="34" customWidth="1"/>
    <col min="8491" max="8493" width="2.25" style="34"/>
    <col min="8494" max="8497" width="11.625" style="34" customWidth="1"/>
    <col min="8498" max="8713" width="2.25" style="34"/>
    <col min="8714" max="8714" width="3.5" style="34" bestFit="1" customWidth="1"/>
    <col min="8715" max="8740" width="2.25" style="34"/>
    <col min="8741" max="8743" width="4.875" style="34" customWidth="1"/>
    <col min="8744" max="8746" width="4.125" style="34" customWidth="1"/>
    <col min="8747" max="8749" width="2.25" style="34"/>
    <col min="8750" max="8753" width="11.625" style="34" customWidth="1"/>
    <col min="8754" max="8969" width="2.25" style="34"/>
    <col min="8970" max="8970" width="3.5" style="34" bestFit="1" customWidth="1"/>
    <col min="8971" max="8996" width="2.25" style="34"/>
    <col min="8997" max="8999" width="4.875" style="34" customWidth="1"/>
    <col min="9000" max="9002" width="4.125" style="34" customWidth="1"/>
    <col min="9003" max="9005" width="2.25" style="34"/>
    <col min="9006" max="9009" width="11.625" style="34" customWidth="1"/>
    <col min="9010" max="9225" width="2.25" style="34"/>
    <col min="9226" max="9226" width="3.5" style="34" bestFit="1" customWidth="1"/>
    <col min="9227" max="9252" width="2.25" style="34"/>
    <col min="9253" max="9255" width="4.875" style="34" customWidth="1"/>
    <col min="9256" max="9258" width="4.125" style="34" customWidth="1"/>
    <col min="9259" max="9261" width="2.25" style="34"/>
    <col min="9262" max="9265" width="11.625" style="34" customWidth="1"/>
    <col min="9266" max="9481" width="2.25" style="34"/>
    <col min="9482" max="9482" width="3.5" style="34" bestFit="1" customWidth="1"/>
    <col min="9483" max="9508" width="2.25" style="34"/>
    <col min="9509" max="9511" width="4.875" style="34" customWidth="1"/>
    <col min="9512" max="9514" width="4.125" style="34" customWidth="1"/>
    <col min="9515" max="9517" width="2.25" style="34"/>
    <col min="9518" max="9521" width="11.625" style="34" customWidth="1"/>
    <col min="9522" max="9737" width="2.25" style="34"/>
    <col min="9738" max="9738" width="3.5" style="34" bestFit="1" customWidth="1"/>
    <col min="9739" max="9764" width="2.25" style="34"/>
    <col min="9765" max="9767" width="4.875" style="34" customWidth="1"/>
    <col min="9768" max="9770" width="4.125" style="34" customWidth="1"/>
    <col min="9771" max="9773" width="2.25" style="34"/>
    <col min="9774" max="9777" width="11.625" style="34" customWidth="1"/>
    <col min="9778" max="9993" width="2.25" style="34"/>
    <col min="9994" max="9994" width="3.5" style="34" bestFit="1" customWidth="1"/>
    <col min="9995" max="10020" width="2.25" style="34"/>
    <col min="10021" max="10023" width="4.875" style="34" customWidth="1"/>
    <col min="10024" max="10026" width="4.125" style="34" customWidth="1"/>
    <col min="10027" max="10029" width="2.25" style="34"/>
    <col min="10030" max="10033" width="11.625" style="34" customWidth="1"/>
    <col min="10034" max="10249" width="2.25" style="34"/>
    <col min="10250" max="10250" width="3.5" style="34" bestFit="1" customWidth="1"/>
    <col min="10251" max="10276" width="2.25" style="34"/>
    <col min="10277" max="10279" width="4.875" style="34" customWidth="1"/>
    <col min="10280" max="10282" width="4.125" style="34" customWidth="1"/>
    <col min="10283" max="10285" width="2.25" style="34"/>
    <col min="10286" max="10289" width="11.625" style="34" customWidth="1"/>
    <col min="10290" max="10505" width="2.25" style="34"/>
    <col min="10506" max="10506" width="3.5" style="34" bestFit="1" customWidth="1"/>
    <col min="10507" max="10532" width="2.25" style="34"/>
    <col min="10533" max="10535" width="4.875" style="34" customWidth="1"/>
    <col min="10536" max="10538" width="4.125" style="34" customWidth="1"/>
    <col min="10539" max="10541" width="2.25" style="34"/>
    <col min="10542" max="10545" width="11.625" style="34" customWidth="1"/>
    <col min="10546" max="10761" width="2.25" style="34"/>
    <col min="10762" max="10762" width="3.5" style="34" bestFit="1" customWidth="1"/>
    <col min="10763" max="10788" width="2.25" style="34"/>
    <col min="10789" max="10791" width="4.875" style="34" customWidth="1"/>
    <col min="10792" max="10794" width="4.125" style="34" customWidth="1"/>
    <col min="10795" max="10797" width="2.25" style="34"/>
    <col min="10798" max="10801" width="11.625" style="34" customWidth="1"/>
    <col min="10802" max="11017" width="2.25" style="34"/>
    <col min="11018" max="11018" width="3.5" style="34" bestFit="1" customWidth="1"/>
    <col min="11019" max="11044" width="2.25" style="34"/>
    <col min="11045" max="11047" width="4.875" style="34" customWidth="1"/>
    <col min="11048" max="11050" width="4.125" style="34" customWidth="1"/>
    <col min="11051" max="11053" width="2.25" style="34"/>
    <col min="11054" max="11057" width="11.625" style="34" customWidth="1"/>
    <col min="11058" max="11273" width="2.25" style="34"/>
    <col min="11274" max="11274" width="3.5" style="34" bestFit="1" customWidth="1"/>
    <col min="11275" max="11300" width="2.25" style="34"/>
    <col min="11301" max="11303" width="4.875" style="34" customWidth="1"/>
    <col min="11304" max="11306" width="4.125" style="34" customWidth="1"/>
    <col min="11307" max="11309" width="2.25" style="34"/>
    <col min="11310" max="11313" width="11.625" style="34" customWidth="1"/>
    <col min="11314" max="11529" width="2.25" style="34"/>
    <col min="11530" max="11530" width="3.5" style="34" bestFit="1" customWidth="1"/>
    <col min="11531" max="11556" width="2.25" style="34"/>
    <col min="11557" max="11559" width="4.875" style="34" customWidth="1"/>
    <col min="11560" max="11562" width="4.125" style="34" customWidth="1"/>
    <col min="11563" max="11565" width="2.25" style="34"/>
    <col min="11566" max="11569" width="11.625" style="34" customWidth="1"/>
    <col min="11570" max="11785" width="2.25" style="34"/>
    <col min="11786" max="11786" width="3.5" style="34" bestFit="1" customWidth="1"/>
    <col min="11787" max="11812" width="2.25" style="34"/>
    <col min="11813" max="11815" width="4.875" style="34" customWidth="1"/>
    <col min="11816" max="11818" width="4.125" style="34" customWidth="1"/>
    <col min="11819" max="11821" width="2.25" style="34"/>
    <col min="11822" max="11825" width="11.625" style="34" customWidth="1"/>
    <col min="11826" max="12041" width="2.25" style="34"/>
    <col min="12042" max="12042" width="3.5" style="34" bestFit="1" customWidth="1"/>
    <col min="12043" max="12068" width="2.25" style="34"/>
    <col min="12069" max="12071" width="4.875" style="34" customWidth="1"/>
    <col min="12072" max="12074" width="4.125" style="34" customWidth="1"/>
    <col min="12075" max="12077" width="2.25" style="34"/>
    <col min="12078" max="12081" width="11.625" style="34" customWidth="1"/>
    <col min="12082" max="12297" width="2.25" style="34"/>
    <col min="12298" max="12298" width="3.5" style="34" bestFit="1" customWidth="1"/>
    <col min="12299" max="12324" width="2.25" style="34"/>
    <col min="12325" max="12327" width="4.875" style="34" customWidth="1"/>
    <col min="12328" max="12330" width="4.125" style="34" customWidth="1"/>
    <col min="12331" max="12333" width="2.25" style="34"/>
    <col min="12334" max="12337" width="11.625" style="34" customWidth="1"/>
    <col min="12338" max="12553" width="2.25" style="34"/>
    <col min="12554" max="12554" width="3.5" style="34" bestFit="1" customWidth="1"/>
    <col min="12555" max="12580" width="2.25" style="34"/>
    <col min="12581" max="12583" width="4.875" style="34" customWidth="1"/>
    <col min="12584" max="12586" width="4.125" style="34" customWidth="1"/>
    <col min="12587" max="12589" width="2.25" style="34"/>
    <col min="12590" max="12593" width="11.625" style="34" customWidth="1"/>
    <col min="12594" max="12809" width="2.25" style="34"/>
    <col min="12810" max="12810" width="3.5" style="34" bestFit="1" customWidth="1"/>
    <col min="12811" max="12836" width="2.25" style="34"/>
    <col min="12837" max="12839" width="4.875" style="34" customWidth="1"/>
    <col min="12840" max="12842" width="4.125" style="34" customWidth="1"/>
    <col min="12843" max="12845" width="2.25" style="34"/>
    <col min="12846" max="12849" width="11.625" style="34" customWidth="1"/>
    <col min="12850" max="13065" width="2.25" style="34"/>
    <col min="13066" max="13066" width="3.5" style="34" bestFit="1" customWidth="1"/>
    <col min="13067" max="13092" width="2.25" style="34"/>
    <col min="13093" max="13095" width="4.875" style="34" customWidth="1"/>
    <col min="13096" max="13098" width="4.125" style="34" customWidth="1"/>
    <col min="13099" max="13101" width="2.25" style="34"/>
    <col min="13102" max="13105" width="11.625" style="34" customWidth="1"/>
    <col min="13106" max="13321" width="2.25" style="34"/>
    <col min="13322" max="13322" width="3.5" style="34" bestFit="1" customWidth="1"/>
    <col min="13323" max="13348" width="2.25" style="34"/>
    <col min="13349" max="13351" width="4.875" style="34" customWidth="1"/>
    <col min="13352" max="13354" width="4.125" style="34" customWidth="1"/>
    <col min="13355" max="13357" width="2.25" style="34"/>
    <col min="13358" max="13361" width="11.625" style="34" customWidth="1"/>
    <col min="13362" max="13577" width="2.25" style="34"/>
    <col min="13578" max="13578" width="3.5" style="34" bestFit="1" customWidth="1"/>
    <col min="13579" max="13604" width="2.25" style="34"/>
    <col min="13605" max="13607" width="4.875" style="34" customWidth="1"/>
    <col min="13608" max="13610" width="4.125" style="34" customWidth="1"/>
    <col min="13611" max="13613" width="2.25" style="34"/>
    <col min="13614" max="13617" width="11.625" style="34" customWidth="1"/>
    <col min="13618" max="13833" width="2.25" style="34"/>
    <col min="13834" max="13834" width="3.5" style="34" bestFit="1" customWidth="1"/>
    <col min="13835" max="13860" width="2.25" style="34"/>
    <col min="13861" max="13863" width="4.875" style="34" customWidth="1"/>
    <col min="13864" max="13866" width="4.125" style="34" customWidth="1"/>
    <col min="13867" max="13869" width="2.25" style="34"/>
    <col min="13870" max="13873" width="11.625" style="34" customWidth="1"/>
    <col min="13874" max="14089" width="2.25" style="34"/>
    <col min="14090" max="14090" width="3.5" style="34" bestFit="1" customWidth="1"/>
    <col min="14091" max="14116" width="2.25" style="34"/>
    <col min="14117" max="14119" width="4.875" style="34" customWidth="1"/>
    <col min="14120" max="14122" width="4.125" style="34" customWidth="1"/>
    <col min="14123" max="14125" width="2.25" style="34"/>
    <col min="14126" max="14129" width="11.625" style="34" customWidth="1"/>
    <col min="14130" max="14345" width="2.25" style="34"/>
    <col min="14346" max="14346" width="3.5" style="34" bestFit="1" customWidth="1"/>
    <col min="14347" max="14372" width="2.25" style="34"/>
    <col min="14373" max="14375" width="4.875" style="34" customWidth="1"/>
    <col min="14376" max="14378" width="4.125" style="34" customWidth="1"/>
    <col min="14379" max="14381" width="2.25" style="34"/>
    <col min="14382" max="14385" width="11.625" style="34" customWidth="1"/>
    <col min="14386" max="14601" width="2.25" style="34"/>
    <col min="14602" max="14602" width="3.5" style="34" bestFit="1" customWidth="1"/>
    <col min="14603" max="14628" width="2.25" style="34"/>
    <col min="14629" max="14631" width="4.875" style="34" customWidth="1"/>
    <col min="14632" max="14634" width="4.125" style="34" customWidth="1"/>
    <col min="14635" max="14637" width="2.25" style="34"/>
    <col min="14638" max="14641" width="11.625" style="34" customWidth="1"/>
    <col min="14642" max="14857" width="2.25" style="34"/>
    <col min="14858" max="14858" width="3.5" style="34" bestFit="1" customWidth="1"/>
    <col min="14859" max="14884" width="2.25" style="34"/>
    <col min="14885" max="14887" width="4.875" style="34" customWidth="1"/>
    <col min="14888" max="14890" width="4.125" style="34" customWidth="1"/>
    <col min="14891" max="14893" width="2.25" style="34"/>
    <col min="14894" max="14897" width="11.625" style="34" customWidth="1"/>
    <col min="14898" max="15113" width="2.25" style="34"/>
    <col min="15114" max="15114" width="3.5" style="34" bestFit="1" customWidth="1"/>
    <col min="15115" max="15140" width="2.25" style="34"/>
    <col min="15141" max="15143" width="4.875" style="34" customWidth="1"/>
    <col min="15144" max="15146" width="4.125" style="34" customWidth="1"/>
    <col min="15147" max="15149" width="2.25" style="34"/>
    <col min="15150" max="15153" width="11.625" style="34" customWidth="1"/>
    <col min="15154" max="15369" width="2.25" style="34"/>
    <col min="15370" max="15370" width="3.5" style="34" bestFit="1" customWidth="1"/>
    <col min="15371" max="15396" width="2.25" style="34"/>
    <col min="15397" max="15399" width="4.875" style="34" customWidth="1"/>
    <col min="15400" max="15402" width="4.125" style="34" customWidth="1"/>
    <col min="15403" max="15405" width="2.25" style="34"/>
    <col min="15406" max="15409" width="11.625" style="34" customWidth="1"/>
    <col min="15410" max="15625" width="2.25" style="34"/>
    <col min="15626" max="15626" width="3.5" style="34" bestFit="1" customWidth="1"/>
    <col min="15627" max="15652" width="2.25" style="34"/>
    <col min="15653" max="15655" width="4.875" style="34" customWidth="1"/>
    <col min="15656" max="15658" width="4.125" style="34" customWidth="1"/>
    <col min="15659" max="15661" width="2.25" style="34"/>
    <col min="15662" max="15665" width="11.625" style="34" customWidth="1"/>
    <col min="15666" max="15881" width="2.25" style="34"/>
    <col min="15882" max="15882" width="3.5" style="34" bestFit="1" customWidth="1"/>
    <col min="15883" max="15908" width="2.25" style="34"/>
    <col min="15909" max="15911" width="4.875" style="34" customWidth="1"/>
    <col min="15912" max="15914" width="4.125" style="34" customWidth="1"/>
    <col min="15915" max="15917" width="2.25" style="34"/>
    <col min="15918" max="15921" width="11.625" style="34" customWidth="1"/>
    <col min="15922" max="16137" width="2.25" style="34"/>
    <col min="16138" max="16138" width="3.5" style="34" bestFit="1" customWidth="1"/>
    <col min="16139" max="16164" width="2.25" style="34"/>
    <col min="16165" max="16167" width="4.875" style="34" customWidth="1"/>
    <col min="16168" max="16170" width="4.125" style="34" customWidth="1"/>
    <col min="16171" max="16173" width="2.25" style="34"/>
    <col min="16174" max="16177" width="11.625" style="34" customWidth="1"/>
    <col min="16178" max="16384" width="2.25" style="34"/>
  </cols>
  <sheetData>
    <row r="1" spans="2:49">
      <c r="C1" s="34" t="s">
        <v>45</v>
      </c>
    </row>
    <row r="2" spans="2:49" ht="21" customHeight="1">
      <c r="B2" s="384" t="s">
        <v>206</v>
      </c>
      <c r="C2" s="385" t="s">
        <v>41</v>
      </c>
      <c r="D2" s="386"/>
      <c r="E2" s="386"/>
      <c r="F2" s="386"/>
      <c r="G2" s="386"/>
      <c r="H2" s="386"/>
      <c r="I2" s="387"/>
      <c r="J2" s="417" t="s">
        <v>22</v>
      </c>
      <c r="K2" s="418"/>
      <c r="L2" s="418"/>
      <c r="M2" s="418"/>
      <c r="N2" s="418"/>
      <c r="O2" s="418"/>
      <c r="P2" s="418"/>
      <c r="Q2" s="418"/>
      <c r="R2" s="418"/>
      <c r="S2" s="418"/>
      <c r="T2" s="418"/>
      <c r="U2" s="418"/>
      <c r="V2" s="418"/>
      <c r="W2" s="418"/>
      <c r="X2" s="418"/>
      <c r="Y2" s="418"/>
      <c r="Z2" s="418"/>
      <c r="AA2" s="418"/>
      <c r="AB2" s="418"/>
      <c r="AC2" s="419"/>
      <c r="AD2" s="417" t="s">
        <v>46</v>
      </c>
      <c r="AE2" s="418"/>
      <c r="AF2" s="418"/>
      <c r="AG2" s="418"/>
      <c r="AH2" s="418"/>
      <c r="AI2" s="418"/>
      <c r="AJ2" s="418"/>
      <c r="AK2" s="418"/>
      <c r="AL2" s="418"/>
      <c r="AM2" s="418"/>
      <c r="AN2" s="418"/>
      <c r="AO2" s="418"/>
      <c r="AP2" s="418"/>
      <c r="AQ2" s="418"/>
      <c r="AR2" s="419"/>
      <c r="AS2" s="391" t="s">
        <v>205</v>
      </c>
      <c r="AT2" s="385" t="s">
        <v>47</v>
      </c>
      <c r="AU2" s="386"/>
      <c r="AV2" s="386"/>
      <c r="AW2" s="387"/>
    </row>
    <row r="3" spans="2:49" ht="17.25" customHeight="1">
      <c r="B3" s="384"/>
      <c r="C3" s="432"/>
      <c r="D3" s="433"/>
      <c r="E3" s="433"/>
      <c r="F3" s="433"/>
      <c r="G3" s="433"/>
      <c r="H3" s="433"/>
      <c r="I3" s="434"/>
      <c r="J3" s="435"/>
      <c r="K3" s="436"/>
      <c r="L3" s="436"/>
      <c r="M3" s="436"/>
      <c r="N3" s="436"/>
      <c r="O3" s="436"/>
      <c r="P3" s="436"/>
      <c r="Q3" s="436"/>
      <c r="R3" s="436"/>
      <c r="S3" s="436"/>
      <c r="T3" s="436"/>
      <c r="U3" s="436"/>
      <c r="V3" s="436"/>
      <c r="W3" s="436"/>
      <c r="X3" s="436"/>
      <c r="Y3" s="436"/>
      <c r="Z3" s="436"/>
      <c r="AA3" s="436"/>
      <c r="AB3" s="436"/>
      <c r="AC3" s="437"/>
      <c r="AD3" s="435"/>
      <c r="AE3" s="436"/>
      <c r="AF3" s="437"/>
      <c r="AG3" s="385" t="s">
        <v>150</v>
      </c>
      <c r="AH3" s="386"/>
      <c r="AI3" s="387"/>
      <c r="AJ3" s="385" t="s">
        <v>151</v>
      </c>
      <c r="AK3" s="386"/>
      <c r="AL3" s="387"/>
      <c r="AM3" s="385" t="s">
        <v>25</v>
      </c>
      <c r="AN3" s="386"/>
      <c r="AO3" s="386"/>
      <c r="AP3" s="386"/>
      <c r="AQ3" s="386"/>
      <c r="AR3" s="387"/>
      <c r="AS3" s="392"/>
      <c r="AT3" s="432"/>
      <c r="AU3" s="433"/>
      <c r="AV3" s="433"/>
      <c r="AW3" s="434"/>
    </row>
    <row r="4" spans="2:49" ht="40.700000000000003" customHeight="1">
      <c r="B4" s="384"/>
      <c r="C4" s="388"/>
      <c r="D4" s="389"/>
      <c r="E4" s="389"/>
      <c r="F4" s="389"/>
      <c r="G4" s="389"/>
      <c r="H4" s="389"/>
      <c r="I4" s="390"/>
      <c r="J4" s="420"/>
      <c r="K4" s="421"/>
      <c r="L4" s="421"/>
      <c r="M4" s="421"/>
      <c r="N4" s="421"/>
      <c r="O4" s="421"/>
      <c r="P4" s="421"/>
      <c r="Q4" s="421"/>
      <c r="R4" s="421"/>
      <c r="S4" s="421"/>
      <c r="T4" s="421"/>
      <c r="U4" s="421"/>
      <c r="V4" s="421"/>
      <c r="W4" s="421"/>
      <c r="X4" s="421"/>
      <c r="Y4" s="421"/>
      <c r="Z4" s="421"/>
      <c r="AA4" s="421"/>
      <c r="AB4" s="421"/>
      <c r="AC4" s="422"/>
      <c r="AD4" s="420"/>
      <c r="AE4" s="421"/>
      <c r="AF4" s="422"/>
      <c r="AG4" s="388"/>
      <c r="AH4" s="389"/>
      <c r="AI4" s="390"/>
      <c r="AJ4" s="388"/>
      <c r="AK4" s="389"/>
      <c r="AL4" s="390"/>
      <c r="AM4" s="388"/>
      <c r="AN4" s="389"/>
      <c r="AO4" s="445"/>
      <c r="AP4" s="446" t="s">
        <v>186</v>
      </c>
      <c r="AQ4" s="446"/>
      <c r="AR4" s="447"/>
      <c r="AS4" s="393"/>
      <c r="AT4" s="388"/>
      <c r="AU4" s="389"/>
      <c r="AV4" s="389"/>
      <c r="AW4" s="390"/>
    </row>
    <row r="5" spans="2:49" ht="31.5" customHeight="1">
      <c r="B5" s="384">
        <v>1</v>
      </c>
      <c r="C5" s="397" t="s">
        <v>48</v>
      </c>
      <c r="D5" s="398"/>
      <c r="E5" s="398"/>
      <c r="F5" s="398"/>
      <c r="G5" s="398"/>
      <c r="H5" s="398"/>
      <c r="I5" s="399"/>
      <c r="J5" s="403" t="s">
        <v>49</v>
      </c>
      <c r="K5" s="404"/>
      <c r="L5" s="404"/>
      <c r="M5" s="404"/>
      <c r="N5" s="404"/>
      <c r="O5" s="404"/>
      <c r="P5" s="404"/>
      <c r="Q5" s="404"/>
      <c r="R5" s="404"/>
      <c r="S5" s="404"/>
      <c r="T5" s="404"/>
      <c r="U5" s="404"/>
      <c r="V5" s="404"/>
      <c r="W5" s="404"/>
      <c r="X5" s="404"/>
      <c r="Y5" s="404"/>
      <c r="Z5" s="404"/>
      <c r="AA5" s="404"/>
      <c r="AB5" s="404"/>
      <c r="AC5" s="405"/>
      <c r="AD5" s="409">
        <v>150000</v>
      </c>
      <c r="AE5" s="410"/>
      <c r="AF5" s="411"/>
      <c r="AG5" s="409">
        <f t="shared" ref="AG5:AG12" si="0">(AD5-AP5)/2</f>
        <v>68181.818181818177</v>
      </c>
      <c r="AH5" s="410"/>
      <c r="AI5" s="411"/>
      <c r="AJ5" s="409">
        <v>0</v>
      </c>
      <c r="AK5" s="410"/>
      <c r="AL5" s="411"/>
      <c r="AM5" s="394">
        <f t="shared" ref="AM5:AM12" si="1">AD5-AG5</f>
        <v>81818.181818181823</v>
      </c>
      <c r="AN5" s="395"/>
      <c r="AO5" s="396"/>
      <c r="AP5" s="395">
        <f t="shared" ref="AP5:AP12" si="2">(AD5/1.1)*0.1</f>
        <v>13636.363636363636</v>
      </c>
      <c r="AQ5" s="395"/>
      <c r="AR5" s="429"/>
      <c r="AS5" s="121">
        <f t="shared" ref="AS5:AS11" si="3">AG5/AD5</f>
        <v>0.45454545454545453</v>
      </c>
      <c r="AT5" s="423" t="s">
        <v>50</v>
      </c>
      <c r="AU5" s="424"/>
      <c r="AV5" s="424"/>
      <c r="AW5" s="425"/>
    </row>
    <row r="6" spans="2:49" ht="31.5" customHeight="1">
      <c r="B6" s="384"/>
      <c r="C6" s="400"/>
      <c r="D6" s="401"/>
      <c r="E6" s="401"/>
      <c r="F6" s="401"/>
      <c r="G6" s="401"/>
      <c r="H6" s="401"/>
      <c r="I6" s="402"/>
      <c r="J6" s="406"/>
      <c r="K6" s="407"/>
      <c r="L6" s="407"/>
      <c r="M6" s="407"/>
      <c r="N6" s="407"/>
      <c r="O6" s="407"/>
      <c r="P6" s="407"/>
      <c r="Q6" s="407"/>
      <c r="R6" s="407"/>
      <c r="S6" s="407"/>
      <c r="T6" s="407"/>
      <c r="U6" s="407"/>
      <c r="V6" s="407"/>
      <c r="W6" s="407"/>
      <c r="X6" s="407"/>
      <c r="Y6" s="407"/>
      <c r="Z6" s="407"/>
      <c r="AA6" s="407"/>
      <c r="AB6" s="407"/>
      <c r="AC6" s="408"/>
      <c r="AD6" s="412">
        <v>150000</v>
      </c>
      <c r="AE6" s="413"/>
      <c r="AF6" s="414"/>
      <c r="AG6" s="412">
        <f t="shared" si="0"/>
        <v>68181.818181818177</v>
      </c>
      <c r="AH6" s="413"/>
      <c r="AI6" s="414"/>
      <c r="AJ6" s="412">
        <v>0</v>
      </c>
      <c r="AK6" s="413"/>
      <c r="AL6" s="414"/>
      <c r="AM6" s="412">
        <f t="shared" si="1"/>
        <v>81818.181818181823</v>
      </c>
      <c r="AN6" s="413"/>
      <c r="AO6" s="416"/>
      <c r="AP6" s="413">
        <f t="shared" si="2"/>
        <v>13636.363636363636</v>
      </c>
      <c r="AQ6" s="413"/>
      <c r="AR6" s="414"/>
      <c r="AS6" s="123">
        <f t="shared" si="3"/>
        <v>0.45454545454545453</v>
      </c>
      <c r="AT6" s="426"/>
      <c r="AU6" s="427"/>
      <c r="AV6" s="427"/>
      <c r="AW6" s="428"/>
    </row>
    <row r="7" spans="2:49" ht="31.5" customHeight="1">
      <c r="B7" s="384">
        <v>2</v>
      </c>
      <c r="C7" s="397" t="s">
        <v>281</v>
      </c>
      <c r="D7" s="398"/>
      <c r="E7" s="398"/>
      <c r="F7" s="398"/>
      <c r="G7" s="398"/>
      <c r="H7" s="398"/>
      <c r="I7" s="399"/>
      <c r="J7" s="403" t="s">
        <v>280</v>
      </c>
      <c r="K7" s="404"/>
      <c r="L7" s="404"/>
      <c r="M7" s="404"/>
      <c r="N7" s="404"/>
      <c r="O7" s="404"/>
      <c r="P7" s="404"/>
      <c r="Q7" s="404"/>
      <c r="R7" s="404"/>
      <c r="S7" s="404"/>
      <c r="T7" s="404"/>
      <c r="U7" s="404"/>
      <c r="V7" s="404"/>
      <c r="W7" s="404"/>
      <c r="X7" s="404"/>
      <c r="Y7" s="404"/>
      <c r="Z7" s="404"/>
      <c r="AA7" s="404"/>
      <c r="AB7" s="404"/>
      <c r="AC7" s="405"/>
      <c r="AD7" s="409">
        <v>660000</v>
      </c>
      <c r="AE7" s="410"/>
      <c r="AF7" s="411"/>
      <c r="AG7" s="409">
        <f t="shared" si="0"/>
        <v>300000</v>
      </c>
      <c r="AH7" s="410"/>
      <c r="AI7" s="411"/>
      <c r="AJ7" s="409">
        <v>0</v>
      </c>
      <c r="AK7" s="410"/>
      <c r="AL7" s="411"/>
      <c r="AM7" s="394">
        <f t="shared" si="1"/>
        <v>360000</v>
      </c>
      <c r="AN7" s="395"/>
      <c r="AO7" s="396"/>
      <c r="AP7" s="395">
        <f t="shared" si="2"/>
        <v>60000</v>
      </c>
      <c r="AQ7" s="395"/>
      <c r="AR7" s="429"/>
      <c r="AS7" s="121">
        <f t="shared" si="3"/>
        <v>0.45454545454545453</v>
      </c>
      <c r="AT7" s="423" t="s">
        <v>153</v>
      </c>
      <c r="AU7" s="424"/>
      <c r="AV7" s="424"/>
      <c r="AW7" s="425"/>
    </row>
    <row r="8" spans="2:49" ht="31.5" customHeight="1">
      <c r="B8" s="384"/>
      <c r="C8" s="400"/>
      <c r="D8" s="401"/>
      <c r="E8" s="401"/>
      <c r="F8" s="401"/>
      <c r="G8" s="401"/>
      <c r="H8" s="401"/>
      <c r="I8" s="402"/>
      <c r="J8" s="406"/>
      <c r="K8" s="407"/>
      <c r="L8" s="407"/>
      <c r="M8" s="407"/>
      <c r="N8" s="407"/>
      <c r="O8" s="407"/>
      <c r="P8" s="407"/>
      <c r="Q8" s="407"/>
      <c r="R8" s="407"/>
      <c r="S8" s="407"/>
      <c r="T8" s="407"/>
      <c r="U8" s="407"/>
      <c r="V8" s="407"/>
      <c r="W8" s="407"/>
      <c r="X8" s="407"/>
      <c r="Y8" s="407"/>
      <c r="Z8" s="407"/>
      <c r="AA8" s="407"/>
      <c r="AB8" s="407"/>
      <c r="AC8" s="408"/>
      <c r="AD8" s="412">
        <v>660000</v>
      </c>
      <c r="AE8" s="413"/>
      <c r="AF8" s="414"/>
      <c r="AG8" s="412">
        <f t="shared" si="0"/>
        <v>300000</v>
      </c>
      <c r="AH8" s="413"/>
      <c r="AI8" s="414"/>
      <c r="AJ8" s="412">
        <v>0</v>
      </c>
      <c r="AK8" s="413"/>
      <c r="AL8" s="414"/>
      <c r="AM8" s="412">
        <f t="shared" si="1"/>
        <v>360000</v>
      </c>
      <c r="AN8" s="413"/>
      <c r="AO8" s="416"/>
      <c r="AP8" s="413">
        <f t="shared" si="2"/>
        <v>60000</v>
      </c>
      <c r="AQ8" s="413"/>
      <c r="AR8" s="414"/>
      <c r="AS8" s="123">
        <f t="shared" si="3"/>
        <v>0.45454545454545453</v>
      </c>
      <c r="AT8" s="426"/>
      <c r="AU8" s="427"/>
      <c r="AV8" s="427"/>
      <c r="AW8" s="428"/>
    </row>
    <row r="9" spans="2:49" ht="31.5" customHeight="1">
      <c r="B9" s="384">
        <v>3</v>
      </c>
      <c r="C9" s="403" t="s">
        <v>51</v>
      </c>
      <c r="D9" s="404"/>
      <c r="E9" s="404"/>
      <c r="F9" s="404"/>
      <c r="G9" s="404"/>
      <c r="H9" s="404"/>
      <c r="I9" s="405"/>
      <c r="J9" s="403" t="s">
        <v>279</v>
      </c>
      <c r="K9" s="404"/>
      <c r="L9" s="404"/>
      <c r="M9" s="404"/>
      <c r="N9" s="404"/>
      <c r="O9" s="404"/>
      <c r="P9" s="404"/>
      <c r="Q9" s="404"/>
      <c r="R9" s="404"/>
      <c r="S9" s="404"/>
      <c r="T9" s="404"/>
      <c r="U9" s="404"/>
      <c r="V9" s="404"/>
      <c r="W9" s="404"/>
      <c r="X9" s="404"/>
      <c r="Y9" s="404"/>
      <c r="Z9" s="404"/>
      <c r="AA9" s="404"/>
      <c r="AB9" s="404"/>
      <c r="AC9" s="405"/>
      <c r="AD9" s="409">
        <v>990000</v>
      </c>
      <c r="AE9" s="410"/>
      <c r="AF9" s="411"/>
      <c r="AG9" s="409">
        <f t="shared" si="0"/>
        <v>450000</v>
      </c>
      <c r="AH9" s="410"/>
      <c r="AI9" s="411"/>
      <c r="AJ9" s="409">
        <v>0</v>
      </c>
      <c r="AK9" s="410"/>
      <c r="AL9" s="411"/>
      <c r="AM9" s="394">
        <f t="shared" si="1"/>
        <v>540000</v>
      </c>
      <c r="AN9" s="395"/>
      <c r="AO9" s="396"/>
      <c r="AP9" s="395">
        <f t="shared" si="2"/>
        <v>90000</v>
      </c>
      <c r="AQ9" s="395"/>
      <c r="AR9" s="429"/>
      <c r="AS9" s="121">
        <f t="shared" si="3"/>
        <v>0.45454545454545453</v>
      </c>
      <c r="AT9" s="438" t="s">
        <v>154</v>
      </c>
      <c r="AU9" s="439"/>
      <c r="AV9" s="439"/>
      <c r="AW9" s="440"/>
    </row>
    <row r="10" spans="2:49" ht="31.5" customHeight="1">
      <c r="B10" s="384"/>
      <c r="C10" s="406"/>
      <c r="D10" s="407"/>
      <c r="E10" s="407"/>
      <c r="F10" s="407"/>
      <c r="G10" s="407"/>
      <c r="H10" s="407"/>
      <c r="I10" s="408"/>
      <c r="J10" s="406"/>
      <c r="K10" s="407"/>
      <c r="L10" s="407"/>
      <c r="M10" s="407"/>
      <c r="N10" s="407"/>
      <c r="O10" s="407"/>
      <c r="P10" s="407"/>
      <c r="Q10" s="407"/>
      <c r="R10" s="407"/>
      <c r="S10" s="407"/>
      <c r="T10" s="407"/>
      <c r="U10" s="407"/>
      <c r="V10" s="407"/>
      <c r="W10" s="407"/>
      <c r="X10" s="407"/>
      <c r="Y10" s="407"/>
      <c r="Z10" s="407"/>
      <c r="AA10" s="407"/>
      <c r="AB10" s="407"/>
      <c r="AC10" s="408"/>
      <c r="AD10" s="412">
        <v>990000</v>
      </c>
      <c r="AE10" s="413"/>
      <c r="AF10" s="414"/>
      <c r="AG10" s="412">
        <f t="shared" si="0"/>
        <v>450000</v>
      </c>
      <c r="AH10" s="413"/>
      <c r="AI10" s="414"/>
      <c r="AJ10" s="412">
        <v>0</v>
      </c>
      <c r="AK10" s="413"/>
      <c r="AL10" s="414"/>
      <c r="AM10" s="412">
        <f t="shared" si="1"/>
        <v>540000</v>
      </c>
      <c r="AN10" s="413"/>
      <c r="AO10" s="416"/>
      <c r="AP10" s="413">
        <f t="shared" si="2"/>
        <v>90000</v>
      </c>
      <c r="AQ10" s="413"/>
      <c r="AR10" s="414"/>
      <c r="AS10" s="123">
        <f t="shared" si="3"/>
        <v>0.45454545454545453</v>
      </c>
      <c r="AT10" s="441"/>
      <c r="AU10" s="442"/>
      <c r="AV10" s="442"/>
      <c r="AW10" s="443"/>
    </row>
    <row r="11" spans="2:49" ht="31.5" customHeight="1">
      <c r="B11" s="384">
        <v>4</v>
      </c>
      <c r="C11" s="430" t="s">
        <v>193</v>
      </c>
      <c r="D11" s="430"/>
      <c r="E11" s="430"/>
      <c r="F11" s="430"/>
      <c r="G11" s="430"/>
      <c r="H11" s="430"/>
      <c r="I11" s="430"/>
      <c r="J11" s="431" t="s">
        <v>194</v>
      </c>
      <c r="K11" s="431"/>
      <c r="L11" s="431"/>
      <c r="M11" s="431"/>
      <c r="N11" s="431"/>
      <c r="O11" s="431"/>
      <c r="P11" s="431"/>
      <c r="Q11" s="431"/>
      <c r="R11" s="431"/>
      <c r="S11" s="431"/>
      <c r="T11" s="431"/>
      <c r="U11" s="431"/>
      <c r="V11" s="431"/>
      <c r="W11" s="431"/>
      <c r="X11" s="431"/>
      <c r="Y11" s="431"/>
      <c r="Z11" s="431"/>
      <c r="AA11" s="431"/>
      <c r="AB11" s="431"/>
      <c r="AC11" s="431"/>
      <c r="AD11" s="409">
        <v>88000</v>
      </c>
      <c r="AE11" s="410"/>
      <c r="AF11" s="411"/>
      <c r="AG11" s="409">
        <f t="shared" si="0"/>
        <v>40000</v>
      </c>
      <c r="AH11" s="410"/>
      <c r="AI11" s="411"/>
      <c r="AJ11" s="409">
        <v>0</v>
      </c>
      <c r="AK11" s="410"/>
      <c r="AL11" s="411"/>
      <c r="AM11" s="394">
        <f t="shared" si="1"/>
        <v>48000</v>
      </c>
      <c r="AN11" s="395"/>
      <c r="AO11" s="396"/>
      <c r="AP11" s="395">
        <f t="shared" si="2"/>
        <v>8000</v>
      </c>
      <c r="AQ11" s="395"/>
      <c r="AR11" s="429"/>
      <c r="AS11" s="122">
        <f t="shared" si="3"/>
        <v>0.45454545454545453</v>
      </c>
      <c r="AT11" s="444" t="s">
        <v>195</v>
      </c>
      <c r="AU11" s="444"/>
      <c r="AV11" s="444"/>
      <c r="AW11" s="444"/>
    </row>
    <row r="12" spans="2:49" ht="31.5" customHeight="1">
      <c r="B12" s="384"/>
      <c r="C12" s="430"/>
      <c r="D12" s="430"/>
      <c r="E12" s="430"/>
      <c r="F12" s="430"/>
      <c r="G12" s="430"/>
      <c r="H12" s="430"/>
      <c r="I12" s="430"/>
      <c r="J12" s="431"/>
      <c r="K12" s="431"/>
      <c r="L12" s="431"/>
      <c r="M12" s="431"/>
      <c r="N12" s="431"/>
      <c r="O12" s="431"/>
      <c r="P12" s="431"/>
      <c r="Q12" s="431"/>
      <c r="R12" s="431"/>
      <c r="S12" s="431"/>
      <c r="T12" s="431"/>
      <c r="U12" s="431"/>
      <c r="V12" s="431"/>
      <c r="W12" s="431"/>
      <c r="X12" s="431"/>
      <c r="Y12" s="431"/>
      <c r="Z12" s="431"/>
      <c r="AA12" s="431"/>
      <c r="AB12" s="431"/>
      <c r="AC12" s="431"/>
      <c r="AD12" s="412">
        <v>88000</v>
      </c>
      <c r="AE12" s="413"/>
      <c r="AF12" s="414"/>
      <c r="AG12" s="412">
        <f t="shared" si="0"/>
        <v>40000</v>
      </c>
      <c r="AH12" s="413"/>
      <c r="AI12" s="414"/>
      <c r="AJ12" s="412">
        <v>0</v>
      </c>
      <c r="AK12" s="413"/>
      <c r="AL12" s="414"/>
      <c r="AM12" s="412">
        <f t="shared" si="1"/>
        <v>48000</v>
      </c>
      <c r="AN12" s="413"/>
      <c r="AO12" s="416"/>
      <c r="AP12" s="413">
        <f t="shared" si="2"/>
        <v>8000</v>
      </c>
      <c r="AQ12" s="413"/>
      <c r="AR12" s="414"/>
      <c r="AS12" s="124"/>
      <c r="AT12" s="444"/>
      <c r="AU12" s="444"/>
      <c r="AV12" s="444"/>
      <c r="AW12" s="444"/>
    </row>
    <row r="13" spans="2:49" ht="20.25" customHeight="1">
      <c r="B13" s="385" t="s">
        <v>152</v>
      </c>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7"/>
      <c r="AD13" s="409">
        <f t="shared" ref="AD13:AD14" si="4">AG13+AJ13+AM13</f>
        <v>1888000</v>
      </c>
      <c r="AE13" s="410"/>
      <c r="AF13" s="411"/>
      <c r="AG13" s="409">
        <f>AG5+AG7++AG9+AG11</f>
        <v>858181.81818181812</v>
      </c>
      <c r="AH13" s="410"/>
      <c r="AI13" s="411"/>
      <c r="AJ13" s="409">
        <f>AJ5+AJ7++AJ9+AJ11</f>
        <v>0</v>
      </c>
      <c r="AK13" s="410"/>
      <c r="AL13" s="411"/>
      <c r="AM13" s="394">
        <f>AM5+AM7+AM9+AM11</f>
        <v>1029818.1818181819</v>
      </c>
      <c r="AN13" s="395"/>
      <c r="AO13" s="396"/>
      <c r="AP13" s="395">
        <f>AP5+AP7+AP9+AP11</f>
        <v>171636.36363636365</v>
      </c>
      <c r="AQ13" s="395"/>
      <c r="AR13" s="429"/>
      <c r="AS13" s="125">
        <f>AG13/AD13</f>
        <v>0.45454545454545453</v>
      </c>
      <c r="AT13" s="417"/>
      <c r="AU13" s="418"/>
      <c r="AV13" s="418"/>
      <c r="AW13" s="419"/>
    </row>
    <row r="14" spans="2:49" ht="20.25" customHeight="1">
      <c r="B14" s="388"/>
      <c r="C14" s="389"/>
      <c r="D14" s="389"/>
      <c r="E14" s="389"/>
      <c r="F14" s="389"/>
      <c r="G14" s="389"/>
      <c r="H14" s="389"/>
      <c r="I14" s="389"/>
      <c r="J14" s="389"/>
      <c r="K14" s="389"/>
      <c r="L14" s="389"/>
      <c r="M14" s="389"/>
      <c r="N14" s="389"/>
      <c r="O14" s="389"/>
      <c r="P14" s="389"/>
      <c r="Q14" s="389"/>
      <c r="R14" s="389"/>
      <c r="S14" s="389"/>
      <c r="T14" s="389"/>
      <c r="U14" s="389"/>
      <c r="V14" s="389"/>
      <c r="W14" s="389"/>
      <c r="X14" s="389"/>
      <c r="Y14" s="389"/>
      <c r="Z14" s="389"/>
      <c r="AA14" s="389"/>
      <c r="AB14" s="389"/>
      <c r="AC14" s="390"/>
      <c r="AD14" s="412">
        <f t="shared" si="4"/>
        <v>1888000</v>
      </c>
      <c r="AE14" s="413"/>
      <c r="AF14" s="414"/>
      <c r="AG14" s="412">
        <f>AG6+AG8++AG10+AG12</f>
        <v>858181.81818181812</v>
      </c>
      <c r="AH14" s="413"/>
      <c r="AI14" s="414"/>
      <c r="AJ14" s="412">
        <f>AJ6+AJ8++AJ10+AJ12</f>
        <v>0</v>
      </c>
      <c r="AK14" s="413"/>
      <c r="AL14" s="414"/>
      <c r="AM14" s="412">
        <f>AM6+AM8++AM10+AM12</f>
        <v>1029818.1818181819</v>
      </c>
      <c r="AN14" s="413"/>
      <c r="AO14" s="416"/>
      <c r="AP14" s="413">
        <f>AP6+AP8+AP10+AP12</f>
        <v>171636.36363636365</v>
      </c>
      <c r="AQ14" s="413"/>
      <c r="AR14" s="414"/>
      <c r="AS14" s="126">
        <f>AG14/AD14</f>
        <v>0.45454545454545453</v>
      </c>
      <c r="AT14" s="420"/>
      <c r="AU14" s="421"/>
      <c r="AV14" s="421"/>
      <c r="AW14" s="422"/>
    </row>
    <row r="15" spans="2:49" ht="18.75" customHeight="1">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row>
    <row r="16" spans="2:49" ht="16.5" customHeight="1">
      <c r="C16" s="415"/>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5"/>
      <c r="AK16" s="415"/>
      <c r="AL16" s="415"/>
      <c r="AM16" s="415"/>
      <c r="AN16" s="415"/>
      <c r="AO16" s="415"/>
      <c r="AP16" s="415"/>
      <c r="AQ16" s="415"/>
      <c r="AR16" s="415"/>
      <c r="AS16" s="415"/>
      <c r="AT16" s="415"/>
      <c r="AU16" s="415"/>
      <c r="AV16" s="415"/>
      <c r="AW16" s="415"/>
    </row>
    <row r="17" spans="3:49" ht="33.75" customHeight="1">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15"/>
      <c r="AN17" s="415"/>
      <c r="AO17" s="415"/>
      <c r="AP17" s="415"/>
      <c r="AQ17" s="415"/>
      <c r="AR17" s="415"/>
      <c r="AS17" s="415"/>
      <c r="AT17" s="415"/>
      <c r="AU17" s="415"/>
      <c r="AV17" s="415"/>
      <c r="AW17" s="415"/>
    </row>
    <row r="18" spans="3:49">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row>
    <row r="19" spans="3:49" ht="20.100000000000001" customHeight="1"/>
    <row r="20" spans="3:49" ht="20.100000000000001" customHeight="1"/>
    <row r="21" spans="3:49" ht="20.100000000000001" customHeight="1"/>
    <row r="22" spans="3:49" ht="20.100000000000001" customHeight="1"/>
    <row r="23" spans="3:49" ht="20.100000000000001" customHeight="1"/>
    <row r="24" spans="3:49" ht="20.100000000000001" customHeight="1"/>
    <row r="25" spans="3:49" ht="20.100000000000001" customHeight="1"/>
    <row r="26" spans="3:49" ht="20.100000000000001" customHeight="1"/>
    <row r="27" spans="3:49" ht="20.100000000000001" customHeight="1"/>
    <row r="28" spans="3:49" ht="20.100000000000001" customHeight="1"/>
    <row r="29" spans="3:49" ht="20.100000000000001" customHeight="1"/>
    <row r="30" spans="3:49" ht="20.100000000000001" customHeight="1"/>
    <row r="31" spans="3:49" ht="20.100000000000001" customHeight="1"/>
    <row r="32" spans="3:49"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sheetData>
  <mergeCells count="82">
    <mergeCell ref="AT2:AW4"/>
    <mergeCell ref="AT11:AW12"/>
    <mergeCell ref="AP9:AR9"/>
    <mergeCell ref="AP10:AR10"/>
    <mergeCell ref="AP11:AR11"/>
    <mergeCell ref="AD2:AR2"/>
    <mergeCell ref="AM3:AR3"/>
    <mergeCell ref="AM4:AO4"/>
    <mergeCell ref="AP4:AR4"/>
    <mergeCell ref="AP7:AR7"/>
    <mergeCell ref="AP8:AR8"/>
    <mergeCell ref="AG10:AI10"/>
    <mergeCell ref="AJ10:AL10"/>
    <mergeCell ref="AG11:AI11"/>
    <mergeCell ref="AG8:AI8"/>
    <mergeCell ref="AJ8:AL8"/>
    <mergeCell ref="AM11:AO11"/>
    <mergeCell ref="AT9:AW10"/>
    <mergeCell ref="AP12:AR12"/>
    <mergeCell ref="AP13:AR13"/>
    <mergeCell ref="AP14:AR14"/>
    <mergeCell ref="AM12:AO12"/>
    <mergeCell ref="AM10:AO10"/>
    <mergeCell ref="C2:I4"/>
    <mergeCell ref="J2:AC4"/>
    <mergeCell ref="AD3:AF4"/>
    <mergeCell ref="AG3:AI4"/>
    <mergeCell ref="AJ3:AL4"/>
    <mergeCell ref="AM8:AO8"/>
    <mergeCell ref="C9:I10"/>
    <mergeCell ref="J9:AC10"/>
    <mergeCell ref="AJ9:AL9"/>
    <mergeCell ref="AD10:AF10"/>
    <mergeCell ref="C11:I12"/>
    <mergeCell ref="J11:AC12"/>
    <mergeCell ref="AD12:AF12"/>
    <mergeCell ref="AG12:AI12"/>
    <mergeCell ref="AJ11:AL11"/>
    <mergeCell ref="AJ12:AL12"/>
    <mergeCell ref="AT7:AW8"/>
    <mergeCell ref="AD5:AF5"/>
    <mergeCell ref="AG5:AI5"/>
    <mergeCell ref="AM5:AO5"/>
    <mergeCell ref="C5:I6"/>
    <mergeCell ref="J5:AC6"/>
    <mergeCell ref="AD6:AF6"/>
    <mergeCell ref="AG6:AI6"/>
    <mergeCell ref="AM6:AO6"/>
    <mergeCell ref="AT5:AW6"/>
    <mergeCell ref="AJ5:AL5"/>
    <mergeCell ref="AJ6:AL6"/>
    <mergeCell ref="AP5:AR5"/>
    <mergeCell ref="AP6:AR6"/>
    <mergeCell ref="AD7:AF7"/>
    <mergeCell ref="AG7:AI7"/>
    <mergeCell ref="C17:AW17"/>
    <mergeCell ref="AD13:AF13"/>
    <mergeCell ref="AG13:AI13"/>
    <mergeCell ref="AM13:AO13"/>
    <mergeCell ref="AJ13:AL13"/>
    <mergeCell ref="AD14:AF14"/>
    <mergeCell ref="AG14:AI14"/>
    <mergeCell ref="AJ14:AL14"/>
    <mergeCell ref="AM14:AO14"/>
    <mergeCell ref="C16:AW16"/>
    <mergeCell ref="AT13:AW14"/>
    <mergeCell ref="B9:B10"/>
    <mergeCell ref="B11:B12"/>
    <mergeCell ref="B13:AC14"/>
    <mergeCell ref="AS2:AS4"/>
    <mergeCell ref="B2:B4"/>
    <mergeCell ref="B5:B6"/>
    <mergeCell ref="B7:B8"/>
    <mergeCell ref="AM7:AO7"/>
    <mergeCell ref="C7:I8"/>
    <mergeCell ref="J7:AC8"/>
    <mergeCell ref="AJ7:AL7"/>
    <mergeCell ref="AD8:AF8"/>
    <mergeCell ref="AD9:AF9"/>
    <mergeCell ref="AG9:AI9"/>
    <mergeCell ref="AM9:AO9"/>
    <mergeCell ref="AD11:AF11"/>
  </mergeCells>
  <phoneticPr fontId="3"/>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9"/>
  <sheetViews>
    <sheetView view="pageBreakPreview" zoomScale="110" zoomScaleNormal="100" zoomScaleSheetLayoutView="110" workbookViewId="0">
      <selection activeCell="BM18" sqref="BM18"/>
    </sheetView>
  </sheetViews>
  <sheetFormatPr defaultRowHeight="13.5"/>
  <cols>
    <col min="1" max="1" width="5" style="147" customWidth="1"/>
    <col min="2" max="2" width="2.125" style="147" customWidth="1"/>
    <col min="3" max="3" width="7" style="147" customWidth="1"/>
    <col min="4" max="18" width="5" style="147" customWidth="1"/>
    <col min="19" max="19" width="9" style="147"/>
    <col min="20" max="35" width="5.125" style="147" customWidth="1"/>
    <col min="36" max="16384" width="9" style="147"/>
  </cols>
  <sheetData>
    <row r="1" spans="1:25">
      <c r="A1" s="147" t="s">
        <v>278</v>
      </c>
    </row>
    <row r="2" spans="1:25">
      <c r="O2" s="148" t="s">
        <v>79</v>
      </c>
    </row>
    <row r="3" spans="1:25">
      <c r="O3" s="148" t="s">
        <v>80</v>
      </c>
    </row>
    <row r="5" spans="1:25">
      <c r="A5" s="147" t="s">
        <v>81</v>
      </c>
    </row>
    <row r="7" spans="1:25">
      <c r="H7" s="147" t="s">
        <v>164</v>
      </c>
      <c r="K7" s="147" t="s">
        <v>163</v>
      </c>
      <c r="Y7" s="148"/>
    </row>
    <row r="8" spans="1:25">
      <c r="K8" s="147" t="s">
        <v>165</v>
      </c>
    </row>
    <row r="11" spans="1:25" ht="19.5" customHeight="1">
      <c r="A11" s="448" t="s">
        <v>82</v>
      </c>
      <c r="B11" s="448"/>
      <c r="C11" s="448"/>
      <c r="D11" s="448"/>
      <c r="E11" s="448"/>
      <c r="F11" s="448"/>
      <c r="G11" s="448"/>
      <c r="H11" s="448"/>
      <c r="I11" s="448"/>
      <c r="J11" s="448"/>
      <c r="K11" s="448"/>
      <c r="L11" s="448"/>
      <c r="M11" s="448"/>
      <c r="N11" s="448"/>
      <c r="O11" s="448"/>
      <c r="P11" s="448"/>
    </row>
    <row r="12" spans="1:25" ht="19.5" customHeight="1">
      <c r="A12" s="448"/>
      <c r="B12" s="448"/>
      <c r="C12" s="448"/>
      <c r="D12" s="448"/>
      <c r="E12" s="448"/>
      <c r="F12" s="448"/>
      <c r="G12" s="448"/>
      <c r="H12" s="448"/>
      <c r="I12" s="448"/>
      <c r="J12" s="448"/>
      <c r="K12" s="448"/>
      <c r="L12" s="448"/>
      <c r="M12" s="448"/>
      <c r="N12" s="448"/>
      <c r="O12" s="448"/>
      <c r="P12" s="448"/>
    </row>
    <row r="14" spans="1:25" ht="23.25" customHeight="1">
      <c r="A14" s="449" t="s">
        <v>271</v>
      </c>
      <c r="B14" s="449"/>
      <c r="C14" s="449"/>
      <c r="D14" s="449"/>
      <c r="E14" s="449"/>
      <c r="F14" s="449"/>
      <c r="G14" s="449"/>
      <c r="H14" s="449"/>
      <c r="I14" s="449"/>
      <c r="J14" s="449"/>
      <c r="K14" s="449"/>
      <c r="L14" s="449"/>
      <c r="M14" s="449"/>
      <c r="N14" s="449"/>
      <c r="O14" s="449"/>
      <c r="P14" s="449"/>
    </row>
    <row r="15" spans="1:25" ht="23.25" customHeight="1">
      <c r="A15" s="449"/>
      <c r="B15" s="449"/>
      <c r="C15" s="449"/>
      <c r="D15" s="449"/>
      <c r="E15" s="449"/>
      <c r="F15" s="449"/>
      <c r="G15" s="449"/>
      <c r="H15" s="449"/>
      <c r="I15" s="449"/>
      <c r="J15" s="449"/>
      <c r="K15" s="449"/>
      <c r="L15" s="449"/>
      <c r="M15" s="449"/>
      <c r="N15" s="449"/>
      <c r="O15" s="449"/>
      <c r="P15" s="449"/>
    </row>
    <row r="16" spans="1:25" ht="23.25" customHeight="1">
      <c r="A16" s="449"/>
      <c r="B16" s="449"/>
      <c r="C16" s="449"/>
      <c r="D16" s="449"/>
      <c r="E16" s="449"/>
      <c r="F16" s="449"/>
      <c r="G16" s="449"/>
      <c r="H16" s="449"/>
      <c r="I16" s="449"/>
      <c r="J16" s="449"/>
      <c r="K16" s="449"/>
      <c r="L16" s="449"/>
      <c r="M16" s="449"/>
      <c r="N16" s="449"/>
      <c r="O16" s="449"/>
      <c r="P16" s="449"/>
    </row>
    <row r="17" spans="1:35" ht="23.25" customHeight="1">
      <c r="A17" s="449"/>
      <c r="B17" s="449"/>
      <c r="C17" s="449"/>
      <c r="D17" s="449"/>
      <c r="E17" s="449"/>
      <c r="F17" s="449"/>
      <c r="G17" s="449"/>
      <c r="H17" s="449"/>
      <c r="I17" s="449"/>
      <c r="J17" s="449"/>
      <c r="K17" s="449"/>
      <c r="L17" s="449"/>
      <c r="M17" s="449"/>
      <c r="N17" s="449"/>
      <c r="O17" s="449"/>
      <c r="P17" s="449"/>
    </row>
    <row r="19" spans="1:35">
      <c r="A19" s="450" t="s">
        <v>83</v>
      </c>
      <c r="B19" s="450"/>
      <c r="C19" s="450"/>
      <c r="D19" s="450"/>
      <c r="E19" s="450"/>
      <c r="F19" s="450"/>
      <c r="G19" s="450"/>
      <c r="H19" s="450"/>
      <c r="I19" s="450"/>
      <c r="J19" s="450"/>
      <c r="K19" s="450"/>
      <c r="L19" s="450"/>
      <c r="M19" s="450"/>
      <c r="N19" s="450"/>
      <c r="O19" s="450"/>
      <c r="P19" s="450"/>
    </row>
    <row r="21" spans="1:35">
      <c r="A21" s="449" t="s">
        <v>84</v>
      </c>
      <c r="B21" s="449"/>
      <c r="C21" s="449"/>
      <c r="D21" s="449"/>
      <c r="E21" s="449"/>
      <c r="F21" s="449"/>
      <c r="G21" s="449"/>
      <c r="H21" s="449"/>
      <c r="I21" s="449"/>
      <c r="J21" s="449"/>
      <c r="K21" s="449"/>
      <c r="L21" s="449"/>
      <c r="M21" s="449"/>
      <c r="N21" s="449"/>
      <c r="O21" s="449"/>
      <c r="P21" s="449"/>
    </row>
    <row r="22" spans="1:35">
      <c r="A22" s="449"/>
      <c r="B22" s="449"/>
      <c r="C22" s="449"/>
      <c r="D22" s="449"/>
      <c r="E22" s="449"/>
      <c r="F22" s="449"/>
      <c r="G22" s="449"/>
      <c r="H22" s="449"/>
      <c r="I22" s="449"/>
      <c r="J22" s="449"/>
      <c r="K22" s="449"/>
      <c r="L22" s="449"/>
      <c r="M22" s="449"/>
      <c r="N22" s="449"/>
      <c r="O22" s="449"/>
      <c r="P22" s="449"/>
    </row>
    <row r="23" spans="1:35">
      <c r="A23" s="449"/>
      <c r="B23" s="449"/>
      <c r="C23" s="449"/>
      <c r="D23" s="449"/>
      <c r="E23" s="449"/>
      <c r="F23" s="449"/>
      <c r="G23" s="449"/>
      <c r="H23" s="449"/>
      <c r="I23" s="449"/>
      <c r="J23" s="449"/>
      <c r="K23" s="449"/>
      <c r="L23" s="449"/>
      <c r="M23" s="449"/>
      <c r="N23" s="449"/>
      <c r="O23" s="449"/>
      <c r="P23" s="449"/>
    </row>
    <row r="24" spans="1:35">
      <c r="A24" s="448" t="s">
        <v>85</v>
      </c>
      <c r="B24" s="448"/>
      <c r="C24" s="448"/>
      <c r="D24" s="448"/>
      <c r="E24" s="448"/>
      <c r="F24" s="448"/>
      <c r="G24" s="448"/>
      <c r="H24" s="448"/>
      <c r="I24" s="448"/>
      <c r="J24" s="448"/>
      <c r="K24" s="448"/>
      <c r="L24" s="448"/>
      <c r="M24" s="448"/>
      <c r="N24" s="448"/>
      <c r="O24" s="448"/>
      <c r="P24" s="448"/>
    </row>
    <row r="25" spans="1:35">
      <c r="A25" s="448"/>
      <c r="B25" s="448"/>
      <c r="C25" s="448"/>
      <c r="D25" s="448"/>
      <c r="E25" s="448"/>
      <c r="F25" s="448"/>
      <c r="G25" s="448"/>
      <c r="H25" s="448"/>
      <c r="I25" s="448"/>
      <c r="J25" s="448"/>
      <c r="K25" s="448"/>
      <c r="L25" s="448"/>
      <c r="M25" s="448"/>
      <c r="N25" s="448"/>
      <c r="O25" s="448"/>
      <c r="P25" s="448"/>
    </row>
    <row r="26" spans="1:35">
      <c r="A26" s="448"/>
      <c r="B26" s="448"/>
      <c r="C26" s="448"/>
      <c r="D26" s="448"/>
      <c r="E26" s="448"/>
      <c r="F26" s="448"/>
      <c r="G26" s="448"/>
      <c r="H26" s="448"/>
      <c r="I26" s="448"/>
      <c r="J26" s="448"/>
      <c r="K26" s="448"/>
      <c r="L26" s="448"/>
      <c r="M26" s="448"/>
      <c r="N26" s="448"/>
      <c r="O26" s="448"/>
      <c r="P26" s="448"/>
    </row>
    <row r="27" spans="1:35">
      <c r="A27" s="449" t="s">
        <v>86</v>
      </c>
      <c r="B27" s="449"/>
      <c r="C27" s="449"/>
      <c r="D27" s="449"/>
      <c r="E27" s="449"/>
      <c r="F27" s="449"/>
      <c r="G27" s="449"/>
      <c r="H27" s="449"/>
      <c r="I27" s="449"/>
      <c r="J27" s="449"/>
      <c r="K27" s="449"/>
      <c r="L27" s="449"/>
      <c r="M27" s="449"/>
      <c r="N27" s="449"/>
      <c r="O27" s="449"/>
      <c r="P27" s="449"/>
    </row>
    <row r="28" spans="1:35" ht="13.5" customHeight="1">
      <c r="A28" s="449"/>
      <c r="B28" s="449"/>
      <c r="C28" s="449"/>
      <c r="D28" s="449"/>
      <c r="E28" s="449"/>
      <c r="F28" s="449"/>
      <c r="G28" s="449"/>
      <c r="H28" s="449"/>
      <c r="I28" s="449"/>
      <c r="J28" s="449"/>
      <c r="K28" s="449"/>
      <c r="L28" s="449"/>
      <c r="M28" s="449"/>
      <c r="N28" s="449"/>
      <c r="O28" s="449"/>
      <c r="P28" s="449"/>
      <c r="T28" s="153"/>
      <c r="U28" s="154"/>
      <c r="V28" s="154"/>
      <c r="W28" s="154"/>
      <c r="X28" s="154"/>
      <c r="Y28" s="154"/>
      <c r="Z28" s="154"/>
      <c r="AA28" s="154"/>
      <c r="AB28" s="154"/>
      <c r="AC28" s="154"/>
      <c r="AD28" s="154"/>
      <c r="AE28" s="154"/>
      <c r="AF28" s="154"/>
      <c r="AG28" s="154"/>
      <c r="AH28" s="154"/>
      <c r="AI28" s="154"/>
    </row>
    <row r="29" spans="1:35" ht="13.5" customHeight="1">
      <c r="A29" s="449"/>
      <c r="B29" s="449"/>
      <c r="C29" s="449"/>
      <c r="D29" s="449"/>
      <c r="E29" s="449"/>
      <c r="F29" s="449"/>
      <c r="G29" s="449"/>
      <c r="H29" s="449"/>
      <c r="I29" s="449"/>
      <c r="J29" s="449"/>
      <c r="K29" s="449"/>
      <c r="L29" s="449"/>
      <c r="M29" s="449"/>
      <c r="N29" s="449"/>
      <c r="O29" s="449"/>
      <c r="P29" s="449"/>
      <c r="T29" s="154"/>
      <c r="U29" s="154"/>
      <c r="V29" s="154"/>
      <c r="W29" s="154"/>
      <c r="X29" s="154"/>
      <c r="Y29" s="154"/>
      <c r="Z29" s="154"/>
      <c r="AA29" s="154"/>
      <c r="AB29" s="154"/>
      <c r="AC29" s="154"/>
      <c r="AD29" s="154"/>
      <c r="AE29" s="154"/>
      <c r="AF29" s="154"/>
      <c r="AG29" s="154"/>
      <c r="AH29" s="154"/>
      <c r="AI29" s="154"/>
    </row>
    <row r="30" spans="1:35" ht="13.5" customHeight="1">
      <c r="A30" s="147" t="s">
        <v>272</v>
      </c>
      <c r="T30" s="154"/>
      <c r="U30" s="154"/>
      <c r="V30" s="154"/>
      <c r="W30" s="154"/>
      <c r="X30" s="154"/>
      <c r="Y30" s="154"/>
      <c r="Z30" s="154"/>
      <c r="AA30" s="154"/>
      <c r="AB30" s="154"/>
      <c r="AC30" s="154"/>
      <c r="AD30" s="154"/>
      <c r="AE30" s="154"/>
      <c r="AF30" s="154"/>
      <c r="AG30" s="154"/>
      <c r="AH30" s="154"/>
      <c r="AI30" s="154"/>
    </row>
    <row r="31" spans="1:35" ht="13.5" customHeight="1">
      <c r="T31" s="153"/>
      <c r="U31" s="154"/>
      <c r="V31" s="154"/>
      <c r="W31" s="154"/>
      <c r="X31" s="154"/>
      <c r="Y31" s="154"/>
      <c r="Z31" s="154"/>
      <c r="AA31" s="154"/>
      <c r="AB31" s="154"/>
      <c r="AC31" s="154"/>
      <c r="AD31" s="154"/>
      <c r="AE31" s="154"/>
      <c r="AF31" s="154"/>
      <c r="AG31" s="154"/>
      <c r="AH31" s="154"/>
      <c r="AI31" s="154"/>
    </row>
    <row r="32" spans="1:35" ht="32.25" customHeight="1">
      <c r="B32" s="451" t="s">
        <v>87</v>
      </c>
      <c r="C32" s="452"/>
      <c r="D32" s="452"/>
      <c r="E32" s="453"/>
      <c r="F32" s="457" t="s">
        <v>88</v>
      </c>
      <c r="G32" s="458"/>
      <c r="H32" s="458"/>
      <c r="I32" s="458"/>
      <c r="J32" s="458"/>
      <c r="K32" s="458"/>
      <c r="L32" s="458"/>
      <c r="M32" s="458"/>
      <c r="N32" s="458"/>
      <c r="O32" s="458"/>
      <c r="P32" s="459"/>
      <c r="T32" s="154"/>
      <c r="U32" s="154"/>
      <c r="V32" s="154"/>
      <c r="W32" s="154"/>
      <c r="X32" s="154"/>
      <c r="Y32" s="154"/>
      <c r="Z32" s="154"/>
      <c r="AA32" s="154"/>
      <c r="AB32" s="154"/>
      <c r="AC32" s="154"/>
      <c r="AD32" s="154"/>
      <c r="AE32" s="154"/>
      <c r="AF32" s="154"/>
      <c r="AG32" s="154"/>
      <c r="AH32" s="154"/>
      <c r="AI32" s="154"/>
    </row>
    <row r="33" spans="2:35" ht="13.5" customHeight="1">
      <c r="B33" s="454"/>
      <c r="C33" s="455"/>
      <c r="D33" s="455"/>
      <c r="E33" s="456"/>
      <c r="F33" s="460"/>
      <c r="G33" s="461"/>
      <c r="H33" s="461"/>
      <c r="I33" s="461"/>
      <c r="J33" s="461"/>
      <c r="K33" s="461"/>
      <c r="L33" s="461"/>
      <c r="M33" s="461"/>
      <c r="N33" s="461"/>
      <c r="O33" s="461"/>
      <c r="P33" s="462"/>
      <c r="T33" s="154"/>
      <c r="U33" s="154"/>
      <c r="V33" s="154"/>
      <c r="W33" s="154"/>
      <c r="X33" s="154"/>
      <c r="Y33" s="154"/>
      <c r="Z33" s="154"/>
      <c r="AA33" s="154"/>
      <c r="AB33" s="154"/>
      <c r="AC33" s="154"/>
      <c r="AD33" s="154"/>
      <c r="AE33" s="154"/>
      <c r="AF33" s="154"/>
      <c r="AG33" s="154"/>
      <c r="AH33" s="154"/>
      <c r="AI33" s="154"/>
    </row>
    <row r="34" spans="2:35" ht="13.5" customHeight="1">
      <c r="B34" s="451" t="s">
        <v>89</v>
      </c>
      <c r="C34" s="452"/>
      <c r="D34" s="452"/>
      <c r="E34" s="453"/>
      <c r="F34" s="451"/>
      <c r="G34" s="452"/>
      <c r="H34" s="452"/>
      <c r="I34" s="452"/>
      <c r="J34" s="452"/>
      <c r="K34" s="452"/>
      <c r="L34" s="452"/>
      <c r="M34" s="452"/>
      <c r="N34" s="452"/>
      <c r="O34" s="452"/>
      <c r="P34" s="453"/>
      <c r="T34" s="153"/>
      <c r="U34" s="154"/>
      <c r="V34" s="154"/>
      <c r="W34" s="154"/>
      <c r="X34" s="154"/>
      <c r="Y34" s="154"/>
      <c r="Z34" s="154"/>
      <c r="AA34" s="154"/>
      <c r="AB34" s="154"/>
      <c r="AC34" s="154"/>
      <c r="AD34" s="154"/>
      <c r="AE34" s="154"/>
      <c r="AF34" s="154"/>
      <c r="AG34" s="154"/>
      <c r="AH34" s="154"/>
      <c r="AI34" s="154"/>
    </row>
    <row r="35" spans="2:35" ht="13.5" customHeight="1">
      <c r="B35" s="463"/>
      <c r="C35" s="464"/>
      <c r="D35" s="464"/>
      <c r="E35" s="465"/>
      <c r="F35" s="463"/>
      <c r="G35" s="464"/>
      <c r="H35" s="464"/>
      <c r="I35" s="464"/>
      <c r="J35" s="464"/>
      <c r="K35" s="464"/>
      <c r="L35" s="464"/>
      <c r="M35" s="464"/>
      <c r="N35" s="464"/>
      <c r="O35" s="464"/>
      <c r="P35" s="465"/>
      <c r="T35" s="153"/>
      <c r="U35" s="154"/>
      <c r="V35" s="154"/>
      <c r="W35" s="154"/>
      <c r="X35" s="154"/>
      <c r="Y35" s="154"/>
      <c r="Z35" s="154"/>
      <c r="AA35" s="154"/>
      <c r="AB35" s="154"/>
      <c r="AC35" s="154"/>
      <c r="AD35" s="154"/>
      <c r="AE35" s="154"/>
      <c r="AF35" s="154"/>
      <c r="AG35" s="154"/>
      <c r="AH35" s="154"/>
      <c r="AI35" s="154"/>
    </row>
    <row r="36" spans="2:35" ht="13.5" customHeight="1">
      <c r="B36" s="454"/>
      <c r="C36" s="455"/>
      <c r="D36" s="455"/>
      <c r="E36" s="456"/>
      <c r="F36" s="454"/>
      <c r="G36" s="455"/>
      <c r="H36" s="455"/>
      <c r="I36" s="455"/>
      <c r="J36" s="455"/>
      <c r="K36" s="455"/>
      <c r="L36" s="455"/>
      <c r="M36" s="455"/>
      <c r="N36" s="455"/>
      <c r="O36" s="455"/>
      <c r="P36" s="456"/>
      <c r="T36" s="154"/>
      <c r="U36" s="154"/>
      <c r="V36" s="154"/>
      <c r="W36" s="154"/>
      <c r="X36" s="154"/>
      <c r="Y36" s="154"/>
      <c r="Z36" s="154"/>
      <c r="AA36" s="154"/>
      <c r="AB36" s="154"/>
      <c r="AC36" s="154"/>
      <c r="AD36" s="154"/>
      <c r="AE36" s="154"/>
      <c r="AF36" s="154"/>
      <c r="AG36" s="154"/>
      <c r="AH36" s="154"/>
      <c r="AI36" s="154"/>
    </row>
    <row r="37" spans="2:35" ht="13.5" customHeight="1">
      <c r="B37" s="451" t="s">
        <v>260</v>
      </c>
      <c r="C37" s="452"/>
      <c r="D37" s="452"/>
      <c r="E37" s="453"/>
      <c r="F37" s="451" t="s">
        <v>102</v>
      </c>
      <c r="G37" s="452"/>
      <c r="H37" s="452"/>
      <c r="I37" s="452"/>
      <c r="J37" s="452"/>
      <c r="K37" s="452"/>
      <c r="L37" s="452"/>
      <c r="M37" s="452"/>
      <c r="N37" s="452"/>
      <c r="O37" s="452"/>
      <c r="P37" s="453"/>
      <c r="Q37" s="149" t="s">
        <v>184</v>
      </c>
      <c r="R37" s="150"/>
      <c r="S37" s="150"/>
      <c r="T37" s="150"/>
      <c r="U37" s="150"/>
      <c r="V37" s="150"/>
      <c r="W37" s="150"/>
      <c r="X37" s="150"/>
      <c r="Y37" s="150"/>
      <c r="Z37" s="150"/>
      <c r="AA37" s="150"/>
      <c r="AB37" s="150"/>
      <c r="AC37" s="154"/>
      <c r="AD37" s="154"/>
      <c r="AE37" s="154"/>
      <c r="AF37" s="154"/>
      <c r="AG37" s="154"/>
      <c r="AH37" s="154"/>
      <c r="AI37" s="154"/>
    </row>
    <row r="38" spans="2:35" ht="13.5" customHeight="1">
      <c r="B38" s="463"/>
      <c r="C38" s="464"/>
      <c r="D38" s="464"/>
      <c r="E38" s="465"/>
      <c r="F38" s="463"/>
      <c r="G38" s="464"/>
      <c r="H38" s="464"/>
      <c r="I38" s="464"/>
      <c r="J38" s="464"/>
      <c r="K38" s="464"/>
      <c r="L38" s="464"/>
      <c r="M38" s="464"/>
      <c r="N38" s="464"/>
      <c r="O38" s="464"/>
      <c r="P38" s="465"/>
      <c r="Q38" s="149" t="s">
        <v>183</v>
      </c>
      <c r="R38" s="150"/>
      <c r="S38" s="150"/>
      <c r="T38" s="150"/>
      <c r="U38" s="150"/>
      <c r="V38" s="150"/>
      <c r="W38" s="150"/>
      <c r="X38" s="150"/>
      <c r="Y38" s="150"/>
      <c r="Z38" s="150"/>
      <c r="AA38" s="150"/>
      <c r="AB38" s="150"/>
      <c r="AC38" s="154"/>
      <c r="AD38" s="154"/>
      <c r="AE38" s="154"/>
      <c r="AF38" s="154"/>
      <c r="AG38" s="154"/>
      <c r="AH38" s="154"/>
      <c r="AI38" s="154"/>
    </row>
    <row r="39" spans="2:35">
      <c r="B39" s="454"/>
      <c r="C39" s="455"/>
      <c r="D39" s="455"/>
      <c r="E39" s="456"/>
      <c r="F39" s="454"/>
      <c r="G39" s="455"/>
      <c r="H39" s="455"/>
      <c r="I39" s="455"/>
      <c r="J39" s="455"/>
      <c r="K39" s="455"/>
      <c r="L39" s="455"/>
      <c r="M39" s="455"/>
      <c r="N39" s="455"/>
      <c r="O39" s="455"/>
      <c r="P39" s="456"/>
      <c r="Q39" s="149" t="s">
        <v>185</v>
      </c>
      <c r="R39" s="150"/>
      <c r="S39" s="150"/>
      <c r="T39" s="150"/>
      <c r="U39" s="150"/>
      <c r="V39" s="150"/>
      <c r="W39" s="150"/>
      <c r="X39" s="150"/>
      <c r="Y39" s="150"/>
      <c r="Z39" s="150"/>
      <c r="AA39" s="150"/>
      <c r="AB39" s="150"/>
      <c r="AC39" s="154"/>
      <c r="AD39" s="154"/>
      <c r="AE39" s="154"/>
      <c r="AF39" s="154"/>
      <c r="AG39" s="154"/>
      <c r="AH39" s="154"/>
      <c r="AI39" s="154"/>
    </row>
    <row r="40" spans="2:35" ht="26.25" customHeight="1">
      <c r="B40" s="457" t="s">
        <v>90</v>
      </c>
      <c r="C40" s="458"/>
      <c r="D40" s="458"/>
      <c r="E40" s="458"/>
      <c r="F40" s="457" t="s">
        <v>91</v>
      </c>
      <c r="G40" s="458"/>
      <c r="H40" s="458"/>
      <c r="I40" s="458"/>
      <c r="J40" s="458"/>
      <c r="K40" s="458"/>
      <c r="L40" s="458"/>
      <c r="M40" s="458"/>
      <c r="N40" s="458"/>
      <c r="O40" s="458"/>
      <c r="P40" s="459"/>
      <c r="Q40" s="466" t="s">
        <v>92</v>
      </c>
      <c r="R40" s="469"/>
      <c r="S40" s="469"/>
      <c r="T40" s="469"/>
      <c r="U40" s="469"/>
      <c r="V40" s="469"/>
      <c r="W40" s="469"/>
      <c r="X40" s="469"/>
      <c r="Y40" s="469"/>
      <c r="Z40" s="469"/>
      <c r="AA40" s="469"/>
      <c r="AB40" s="154"/>
      <c r="AC40" s="154"/>
      <c r="AD40" s="154"/>
      <c r="AE40" s="154"/>
      <c r="AF40" s="154"/>
      <c r="AG40" s="154"/>
      <c r="AH40" s="154"/>
      <c r="AI40" s="154"/>
    </row>
    <row r="41" spans="2:35" ht="26.25" customHeight="1">
      <c r="B41" s="466"/>
      <c r="C41" s="467"/>
      <c r="D41" s="467"/>
      <c r="E41" s="467"/>
      <c r="F41" s="466"/>
      <c r="G41" s="467"/>
      <c r="H41" s="467"/>
      <c r="I41" s="467"/>
      <c r="J41" s="467"/>
      <c r="K41" s="467"/>
      <c r="L41" s="467"/>
      <c r="M41" s="467"/>
      <c r="N41" s="467"/>
      <c r="O41" s="467"/>
      <c r="P41" s="468"/>
      <c r="Q41" s="466"/>
      <c r="R41" s="469"/>
      <c r="S41" s="469"/>
      <c r="T41" s="469"/>
      <c r="U41" s="469"/>
      <c r="V41" s="469"/>
      <c r="W41" s="469"/>
      <c r="X41" s="469"/>
      <c r="Y41" s="469"/>
      <c r="Z41" s="469"/>
      <c r="AA41" s="469"/>
      <c r="AB41" s="154"/>
      <c r="AC41" s="154"/>
      <c r="AD41" s="154"/>
      <c r="AE41" s="154"/>
      <c r="AF41" s="154"/>
      <c r="AG41" s="154"/>
      <c r="AH41" s="154"/>
      <c r="AI41" s="154"/>
    </row>
    <row r="42" spans="2:35" ht="26.25" customHeight="1">
      <c r="B42" s="460"/>
      <c r="C42" s="461"/>
      <c r="D42" s="461"/>
      <c r="E42" s="461"/>
      <c r="F42" s="460"/>
      <c r="G42" s="461"/>
      <c r="H42" s="461"/>
      <c r="I42" s="461"/>
      <c r="J42" s="461"/>
      <c r="K42" s="461"/>
      <c r="L42" s="461"/>
      <c r="M42" s="461"/>
      <c r="N42" s="461"/>
      <c r="O42" s="461"/>
      <c r="P42" s="462"/>
      <c r="Q42" s="466"/>
      <c r="R42" s="469"/>
      <c r="S42" s="469"/>
      <c r="T42" s="469"/>
      <c r="U42" s="469"/>
      <c r="V42" s="469"/>
      <c r="W42" s="469"/>
      <c r="X42" s="469"/>
      <c r="Y42" s="469"/>
      <c r="Z42" s="469"/>
      <c r="AA42" s="469"/>
      <c r="AB42" s="154"/>
      <c r="AC42" s="154"/>
      <c r="AD42" s="154"/>
      <c r="AE42" s="154"/>
      <c r="AF42" s="154"/>
      <c r="AG42" s="154"/>
      <c r="AH42" s="154"/>
      <c r="AI42" s="154"/>
    </row>
    <row r="43" spans="2:35">
      <c r="B43" s="470" t="s">
        <v>93</v>
      </c>
      <c r="C43" s="474"/>
      <c r="D43" s="474"/>
      <c r="E43" s="471"/>
      <c r="F43" s="470" t="s">
        <v>94</v>
      </c>
      <c r="G43" s="474"/>
      <c r="H43" s="471"/>
      <c r="I43" s="470" t="s">
        <v>95</v>
      </c>
      <c r="J43" s="474"/>
      <c r="K43" s="471"/>
      <c r="L43" s="470" t="s">
        <v>96</v>
      </c>
      <c r="M43" s="471"/>
      <c r="N43" s="470" t="s">
        <v>97</v>
      </c>
      <c r="O43" s="474"/>
      <c r="P43" s="471"/>
      <c r="T43" s="476"/>
      <c r="U43" s="476"/>
      <c r="V43" s="476"/>
      <c r="W43" s="476"/>
      <c r="X43" s="476"/>
      <c r="Y43" s="476"/>
      <c r="Z43" s="476"/>
      <c r="AA43" s="476"/>
      <c r="AB43" s="476"/>
      <c r="AC43" s="476"/>
      <c r="AD43" s="476"/>
      <c r="AE43" s="476"/>
      <c r="AF43" s="476"/>
      <c r="AG43" s="476"/>
      <c r="AH43" s="476"/>
      <c r="AI43" s="476"/>
    </row>
    <row r="44" spans="2:35">
      <c r="B44" s="477"/>
      <c r="C44" s="479"/>
      <c r="D44" s="479"/>
      <c r="E44" s="478"/>
      <c r="F44" s="477"/>
      <c r="G44" s="479"/>
      <c r="H44" s="478"/>
      <c r="I44" s="477"/>
      <c r="J44" s="479"/>
      <c r="K44" s="478"/>
      <c r="L44" s="477" t="s">
        <v>98</v>
      </c>
      <c r="M44" s="478"/>
      <c r="N44" s="477" t="s">
        <v>98</v>
      </c>
      <c r="O44" s="479"/>
      <c r="P44" s="478"/>
      <c r="T44" s="154"/>
      <c r="U44" s="154"/>
      <c r="V44" s="151"/>
      <c r="W44" s="151"/>
      <c r="X44" s="151"/>
      <c r="Y44" s="151"/>
      <c r="Z44" s="151"/>
      <c r="AA44" s="151"/>
      <c r="AB44" s="151"/>
      <c r="AC44" s="151"/>
      <c r="AD44" s="151"/>
      <c r="AE44" s="151"/>
      <c r="AF44" s="151"/>
      <c r="AG44" s="151"/>
      <c r="AH44" s="151"/>
      <c r="AI44" s="151"/>
    </row>
    <row r="45" spans="2:35" ht="14.25" customHeight="1">
      <c r="B45" s="470" t="s">
        <v>99</v>
      </c>
      <c r="C45" s="474"/>
      <c r="D45" s="474"/>
      <c r="E45" s="471"/>
      <c r="F45" s="483" t="s">
        <v>259</v>
      </c>
      <c r="G45" s="474"/>
      <c r="H45" s="471"/>
      <c r="I45" s="470"/>
      <c r="J45" s="474"/>
      <c r="K45" s="471"/>
      <c r="L45" s="470"/>
      <c r="M45" s="471"/>
      <c r="N45" s="470"/>
      <c r="O45" s="474"/>
      <c r="P45" s="471"/>
      <c r="T45" s="154"/>
      <c r="U45" s="154"/>
      <c r="V45" s="151"/>
      <c r="W45" s="151"/>
      <c r="X45" s="151"/>
      <c r="Y45" s="151"/>
      <c r="Z45" s="151"/>
      <c r="AA45" s="151"/>
      <c r="AB45" s="151"/>
      <c r="AC45" s="151"/>
      <c r="AD45" s="151"/>
      <c r="AE45" s="151"/>
      <c r="AF45" s="151"/>
      <c r="AG45" s="151"/>
      <c r="AH45" s="151"/>
      <c r="AI45" s="151"/>
    </row>
    <row r="46" spans="2:35">
      <c r="B46" s="472"/>
      <c r="C46" s="475"/>
      <c r="D46" s="475"/>
      <c r="E46" s="473"/>
      <c r="F46" s="472"/>
      <c r="G46" s="475"/>
      <c r="H46" s="473"/>
      <c r="I46" s="472"/>
      <c r="J46" s="475"/>
      <c r="K46" s="473"/>
      <c r="L46" s="472"/>
      <c r="M46" s="473"/>
      <c r="N46" s="472"/>
      <c r="O46" s="475"/>
      <c r="P46" s="473"/>
      <c r="V46" s="151"/>
      <c r="W46" s="151"/>
      <c r="X46" s="151"/>
      <c r="Y46" s="151"/>
      <c r="Z46" s="151"/>
      <c r="AA46" s="151"/>
      <c r="AB46" s="151"/>
      <c r="AC46" s="151"/>
      <c r="AD46" s="151"/>
      <c r="AE46" s="151"/>
      <c r="AF46" s="151"/>
      <c r="AG46" s="151"/>
      <c r="AH46" s="151"/>
      <c r="AI46" s="151"/>
    </row>
    <row r="47" spans="2:35">
      <c r="B47" s="484" t="s">
        <v>100</v>
      </c>
      <c r="C47" s="481"/>
      <c r="D47" s="481"/>
      <c r="E47" s="482"/>
      <c r="F47" s="480" t="s">
        <v>101</v>
      </c>
      <c r="G47" s="481"/>
      <c r="H47" s="482"/>
      <c r="I47" s="480"/>
      <c r="J47" s="481"/>
      <c r="K47" s="482"/>
      <c r="L47" s="480"/>
      <c r="M47" s="482"/>
      <c r="N47" s="480"/>
      <c r="O47" s="481"/>
      <c r="P47" s="482"/>
    </row>
    <row r="48" spans="2:35">
      <c r="B48" s="472"/>
      <c r="C48" s="475"/>
      <c r="D48" s="475"/>
      <c r="E48" s="473"/>
      <c r="F48" s="472"/>
      <c r="G48" s="475"/>
      <c r="H48" s="473"/>
      <c r="I48" s="472"/>
      <c r="J48" s="475"/>
      <c r="K48" s="473"/>
      <c r="L48" s="472"/>
      <c r="M48" s="473"/>
      <c r="N48" s="472"/>
      <c r="O48" s="475"/>
      <c r="P48" s="473"/>
    </row>
    <row r="49" spans="2:16">
      <c r="B49" s="480" t="s">
        <v>261</v>
      </c>
      <c r="C49" s="481"/>
      <c r="D49" s="481"/>
      <c r="E49" s="482"/>
      <c r="F49" s="480" t="s">
        <v>262</v>
      </c>
      <c r="G49" s="481"/>
      <c r="H49" s="482"/>
      <c r="I49" s="480"/>
      <c r="J49" s="481"/>
      <c r="K49" s="482"/>
      <c r="L49" s="480"/>
      <c r="M49" s="482"/>
      <c r="N49" s="480"/>
      <c r="O49" s="481"/>
      <c r="P49" s="482"/>
    </row>
    <row r="50" spans="2:16">
      <c r="B50" s="472"/>
      <c r="C50" s="475"/>
      <c r="D50" s="475"/>
      <c r="E50" s="473"/>
      <c r="F50" s="472"/>
      <c r="G50" s="475"/>
      <c r="H50" s="473"/>
      <c r="I50" s="472"/>
      <c r="J50" s="475"/>
      <c r="K50" s="473"/>
      <c r="L50" s="472"/>
      <c r="M50" s="473"/>
      <c r="N50" s="472"/>
      <c r="O50" s="475"/>
      <c r="P50" s="473"/>
    </row>
    <row r="51" spans="2:16">
      <c r="B51" s="480"/>
      <c r="C51" s="481"/>
      <c r="D51" s="481"/>
      <c r="E51" s="482"/>
      <c r="F51" s="480"/>
      <c r="G51" s="481"/>
      <c r="H51" s="482"/>
      <c r="I51" s="480"/>
      <c r="J51" s="481"/>
      <c r="K51" s="482"/>
      <c r="L51" s="480"/>
      <c r="M51" s="482"/>
      <c r="N51" s="480"/>
      <c r="O51" s="481"/>
      <c r="P51" s="482"/>
    </row>
    <row r="52" spans="2:16">
      <c r="B52" s="472"/>
      <c r="C52" s="475"/>
      <c r="D52" s="475"/>
      <c r="E52" s="473"/>
      <c r="F52" s="472"/>
      <c r="G52" s="475"/>
      <c r="H52" s="473"/>
      <c r="I52" s="472"/>
      <c r="J52" s="475"/>
      <c r="K52" s="473"/>
      <c r="L52" s="472"/>
      <c r="M52" s="473"/>
      <c r="N52" s="472"/>
      <c r="O52" s="475"/>
      <c r="P52" s="473"/>
    </row>
    <row r="53" spans="2:16">
      <c r="B53" s="485"/>
      <c r="C53" s="486"/>
      <c r="D53" s="486"/>
      <c r="E53" s="487"/>
      <c r="F53" s="485"/>
      <c r="G53" s="486"/>
      <c r="H53" s="487"/>
      <c r="I53" s="485"/>
      <c r="J53" s="486"/>
      <c r="K53" s="487"/>
      <c r="L53" s="485"/>
      <c r="M53" s="487"/>
      <c r="N53" s="485"/>
      <c r="O53" s="486"/>
      <c r="P53" s="487"/>
    </row>
    <row r="54" spans="2:16">
      <c r="B54" s="472"/>
      <c r="C54" s="475"/>
      <c r="D54" s="475"/>
      <c r="E54" s="473"/>
      <c r="F54" s="472"/>
      <c r="G54" s="475"/>
      <c r="H54" s="473"/>
      <c r="I54" s="472"/>
      <c r="J54" s="475"/>
      <c r="K54" s="473"/>
      <c r="L54" s="472"/>
      <c r="M54" s="473"/>
      <c r="N54" s="472"/>
      <c r="O54" s="475"/>
      <c r="P54" s="473"/>
    </row>
    <row r="55" spans="2:16">
      <c r="B55" s="480"/>
      <c r="C55" s="481"/>
      <c r="D55" s="481"/>
      <c r="E55" s="482"/>
      <c r="F55" s="480"/>
      <c r="G55" s="481"/>
      <c r="H55" s="482"/>
      <c r="I55" s="480"/>
      <c r="J55" s="481"/>
      <c r="K55" s="482"/>
      <c r="L55" s="480"/>
      <c r="M55" s="482"/>
      <c r="N55" s="480"/>
      <c r="O55" s="481"/>
      <c r="P55" s="482"/>
    </row>
    <row r="56" spans="2:16">
      <c r="B56" s="477"/>
      <c r="C56" s="479"/>
      <c r="D56" s="479"/>
      <c r="E56" s="478"/>
      <c r="F56" s="477"/>
      <c r="G56" s="479"/>
      <c r="H56" s="478"/>
      <c r="I56" s="477"/>
      <c r="J56" s="479"/>
      <c r="K56" s="478"/>
      <c r="L56" s="477"/>
      <c r="M56" s="478"/>
      <c r="N56" s="477"/>
      <c r="O56" s="479"/>
      <c r="P56" s="478"/>
    </row>
    <row r="57" spans="2:16">
      <c r="B57" s="152"/>
      <c r="C57" s="152"/>
      <c r="D57" s="152"/>
      <c r="E57" s="152"/>
      <c r="F57" s="152"/>
      <c r="G57" s="152"/>
      <c r="H57" s="152"/>
      <c r="I57" s="152"/>
      <c r="J57" s="152"/>
      <c r="K57" s="152"/>
      <c r="L57" s="152"/>
      <c r="M57" s="152"/>
      <c r="N57" s="152"/>
      <c r="O57" s="152"/>
      <c r="P57" s="152"/>
    </row>
    <row r="75" spans="2:16">
      <c r="B75" s="152"/>
      <c r="C75" s="152"/>
      <c r="D75" s="152"/>
      <c r="E75" s="152"/>
      <c r="F75" s="152"/>
      <c r="G75" s="152"/>
      <c r="H75" s="152"/>
      <c r="I75" s="152"/>
      <c r="J75" s="152"/>
      <c r="K75" s="152"/>
      <c r="L75" s="152"/>
      <c r="M75" s="152"/>
      <c r="N75" s="152"/>
      <c r="O75" s="152"/>
      <c r="P75" s="152"/>
    </row>
    <row r="76" spans="2:16">
      <c r="B76" s="467"/>
      <c r="C76" s="467"/>
      <c r="D76" s="467"/>
      <c r="E76" s="467"/>
      <c r="F76" s="152"/>
      <c r="G76" s="152"/>
      <c r="H76" s="152"/>
      <c r="I76" s="152"/>
      <c r="J76" s="152"/>
      <c r="K76" s="152"/>
      <c r="L76" s="152"/>
      <c r="M76" s="152"/>
      <c r="N76" s="152"/>
      <c r="O76" s="152"/>
      <c r="P76" s="152"/>
    </row>
    <row r="77" spans="2:16">
      <c r="B77" s="467"/>
      <c r="C77" s="467"/>
      <c r="D77" s="467"/>
      <c r="E77" s="467"/>
      <c r="F77" s="152"/>
      <c r="G77" s="152"/>
      <c r="H77" s="152"/>
      <c r="I77" s="152"/>
      <c r="J77" s="152"/>
      <c r="K77" s="152"/>
      <c r="L77" s="152"/>
      <c r="M77" s="152"/>
      <c r="N77" s="152"/>
      <c r="O77" s="152"/>
      <c r="P77" s="152"/>
    </row>
    <row r="78" spans="2:16">
      <c r="B78" s="152"/>
      <c r="C78" s="152"/>
      <c r="D78" s="152"/>
      <c r="E78" s="152"/>
      <c r="F78" s="486"/>
      <c r="G78" s="486"/>
      <c r="H78" s="486"/>
      <c r="I78" s="486"/>
      <c r="J78" s="486"/>
      <c r="K78" s="486"/>
      <c r="L78" s="486"/>
      <c r="M78" s="486"/>
      <c r="N78" s="486"/>
      <c r="O78" s="486"/>
      <c r="P78" s="486"/>
    </row>
    <row r="79" spans="2:16">
      <c r="B79" s="152"/>
      <c r="C79" s="152"/>
      <c r="D79" s="152"/>
      <c r="E79" s="152"/>
      <c r="F79" s="152"/>
      <c r="G79" s="152"/>
      <c r="H79" s="152"/>
      <c r="I79" s="152"/>
      <c r="J79" s="152"/>
      <c r="K79" s="152"/>
      <c r="L79" s="486"/>
      <c r="M79" s="486"/>
      <c r="N79" s="486"/>
      <c r="O79" s="486"/>
      <c r="P79" s="486"/>
    </row>
    <row r="80" spans="2:16">
      <c r="B80" s="152"/>
      <c r="C80" s="152"/>
      <c r="D80" s="152"/>
      <c r="E80" s="152"/>
      <c r="F80" s="152"/>
      <c r="G80" s="152"/>
      <c r="H80" s="152"/>
      <c r="I80" s="152"/>
      <c r="J80" s="152"/>
      <c r="K80" s="152"/>
      <c r="L80" s="152"/>
      <c r="M80" s="152"/>
      <c r="N80" s="152"/>
      <c r="O80" s="152"/>
      <c r="P80" s="152"/>
    </row>
    <row r="81" spans="2:16">
      <c r="B81" s="152"/>
      <c r="C81" s="152"/>
      <c r="D81" s="152"/>
      <c r="E81" s="152"/>
      <c r="F81" s="152"/>
      <c r="G81" s="152"/>
      <c r="H81" s="152"/>
      <c r="I81" s="152"/>
      <c r="J81" s="152"/>
      <c r="K81" s="152"/>
      <c r="L81" s="152"/>
      <c r="M81" s="152"/>
      <c r="N81" s="152"/>
      <c r="O81" s="152"/>
      <c r="P81" s="152"/>
    </row>
    <row r="82" spans="2:16">
      <c r="B82" s="152"/>
      <c r="C82" s="152"/>
      <c r="D82" s="152"/>
      <c r="E82" s="152"/>
      <c r="F82" s="152"/>
      <c r="G82" s="152"/>
      <c r="H82" s="152"/>
      <c r="I82" s="152"/>
      <c r="J82" s="152"/>
      <c r="K82" s="152"/>
      <c r="L82" s="152"/>
      <c r="M82" s="152"/>
      <c r="N82" s="152"/>
      <c r="O82" s="152"/>
      <c r="P82" s="152"/>
    </row>
    <row r="83" spans="2:16">
      <c r="B83" s="152"/>
      <c r="C83" s="152"/>
      <c r="D83" s="152"/>
      <c r="E83" s="152"/>
      <c r="F83" s="152"/>
      <c r="G83" s="152"/>
      <c r="H83" s="152"/>
      <c r="I83" s="152"/>
      <c r="J83" s="152"/>
      <c r="K83" s="152"/>
      <c r="L83" s="152"/>
      <c r="M83" s="152"/>
      <c r="N83" s="152"/>
      <c r="O83" s="152"/>
      <c r="P83" s="152"/>
    </row>
    <row r="84" spans="2:16">
      <c r="B84" s="152"/>
      <c r="C84" s="152"/>
      <c r="D84" s="152"/>
      <c r="E84" s="152"/>
      <c r="F84" s="152"/>
      <c r="G84" s="152"/>
      <c r="H84" s="152"/>
      <c r="I84" s="152"/>
      <c r="J84" s="152"/>
      <c r="K84" s="152"/>
      <c r="L84" s="152"/>
      <c r="M84" s="152"/>
      <c r="N84" s="152"/>
      <c r="O84" s="152"/>
      <c r="P84" s="152"/>
    </row>
    <row r="85" spans="2:16">
      <c r="B85" s="152"/>
      <c r="C85" s="152"/>
      <c r="D85" s="152"/>
      <c r="E85" s="152"/>
      <c r="F85" s="152"/>
      <c r="G85" s="152"/>
      <c r="H85" s="152"/>
      <c r="I85" s="152"/>
      <c r="J85" s="152"/>
      <c r="K85" s="152"/>
      <c r="L85" s="152"/>
      <c r="M85" s="152"/>
      <c r="N85" s="152"/>
      <c r="O85" s="152"/>
      <c r="P85" s="152"/>
    </row>
    <row r="86" spans="2:16">
      <c r="B86" s="152"/>
      <c r="C86" s="152"/>
      <c r="D86" s="152"/>
      <c r="E86" s="152"/>
      <c r="F86" s="152"/>
      <c r="G86" s="152"/>
      <c r="H86" s="152"/>
      <c r="I86" s="152"/>
      <c r="J86" s="152"/>
      <c r="K86" s="152"/>
      <c r="L86" s="152"/>
      <c r="M86" s="152"/>
      <c r="N86" s="152"/>
      <c r="O86" s="152"/>
      <c r="P86" s="152"/>
    </row>
    <row r="87" spans="2:16">
      <c r="B87" s="152"/>
      <c r="C87" s="152"/>
      <c r="D87" s="152"/>
      <c r="E87" s="152"/>
      <c r="F87" s="152"/>
      <c r="G87" s="152"/>
      <c r="H87" s="152"/>
      <c r="I87" s="152"/>
      <c r="J87" s="152"/>
      <c r="K87" s="152"/>
      <c r="L87" s="152"/>
      <c r="M87" s="152"/>
      <c r="N87" s="152"/>
      <c r="O87" s="152"/>
      <c r="P87" s="152"/>
    </row>
    <row r="88" spans="2:16">
      <c r="B88" s="152"/>
      <c r="C88" s="152"/>
      <c r="D88" s="152"/>
      <c r="E88" s="152"/>
      <c r="F88" s="152"/>
      <c r="G88" s="152"/>
      <c r="H88" s="152"/>
      <c r="I88" s="152"/>
      <c r="J88" s="152"/>
      <c r="K88" s="152"/>
      <c r="L88" s="152"/>
      <c r="M88" s="152"/>
      <c r="N88" s="152"/>
      <c r="O88" s="152"/>
      <c r="P88" s="152"/>
    </row>
    <row r="89" spans="2:16">
      <c r="B89" s="152"/>
      <c r="C89" s="152"/>
      <c r="D89" s="152"/>
      <c r="E89" s="152"/>
      <c r="F89" s="152"/>
      <c r="G89" s="152"/>
      <c r="H89" s="152"/>
      <c r="I89" s="152"/>
      <c r="J89" s="152"/>
      <c r="K89" s="152"/>
      <c r="L89" s="152"/>
      <c r="M89" s="152"/>
      <c r="N89" s="152"/>
      <c r="O89" s="152"/>
      <c r="P89" s="152"/>
    </row>
  </sheetData>
  <mergeCells count="60">
    <mergeCell ref="L79:M79"/>
    <mergeCell ref="N79:P79"/>
    <mergeCell ref="N55:P56"/>
    <mergeCell ref="F78:H78"/>
    <mergeCell ref="I78:K78"/>
    <mergeCell ref="L78:M78"/>
    <mergeCell ref="N78:P78"/>
    <mergeCell ref="B76:E77"/>
    <mergeCell ref="B51:E52"/>
    <mergeCell ref="F51:H52"/>
    <mergeCell ref="I51:K52"/>
    <mergeCell ref="L51:M52"/>
    <mergeCell ref="B55:E56"/>
    <mergeCell ref="F55:H56"/>
    <mergeCell ref="I55:K56"/>
    <mergeCell ref="L55:M56"/>
    <mergeCell ref="N51:P52"/>
    <mergeCell ref="B53:E54"/>
    <mergeCell ref="F53:H54"/>
    <mergeCell ref="I53:K54"/>
    <mergeCell ref="L53:M54"/>
    <mergeCell ref="N53:P54"/>
    <mergeCell ref="L49:M50"/>
    <mergeCell ref="N49:P50"/>
    <mergeCell ref="B47:E48"/>
    <mergeCell ref="F47:H48"/>
    <mergeCell ref="I47:K48"/>
    <mergeCell ref="L47:M48"/>
    <mergeCell ref="N47:P48"/>
    <mergeCell ref="B43:E44"/>
    <mergeCell ref="I43:K44"/>
    <mergeCell ref="B49:E50"/>
    <mergeCell ref="F49:H50"/>
    <mergeCell ref="I49:K50"/>
    <mergeCell ref="B45:E46"/>
    <mergeCell ref="F45:H46"/>
    <mergeCell ref="I45:K46"/>
    <mergeCell ref="F43:H44"/>
    <mergeCell ref="L45:M46"/>
    <mergeCell ref="N45:P46"/>
    <mergeCell ref="L43:M43"/>
    <mergeCell ref="N43:P43"/>
    <mergeCell ref="T43:AI43"/>
    <mergeCell ref="L44:M44"/>
    <mergeCell ref="N44:P44"/>
    <mergeCell ref="B37:E39"/>
    <mergeCell ref="F37:P39"/>
    <mergeCell ref="B40:E42"/>
    <mergeCell ref="F40:P42"/>
    <mergeCell ref="Q40:AA42"/>
    <mergeCell ref="A27:P29"/>
    <mergeCell ref="B32:E33"/>
    <mergeCell ref="F32:P33"/>
    <mergeCell ref="B34:E36"/>
    <mergeCell ref="F34:P36"/>
    <mergeCell ref="A11:P12"/>
    <mergeCell ref="A14:P17"/>
    <mergeCell ref="A19:P19"/>
    <mergeCell ref="A21:P23"/>
    <mergeCell ref="A24:P26"/>
  </mergeCells>
  <phoneticPr fontId="3"/>
  <pageMargins left="0.7" right="0.7" top="0.75" bottom="0.75" header="0.3" footer="0.3"/>
  <pageSetup paperSize="9" orientation="portrait" r:id="rId1"/>
  <rowBreaks count="1" manualBreakCount="1">
    <brk id="29"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view="pageBreakPreview" zoomScale="110" zoomScaleNormal="130" zoomScaleSheetLayoutView="110" workbookViewId="0">
      <selection activeCell="BM18" sqref="BM18"/>
    </sheetView>
  </sheetViews>
  <sheetFormatPr defaultRowHeight="14.25"/>
  <cols>
    <col min="1" max="1" width="4.5" style="128" customWidth="1"/>
    <col min="2" max="3" width="9" style="128"/>
    <col min="4" max="4" width="11.875" style="128" customWidth="1"/>
    <col min="5" max="5" width="13.5" style="128" customWidth="1"/>
    <col min="6" max="6" width="12.5" style="128" customWidth="1"/>
    <col min="7" max="7" width="9" style="128"/>
    <col min="8" max="8" width="12.5" style="128" customWidth="1"/>
    <col min="9" max="9" width="9" style="128"/>
    <col min="10" max="10" width="12.5" style="128" customWidth="1"/>
    <col min="11" max="11" width="9" style="128"/>
    <col min="12" max="12" width="11.375" style="128" customWidth="1"/>
    <col min="13" max="16384" width="9" style="128"/>
  </cols>
  <sheetData>
    <row r="1" spans="1:13">
      <c r="A1" s="128" t="s">
        <v>273</v>
      </c>
    </row>
    <row r="3" spans="1:13">
      <c r="B3" s="128" t="s">
        <v>210</v>
      </c>
    </row>
    <row r="5" spans="1:13">
      <c r="B5" s="128" t="s">
        <v>211</v>
      </c>
    </row>
    <row r="6" spans="1:13" ht="57" customHeight="1">
      <c r="B6" s="141" t="s">
        <v>212</v>
      </c>
      <c r="C6" s="141" t="s">
        <v>213</v>
      </c>
      <c r="D6" s="142" t="s">
        <v>221</v>
      </c>
      <c r="E6" s="142" t="s">
        <v>214</v>
      </c>
      <c r="F6" s="488" t="s">
        <v>215</v>
      </c>
      <c r="G6" s="489"/>
      <c r="H6" s="488" t="s">
        <v>216</v>
      </c>
      <c r="I6" s="489"/>
      <c r="J6" s="488" t="s">
        <v>217</v>
      </c>
      <c r="K6" s="489"/>
      <c r="L6" s="142" t="s">
        <v>220</v>
      </c>
      <c r="M6" s="143" t="s">
        <v>23</v>
      </c>
    </row>
    <row r="7" spans="1:13" ht="24">
      <c r="B7" s="133"/>
      <c r="C7" s="133"/>
      <c r="D7" s="136"/>
      <c r="E7" s="133"/>
      <c r="F7" s="138" t="s">
        <v>219</v>
      </c>
      <c r="G7" s="137" t="s">
        <v>218</v>
      </c>
      <c r="H7" s="138" t="s">
        <v>219</v>
      </c>
      <c r="I7" s="137" t="s">
        <v>218</v>
      </c>
      <c r="J7" s="138" t="s">
        <v>219</v>
      </c>
      <c r="K7" s="137" t="s">
        <v>218</v>
      </c>
      <c r="L7" s="133"/>
      <c r="M7" s="132"/>
    </row>
    <row r="8" spans="1:13" ht="33" customHeight="1">
      <c r="B8" s="134"/>
      <c r="C8" s="134"/>
      <c r="D8" s="134"/>
      <c r="E8" s="134"/>
      <c r="F8" s="139"/>
      <c r="G8" s="129"/>
      <c r="H8" s="139"/>
      <c r="I8" s="129"/>
      <c r="J8" s="139"/>
      <c r="K8" s="129"/>
      <c r="L8" s="134"/>
      <c r="M8" s="129"/>
    </row>
    <row r="9" spans="1:13" ht="33" customHeight="1">
      <c r="B9" s="134"/>
      <c r="C9" s="134"/>
      <c r="D9" s="134"/>
      <c r="E9" s="134"/>
      <c r="F9" s="139"/>
      <c r="G9" s="129"/>
      <c r="H9" s="139"/>
      <c r="I9" s="129"/>
      <c r="J9" s="139"/>
      <c r="K9" s="129"/>
      <c r="L9" s="134"/>
      <c r="M9" s="129"/>
    </row>
    <row r="10" spans="1:13" ht="33" customHeight="1">
      <c r="B10" s="134"/>
      <c r="C10" s="134"/>
      <c r="D10" s="134"/>
      <c r="E10" s="134"/>
      <c r="F10" s="139"/>
      <c r="G10" s="129"/>
      <c r="H10" s="139"/>
      <c r="I10" s="129"/>
      <c r="J10" s="139"/>
      <c r="K10" s="129"/>
      <c r="L10" s="134"/>
      <c r="M10" s="129"/>
    </row>
    <row r="11" spans="1:13" ht="33" customHeight="1">
      <c r="B11" s="134"/>
      <c r="C11" s="134"/>
      <c r="D11" s="134"/>
      <c r="E11" s="134"/>
      <c r="F11" s="139"/>
      <c r="G11" s="129"/>
      <c r="H11" s="139"/>
      <c r="I11" s="129"/>
      <c r="J11" s="139"/>
      <c r="K11" s="129"/>
      <c r="L11" s="134"/>
      <c r="M11" s="129"/>
    </row>
    <row r="12" spans="1:13" ht="33" customHeight="1">
      <c r="B12" s="134"/>
      <c r="C12" s="134"/>
      <c r="D12" s="134"/>
      <c r="E12" s="134"/>
      <c r="F12" s="139"/>
      <c r="G12" s="129"/>
      <c r="H12" s="139"/>
      <c r="I12" s="129"/>
      <c r="J12" s="139"/>
      <c r="K12" s="129"/>
      <c r="L12" s="134"/>
      <c r="M12" s="129"/>
    </row>
    <row r="13" spans="1:13" ht="33" customHeight="1">
      <c r="B13" s="135"/>
      <c r="C13" s="135"/>
      <c r="D13" s="135"/>
      <c r="E13" s="135"/>
      <c r="F13" s="140"/>
      <c r="G13" s="131"/>
      <c r="H13" s="140"/>
      <c r="I13" s="131"/>
      <c r="J13" s="140"/>
      <c r="K13" s="131"/>
      <c r="L13" s="135"/>
      <c r="M13" s="131"/>
    </row>
    <row r="14" spans="1:13" ht="33" customHeight="1">
      <c r="B14" s="490" t="s">
        <v>33</v>
      </c>
      <c r="C14" s="491"/>
      <c r="D14" s="130"/>
      <c r="E14" s="135"/>
      <c r="F14" s="140"/>
      <c r="G14" s="131"/>
      <c r="H14" s="140"/>
      <c r="I14" s="131"/>
      <c r="J14" s="140"/>
      <c r="K14" s="131"/>
      <c r="L14" s="135"/>
      <c r="M14" s="131"/>
    </row>
    <row r="15" spans="1:13" ht="13.5" customHeight="1"/>
    <row r="16" spans="1:13" ht="21" customHeight="1">
      <c r="C16" s="128" t="s">
        <v>222</v>
      </c>
    </row>
    <row r="17" spans="4:9">
      <c r="D17" s="144" t="s">
        <v>223</v>
      </c>
    </row>
    <row r="18" spans="4:9">
      <c r="I18" s="128" t="s">
        <v>224</v>
      </c>
    </row>
  </sheetData>
  <mergeCells count="4">
    <mergeCell ref="F6:G6"/>
    <mergeCell ref="H6:I6"/>
    <mergeCell ref="J6:K6"/>
    <mergeCell ref="B14:C14"/>
  </mergeCells>
  <phoneticPr fontId="3"/>
  <pageMargins left="0.7" right="0.7" top="0.75" bottom="0.75" header="0.3" footer="0.3"/>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view="pageBreakPreview" zoomScale="110" zoomScaleNormal="100" zoomScaleSheetLayoutView="110" workbookViewId="0">
      <selection activeCell="BM18" sqref="BM18"/>
    </sheetView>
  </sheetViews>
  <sheetFormatPr defaultColWidth="9" defaultRowHeight="13.5"/>
  <cols>
    <col min="1" max="1" width="1.75" style="70" customWidth="1"/>
    <col min="2" max="2" width="8.875" style="70" customWidth="1"/>
    <col min="3" max="3" width="10.625" style="70" customWidth="1"/>
    <col min="4" max="6" width="8.875" style="70" customWidth="1"/>
    <col min="7" max="7" width="11.75" style="70" customWidth="1"/>
    <col min="8" max="8" width="10.75" style="70" customWidth="1"/>
    <col min="9" max="9" width="13.125" style="70" customWidth="1"/>
    <col min="10" max="10" width="11.75" style="70" hidden="1" customWidth="1"/>
    <col min="11" max="13" width="13.125" style="70" customWidth="1"/>
    <col min="14" max="14" width="9.125" style="70" customWidth="1"/>
    <col min="15" max="15" width="9.875" style="70" customWidth="1"/>
    <col min="16" max="18" width="8.875" style="70" customWidth="1"/>
    <col min="19" max="16384" width="9" style="70"/>
  </cols>
  <sheetData>
    <row r="1" spans="1:25" ht="14.25" customHeight="1">
      <c r="A1" s="68"/>
      <c r="B1" s="107" t="s">
        <v>274</v>
      </c>
      <c r="C1" s="69"/>
      <c r="D1" s="69"/>
      <c r="E1" s="69"/>
      <c r="F1" s="69"/>
      <c r="G1" s="69"/>
      <c r="H1" s="69"/>
      <c r="I1" s="69"/>
      <c r="J1" s="69"/>
      <c r="K1" s="69"/>
      <c r="L1" s="69"/>
      <c r="M1" s="69"/>
      <c r="N1" s="69"/>
      <c r="O1" s="69"/>
      <c r="P1" s="69"/>
      <c r="Q1" s="69"/>
      <c r="R1" s="69"/>
    </row>
    <row r="2" spans="1:25" ht="21">
      <c r="A2" s="68"/>
      <c r="B2" s="493" t="s">
        <v>103</v>
      </c>
      <c r="C2" s="493"/>
      <c r="D2" s="493"/>
      <c r="E2" s="493"/>
      <c r="F2" s="493"/>
      <c r="G2" s="493"/>
      <c r="H2" s="493"/>
      <c r="I2" s="493"/>
      <c r="J2" s="493"/>
      <c r="K2" s="493"/>
      <c r="L2" s="493"/>
      <c r="M2" s="493"/>
      <c r="N2" s="493"/>
      <c r="O2" s="493"/>
      <c r="P2" s="493"/>
      <c r="Q2" s="493"/>
      <c r="R2" s="493"/>
    </row>
    <row r="3" spans="1:25" ht="14.25" customHeight="1">
      <c r="A3" s="68"/>
      <c r="B3" s="69"/>
      <c r="C3" s="69"/>
      <c r="D3" s="69"/>
      <c r="E3" s="69"/>
      <c r="F3" s="69"/>
      <c r="G3" s="69"/>
      <c r="H3" s="69"/>
      <c r="I3" s="69"/>
      <c r="J3" s="69"/>
      <c r="K3" s="69"/>
      <c r="L3" s="69"/>
      <c r="M3" s="69"/>
      <c r="N3" s="69"/>
      <c r="O3" s="69"/>
      <c r="P3" s="69"/>
      <c r="Q3" s="69"/>
      <c r="R3" s="69"/>
    </row>
    <row r="4" spans="1:25" ht="21" customHeight="1">
      <c r="A4" s="68"/>
      <c r="B4" s="71" t="s">
        <v>104</v>
      </c>
      <c r="C4" s="72"/>
      <c r="D4" s="73" t="s">
        <v>106</v>
      </c>
      <c r="E4" s="494" t="s">
        <v>107</v>
      </c>
      <c r="F4" s="495"/>
      <c r="G4" s="494"/>
      <c r="H4" s="495"/>
      <c r="I4" s="496" t="s">
        <v>142</v>
      </c>
      <c r="J4" s="496"/>
      <c r="K4" s="496"/>
      <c r="L4" s="496"/>
      <c r="M4" s="496"/>
      <c r="N4" s="496"/>
      <c r="O4" s="496"/>
      <c r="P4" s="496"/>
      <c r="Q4" s="496"/>
      <c r="R4" s="496"/>
      <c r="S4" s="74"/>
    </row>
    <row r="5" spans="1:25" ht="21" customHeight="1">
      <c r="A5" s="68"/>
      <c r="B5" s="494" t="s">
        <v>110</v>
      </c>
      <c r="C5" s="497"/>
      <c r="D5" s="497"/>
      <c r="E5" s="497"/>
      <c r="F5" s="495"/>
      <c r="G5" s="494" t="s">
        <v>111</v>
      </c>
      <c r="H5" s="495"/>
      <c r="I5" s="494" t="s">
        <v>112</v>
      </c>
      <c r="J5" s="497"/>
      <c r="K5" s="497"/>
      <c r="L5" s="497"/>
      <c r="M5" s="495"/>
      <c r="N5" s="494" t="s">
        <v>113</v>
      </c>
      <c r="O5" s="495"/>
      <c r="P5" s="494" t="s">
        <v>114</v>
      </c>
      <c r="Q5" s="497"/>
      <c r="R5" s="498" t="s">
        <v>115</v>
      </c>
      <c r="U5" s="75"/>
    </row>
    <row r="6" spans="1:25" ht="21" customHeight="1">
      <c r="A6" s="68"/>
      <c r="B6" s="501" t="s">
        <v>116</v>
      </c>
      <c r="C6" s="502" t="s">
        <v>189</v>
      </c>
      <c r="D6" s="492" t="s">
        <v>117</v>
      </c>
      <c r="E6" s="492" t="s">
        <v>118</v>
      </c>
      <c r="F6" s="501" t="s">
        <v>119</v>
      </c>
      <c r="G6" s="492" t="s">
        <v>120</v>
      </c>
      <c r="H6" s="492" t="s">
        <v>121</v>
      </c>
      <c r="I6" s="503" t="s">
        <v>122</v>
      </c>
      <c r="J6" s="497" t="s">
        <v>123</v>
      </c>
      <c r="K6" s="497"/>
      <c r="L6" s="497"/>
      <c r="M6" s="495"/>
      <c r="N6" s="492" t="s">
        <v>124</v>
      </c>
      <c r="O6" s="492" t="s">
        <v>125</v>
      </c>
      <c r="P6" s="492" t="s">
        <v>126</v>
      </c>
      <c r="Q6" s="492" t="s">
        <v>127</v>
      </c>
      <c r="R6" s="499"/>
      <c r="U6" s="75"/>
    </row>
    <row r="7" spans="1:25" ht="21" customHeight="1">
      <c r="A7" s="68"/>
      <c r="B7" s="501"/>
      <c r="C7" s="501"/>
      <c r="D7" s="492"/>
      <c r="E7" s="503"/>
      <c r="F7" s="501"/>
      <c r="G7" s="492"/>
      <c r="H7" s="492"/>
      <c r="I7" s="504"/>
      <c r="J7" s="76" t="s">
        <v>128</v>
      </c>
      <c r="K7" s="97" t="s">
        <v>144</v>
      </c>
      <c r="L7" s="76" t="s">
        <v>130</v>
      </c>
      <c r="M7" s="76" t="s">
        <v>131</v>
      </c>
      <c r="N7" s="492"/>
      <c r="O7" s="492"/>
      <c r="P7" s="492"/>
      <c r="Q7" s="492"/>
      <c r="R7" s="500"/>
      <c r="T7" s="77"/>
      <c r="U7" s="78"/>
    </row>
    <row r="8" spans="1:25" ht="43.5" customHeight="1">
      <c r="A8" s="68"/>
      <c r="B8" s="95"/>
      <c r="C8" s="95"/>
      <c r="D8" s="96"/>
      <c r="E8" s="82"/>
      <c r="F8" s="93"/>
      <c r="G8" s="79"/>
      <c r="H8" s="79"/>
      <c r="I8" s="80"/>
      <c r="J8" s="81"/>
      <c r="K8" s="81"/>
      <c r="L8" s="81"/>
      <c r="M8" s="82" t="str">
        <f>IF(I8=0," ",I8-J8-K8-L8)</f>
        <v xml:space="preserve"> </v>
      </c>
      <c r="N8" s="76"/>
      <c r="O8" s="83" t="str">
        <f>IF(H8=0," ",DATE(YEAR(H8)+N8,MONTH(H8),DAY(H8)-1))</f>
        <v xml:space="preserve"> </v>
      </c>
      <c r="P8" s="76"/>
      <c r="Q8" s="76"/>
      <c r="R8" s="84"/>
      <c r="U8" s="75"/>
    </row>
    <row r="9" spans="1:25" ht="43.5" customHeight="1">
      <c r="A9" s="68"/>
      <c r="B9" s="95"/>
      <c r="C9" s="95"/>
      <c r="D9" s="96"/>
      <c r="E9" s="82"/>
      <c r="F9" s="94"/>
      <c r="G9" s="79"/>
      <c r="H9" s="79"/>
      <c r="I9" s="80"/>
      <c r="J9" s="81"/>
      <c r="K9" s="81"/>
      <c r="L9" s="81"/>
      <c r="M9" s="82" t="str">
        <f>IF(I9=0," ",I9-J9-K9-L9)</f>
        <v xml:space="preserve"> </v>
      </c>
      <c r="N9" s="76"/>
      <c r="O9" s="83" t="str">
        <f t="shared" ref="O9:O15" si="0">IF(H9=0," ",DATE(YEAR(H9)+N9,MONTH(H9),DAY(H9)-1))</f>
        <v xml:space="preserve"> </v>
      </c>
      <c r="P9" s="76"/>
      <c r="Q9" s="76"/>
      <c r="R9" s="84"/>
      <c r="U9" s="75"/>
      <c r="Y9" s="75"/>
    </row>
    <row r="10" spans="1:25" ht="43.5" customHeight="1">
      <c r="A10" s="68"/>
      <c r="B10" s="95"/>
      <c r="C10" s="95"/>
      <c r="D10" s="96"/>
      <c r="E10" s="82"/>
      <c r="F10" s="94"/>
      <c r="G10" s="79"/>
      <c r="H10" s="79"/>
      <c r="I10" s="80"/>
      <c r="J10" s="81"/>
      <c r="K10" s="81"/>
      <c r="L10" s="81"/>
      <c r="M10" s="82" t="str">
        <f t="shared" ref="M10:M15" si="1">IF(I10=0," ",I10-J10-K10-L10)</f>
        <v xml:space="preserve"> </v>
      </c>
      <c r="N10" s="76"/>
      <c r="O10" s="83" t="str">
        <f t="shared" si="0"/>
        <v xml:space="preserve"> </v>
      </c>
      <c r="P10" s="76"/>
      <c r="Q10" s="76"/>
      <c r="R10" s="84"/>
    </row>
    <row r="11" spans="1:25" ht="43.5" customHeight="1">
      <c r="A11" s="68"/>
      <c r="B11" s="95"/>
      <c r="C11" s="95"/>
      <c r="D11" s="96"/>
      <c r="E11" s="76"/>
      <c r="F11" s="94"/>
      <c r="G11" s="79"/>
      <c r="H11" s="79"/>
      <c r="I11" s="80"/>
      <c r="J11" s="81"/>
      <c r="K11" s="81"/>
      <c r="L11" s="81"/>
      <c r="M11" s="82" t="str">
        <f t="shared" si="1"/>
        <v xml:space="preserve"> </v>
      </c>
      <c r="N11" s="76"/>
      <c r="O11" s="83" t="str">
        <f t="shared" si="0"/>
        <v xml:space="preserve"> </v>
      </c>
      <c r="P11" s="76"/>
      <c r="Q11" s="76"/>
      <c r="R11" s="84"/>
    </row>
    <row r="12" spans="1:25" ht="43.5" customHeight="1">
      <c r="A12" s="68"/>
      <c r="B12" s="95"/>
      <c r="C12" s="95"/>
      <c r="D12" s="96"/>
      <c r="E12" s="85"/>
      <c r="F12" s="86"/>
      <c r="G12" s="79"/>
      <c r="H12" s="79"/>
      <c r="I12" s="87"/>
      <c r="J12" s="81"/>
      <c r="K12" s="81"/>
      <c r="L12" s="81"/>
      <c r="M12" s="82" t="str">
        <f t="shared" si="1"/>
        <v xml:space="preserve"> </v>
      </c>
      <c r="N12" s="76"/>
      <c r="O12" s="83" t="str">
        <f t="shared" si="0"/>
        <v xml:space="preserve"> </v>
      </c>
      <c r="P12" s="76"/>
      <c r="Q12" s="76"/>
      <c r="R12" s="84"/>
    </row>
    <row r="13" spans="1:25" ht="43.5" customHeight="1">
      <c r="A13" s="68"/>
      <c r="B13" s="95"/>
      <c r="C13" s="95"/>
      <c r="D13" s="96"/>
      <c r="E13" s="85"/>
      <c r="F13" s="86"/>
      <c r="G13" s="79"/>
      <c r="H13" s="79"/>
      <c r="I13" s="87"/>
      <c r="J13" s="81"/>
      <c r="K13" s="81"/>
      <c r="L13" s="81"/>
      <c r="M13" s="82" t="str">
        <f t="shared" si="1"/>
        <v xml:space="preserve"> </v>
      </c>
      <c r="N13" s="76"/>
      <c r="O13" s="83" t="str">
        <f t="shared" si="0"/>
        <v xml:space="preserve"> </v>
      </c>
      <c r="P13" s="76"/>
      <c r="Q13" s="76"/>
      <c r="R13" s="84"/>
    </row>
    <row r="14" spans="1:25" ht="43.5" customHeight="1">
      <c r="A14" s="68"/>
      <c r="B14" s="95"/>
      <c r="C14" s="95"/>
      <c r="D14" s="96"/>
      <c r="E14" s="85"/>
      <c r="F14" s="88"/>
      <c r="G14" s="79"/>
      <c r="H14" s="79"/>
      <c r="I14" s="87"/>
      <c r="J14" s="81"/>
      <c r="K14" s="81"/>
      <c r="L14" s="81"/>
      <c r="M14" s="82" t="str">
        <f t="shared" si="1"/>
        <v xml:space="preserve"> </v>
      </c>
      <c r="N14" s="76"/>
      <c r="O14" s="83" t="str">
        <f t="shared" si="0"/>
        <v xml:space="preserve"> </v>
      </c>
      <c r="P14" s="76"/>
      <c r="Q14" s="76"/>
      <c r="R14" s="84"/>
    </row>
    <row r="15" spans="1:25" ht="43.5" customHeight="1">
      <c r="A15" s="68"/>
      <c r="B15" s="95"/>
      <c r="C15" s="95"/>
      <c r="D15" s="96"/>
      <c r="E15" s="85"/>
      <c r="F15" s="86"/>
      <c r="G15" s="79"/>
      <c r="H15" s="79"/>
      <c r="I15" s="87"/>
      <c r="J15" s="81"/>
      <c r="K15" s="81"/>
      <c r="L15" s="81"/>
      <c r="M15" s="82" t="str">
        <f t="shared" si="1"/>
        <v xml:space="preserve"> </v>
      </c>
      <c r="N15" s="76"/>
      <c r="O15" s="83" t="str">
        <f t="shared" si="0"/>
        <v xml:space="preserve"> </v>
      </c>
      <c r="P15" s="76"/>
      <c r="Q15" s="76"/>
      <c r="R15" s="84"/>
    </row>
    <row r="16" spans="1:25" ht="14.25" customHeight="1">
      <c r="A16" s="68"/>
      <c r="B16" s="89" t="s">
        <v>140</v>
      </c>
      <c r="C16" s="90"/>
      <c r="D16" s="91"/>
      <c r="E16" s="91"/>
      <c r="F16" s="91"/>
      <c r="G16" s="91"/>
      <c r="H16" s="91"/>
      <c r="I16" s="92">
        <f>SUM(I8:I15)</f>
        <v>0</v>
      </c>
      <c r="J16" s="92">
        <f>SUM(J8:J15)</f>
        <v>0</v>
      </c>
      <c r="K16" s="92">
        <f>SUM(K8:K15)</f>
        <v>0</v>
      </c>
      <c r="L16" s="92">
        <f>SUM(L8:L15)</f>
        <v>0</v>
      </c>
      <c r="M16" s="92">
        <f>SUM(M8:M15)</f>
        <v>0</v>
      </c>
      <c r="N16" s="91"/>
      <c r="O16" s="91"/>
      <c r="P16" s="91"/>
      <c r="Q16" s="91"/>
      <c r="R16" s="90"/>
    </row>
    <row r="17" spans="1:18" ht="14.25" customHeight="1">
      <c r="A17" s="68"/>
      <c r="B17" s="89" t="s">
        <v>141</v>
      </c>
      <c r="C17" s="90"/>
      <c r="D17" s="91"/>
      <c r="E17" s="91"/>
      <c r="F17" s="91"/>
      <c r="G17" s="91"/>
      <c r="H17" s="91"/>
      <c r="I17" s="92">
        <f>I16</f>
        <v>0</v>
      </c>
      <c r="J17" s="92">
        <f>J16</f>
        <v>0</v>
      </c>
      <c r="K17" s="92">
        <f>K16</f>
        <v>0</v>
      </c>
      <c r="L17" s="92">
        <f>L16</f>
        <v>0</v>
      </c>
      <c r="M17" s="92">
        <f>M16</f>
        <v>0</v>
      </c>
      <c r="N17" s="91"/>
      <c r="O17" s="91"/>
      <c r="P17" s="91"/>
      <c r="Q17" s="91"/>
      <c r="R17" s="90"/>
    </row>
  </sheetData>
  <mergeCells count="23">
    <mergeCell ref="Q6:Q7"/>
    <mergeCell ref="H6:H7"/>
    <mergeCell ref="I6:I7"/>
    <mergeCell ref="J6:M6"/>
    <mergeCell ref="N6:N7"/>
    <mergeCell ref="O6:O7"/>
    <mergeCell ref="P6:P7"/>
    <mergeCell ref="G6:G7"/>
    <mergeCell ref="B2:R2"/>
    <mergeCell ref="E4:F4"/>
    <mergeCell ref="G4:H4"/>
    <mergeCell ref="I4:R4"/>
    <mergeCell ref="B5:F5"/>
    <mergeCell ref="G5:H5"/>
    <mergeCell ref="I5:M5"/>
    <mergeCell ref="N5:O5"/>
    <mergeCell ref="P5:Q5"/>
    <mergeCell ref="R5:R7"/>
    <mergeCell ref="B6:B7"/>
    <mergeCell ref="C6:C7"/>
    <mergeCell ref="D6:D7"/>
    <mergeCell ref="E6:E7"/>
    <mergeCell ref="F6:F7"/>
  </mergeCells>
  <phoneticPr fontId="3"/>
  <dataValidations count="1">
    <dataValidation imeMode="off" allowBlank="1" showInputMessage="1" showErrorMessage="1" sqref="O8:O15"/>
  </dataValidations>
  <pageMargins left="0.7" right="0.7" top="0.75" bottom="0.75" header="0.3" footer="0.3"/>
  <pageSetup paperSize="9" scale="7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view="pageBreakPreview" zoomScale="85" zoomScaleNormal="100" zoomScaleSheetLayoutView="85" workbookViewId="0">
      <selection activeCell="BM18" sqref="BM18"/>
    </sheetView>
  </sheetViews>
  <sheetFormatPr defaultColWidth="9" defaultRowHeight="13.5"/>
  <cols>
    <col min="1" max="1" width="1.75" style="40" customWidth="1"/>
    <col min="2" max="2" width="8.875" style="40" customWidth="1"/>
    <col min="3" max="3" width="9.75" style="40" customWidth="1"/>
    <col min="4" max="6" width="8.875" style="40" customWidth="1"/>
    <col min="7" max="7" width="11.75" style="40" customWidth="1"/>
    <col min="8" max="8" width="10.75" style="40" customWidth="1"/>
    <col min="9" max="9" width="12" style="40" customWidth="1"/>
    <col min="10" max="10" width="11.75" style="40" hidden="1" customWidth="1"/>
    <col min="11" max="13" width="12" style="40" customWidth="1"/>
    <col min="14" max="14" width="9.125" style="40" customWidth="1"/>
    <col min="15" max="15" width="9.875" style="40" customWidth="1"/>
    <col min="16" max="18" width="8.875" style="40" customWidth="1"/>
    <col min="19" max="16384" width="9" style="40"/>
  </cols>
  <sheetData>
    <row r="1" spans="1:25" s="70" customFormat="1" ht="14.25" customHeight="1">
      <c r="A1" s="68"/>
      <c r="B1" s="107" t="s">
        <v>274</v>
      </c>
      <c r="C1" s="69"/>
      <c r="D1" s="69"/>
      <c r="E1" s="69"/>
      <c r="F1" s="69"/>
      <c r="G1" s="69"/>
      <c r="H1" s="69"/>
      <c r="I1" s="69"/>
      <c r="J1" s="69"/>
      <c r="K1" s="69"/>
      <c r="L1" s="69"/>
      <c r="M1" s="69"/>
      <c r="N1" s="69"/>
      <c r="O1" s="69"/>
      <c r="P1" s="69"/>
      <c r="Q1" s="69"/>
      <c r="R1" s="69"/>
    </row>
    <row r="2" spans="1:25" ht="21">
      <c r="A2" s="38"/>
      <c r="B2" s="505" t="s">
        <v>103</v>
      </c>
      <c r="C2" s="505"/>
      <c r="D2" s="505"/>
      <c r="E2" s="505"/>
      <c r="F2" s="505"/>
      <c r="G2" s="505"/>
      <c r="H2" s="505"/>
      <c r="I2" s="505"/>
      <c r="J2" s="505"/>
      <c r="K2" s="505"/>
      <c r="L2" s="505"/>
      <c r="M2" s="505"/>
      <c r="N2" s="505"/>
      <c r="O2" s="505"/>
      <c r="P2" s="505"/>
      <c r="Q2" s="505"/>
      <c r="R2" s="505"/>
    </row>
    <row r="3" spans="1:25" ht="14.25" customHeight="1">
      <c r="A3" s="38"/>
      <c r="B3" s="39"/>
      <c r="C3" s="39"/>
      <c r="D3" s="39"/>
      <c r="E3" s="39"/>
      <c r="F3" s="39"/>
      <c r="G3" s="39"/>
      <c r="H3" s="39"/>
      <c r="I3" s="39"/>
      <c r="J3" s="39"/>
      <c r="K3" s="39"/>
      <c r="L3" s="39"/>
      <c r="M3" s="39"/>
      <c r="N3" s="39"/>
      <c r="O3" s="39"/>
      <c r="P3" s="39"/>
      <c r="Q3" s="39"/>
      <c r="R3" s="39"/>
    </row>
    <row r="4" spans="1:25" ht="14.25" customHeight="1">
      <c r="A4" s="38"/>
      <c r="B4" s="41" t="s">
        <v>104</v>
      </c>
      <c r="C4" s="42" t="s">
        <v>105</v>
      </c>
      <c r="D4" s="43" t="s">
        <v>106</v>
      </c>
      <c r="E4" s="506" t="s">
        <v>107</v>
      </c>
      <c r="F4" s="507"/>
      <c r="G4" s="508" t="s">
        <v>108</v>
      </c>
      <c r="H4" s="509"/>
      <c r="I4" s="510" t="s">
        <v>109</v>
      </c>
      <c r="J4" s="510"/>
      <c r="K4" s="510"/>
      <c r="L4" s="510"/>
      <c r="M4" s="510"/>
      <c r="N4" s="510"/>
      <c r="O4" s="510"/>
      <c r="P4" s="510"/>
      <c r="Q4" s="510"/>
      <c r="R4" s="510"/>
      <c r="S4" s="44"/>
    </row>
    <row r="5" spans="1:25" ht="14.25" customHeight="1">
      <c r="A5" s="38"/>
      <c r="B5" s="506" t="s">
        <v>110</v>
      </c>
      <c r="C5" s="511"/>
      <c r="D5" s="511"/>
      <c r="E5" s="511"/>
      <c r="F5" s="507"/>
      <c r="G5" s="506" t="s">
        <v>111</v>
      </c>
      <c r="H5" s="507"/>
      <c r="I5" s="506" t="s">
        <v>112</v>
      </c>
      <c r="J5" s="511"/>
      <c r="K5" s="511"/>
      <c r="L5" s="511"/>
      <c r="M5" s="507"/>
      <c r="N5" s="506" t="s">
        <v>113</v>
      </c>
      <c r="O5" s="507"/>
      <c r="P5" s="506" t="s">
        <v>114</v>
      </c>
      <c r="Q5" s="511"/>
      <c r="R5" s="512" t="s">
        <v>115</v>
      </c>
      <c r="U5" s="45"/>
    </row>
    <row r="6" spans="1:25" ht="16.5" customHeight="1">
      <c r="A6" s="38"/>
      <c r="B6" s="528" t="s">
        <v>116</v>
      </c>
      <c r="C6" s="502" t="s">
        <v>189</v>
      </c>
      <c r="D6" s="515" t="s">
        <v>117</v>
      </c>
      <c r="E6" s="515" t="s">
        <v>118</v>
      </c>
      <c r="F6" s="528" t="s">
        <v>119</v>
      </c>
      <c r="G6" s="515" t="s">
        <v>120</v>
      </c>
      <c r="H6" s="515" t="s">
        <v>121</v>
      </c>
      <c r="I6" s="516" t="s">
        <v>122</v>
      </c>
      <c r="J6" s="511" t="s">
        <v>123</v>
      </c>
      <c r="K6" s="511"/>
      <c r="L6" s="511"/>
      <c r="M6" s="507"/>
      <c r="N6" s="515" t="s">
        <v>124</v>
      </c>
      <c r="O6" s="515" t="s">
        <v>125</v>
      </c>
      <c r="P6" s="515" t="s">
        <v>126</v>
      </c>
      <c r="Q6" s="515" t="s">
        <v>127</v>
      </c>
      <c r="R6" s="513"/>
      <c r="U6" s="45"/>
    </row>
    <row r="7" spans="1:25">
      <c r="A7" s="38"/>
      <c r="B7" s="528"/>
      <c r="C7" s="501"/>
      <c r="D7" s="515"/>
      <c r="E7" s="515"/>
      <c r="F7" s="528"/>
      <c r="G7" s="515"/>
      <c r="H7" s="515"/>
      <c r="I7" s="517"/>
      <c r="J7" s="46" t="s">
        <v>128</v>
      </c>
      <c r="K7" s="46" t="s">
        <v>129</v>
      </c>
      <c r="L7" s="46" t="s">
        <v>130</v>
      </c>
      <c r="M7" s="46" t="s">
        <v>131</v>
      </c>
      <c r="N7" s="515"/>
      <c r="O7" s="515"/>
      <c r="P7" s="515"/>
      <c r="Q7" s="515"/>
      <c r="R7" s="514"/>
      <c r="T7" s="47"/>
      <c r="U7" s="48"/>
    </row>
    <row r="8" spans="1:25" ht="40.5">
      <c r="A8" s="38"/>
      <c r="B8" s="518" t="s">
        <v>143</v>
      </c>
      <c r="C8" s="520" t="s">
        <v>132</v>
      </c>
      <c r="D8" s="522" t="s">
        <v>133</v>
      </c>
      <c r="E8" s="525" t="s">
        <v>134</v>
      </c>
      <c r="F8" s="49" t="s">
        <v>135</v>
      </c>
      <c r="G8" s="50">
        <v>45566</v>
      </c>
      <c r="H8" s="50">
        <v>45628</v>
      </c>
      <c r="I8" s="51">
        <v>11000000</v>
      </c>
      <c r="J8" s="52"/>
      <c r="K8" s="52">
        <v>5000000</v>
      </c>
      <c r="L8" s="52"/>
      <c r="M8" s="53">
        <f>IF(I8=0," ",I8-J8-K8-L8)</f>
        <v>6000000</v>
      </c>
      <c r="N8" s="54">
        <v>31</v>
      </c>
      <c r="O8" s="55">
        <f>IF(H8=0," ",DATE(YEAR(H8)+N8,MONTH(H8),DAY(H8)-1))</f>
        <v>56949</v>
      </c>
      <c r="P8" s="46"/>
      <c r="Q8" s="46"/>
      <c r="R8" s="56"/>
      <c r="U8" s="45"/>
    </row>
    <row r="9" spans="1:25" ht="54">
      <c r="A9" s="38"/>
      <c r="B9" s="519"/>
      <c r="C9" s="521"/>
      <c r="D9" s="523"/>
      <c r="E9" s="526"/>
      <c r="F9" s="57" t="s">
        <v>136</v>
      </c>
      <c r="G9" s="50">
        <v>45566</v>
      </c>
      <c r="H9" s="50">
        <v>45628</v>
      </c>
      <c r="I9" s="51">
        <v>3300000</v>
      </c>
      <c r="J9" s="52"/>
      <c r="K9" s="52">
        <v>1500000</v>
      </c>
      <c r="L9" s="52"/>
      <c r="M9" s="53">
        <f>IF(I9=0," ",I9-J9-K9-L9)</f>
        <v>1800000</v>
      </c>
      <c r="N9" s="54">
        <v>7</v>
      </c>
      <c r="O9" s="55">
        <f t="shared" ref="O9:O15" si="0">IF(H9=0," ",DATE(YEAR(H9)+N9,MONTH(H9),DAY(H9)-1))</f>
        <v>48183</v>
      </c>
      <c r="P9" s="46"/>
      <c r="Q9" s="46"/>
      <c r="R9" s="56"/>
      <c r="U9" s="45"/>
      <c r="Y9" s="45"/>
    </row>
    <row r="10" spans="1:25" ht="35.25" customHeight="1">
      <c r="A10" s="38"/>
      <c r="B10" s="519"/>
      <c r="C10" s="521"/>
      <c r="D10" s="523"/>
      <c r="E10" s="527"/>
      <c r="F10" s="57" t="s">
        <v>137</v>
      </c>
      <c r="G10" s="50">
        <v>45566</v>
      </c>
      <c r="H10" s="50">
        <v>45628</v>
      </c>
      <c r="I10" s="51">
        <v>5500000</v>
      </c>
      <c r="J10" s="52"/>
      <c r="K10" s="52">
        <v>2500000</v>
      </c>
      <c r="L10" s="52"/>
      <c r="M10" s="53">
        <f t="shared" ref="M10:M15" si="1">IF(I10=0," ",I10-J10-K10-L10)</f>
        <v>3000000</v>
      </c>
      <c r="N10" s="54">
        <v>9</v>
      </c>
      <c r="O10" s="55">
        <f t="shared" si="0"/>
        <v>48914</v>
      </c>
      <c r="P10" s="46"/>
      <c r="Q10" s="46"/>
      <c r="R10" s="56"/>
    </row>
    <row r="11" spans="1:25" ht="35.25" customHeight="1">
      <c r="A11" s="38"/>
      <c r="B11" s="519"/>
      <c r="C11" s="521"/>
      <c r="D11" s="523"/>
      <c r="E11" s="54" t="s">
        <v>138</v>
      </c>
      <c r="F11" s="57" t="s">
        <v>139</v>
      </c>
      <c r="G11" s="50">
        <v>45566</v>
      </c>
      <c r="H11" s="50">
        <v>45628</v>
      </c>
      <c r="I11" s="51">
        <v>5500000</v>
      </c>
      <c r="J11" s="52"/>
      <c r="K11" s="52">
        <v>2500000</v>
      </c>
      <c r="L11" s="52"/>
      <c r="M11" s="53">
        <f t="shared" si="1"/>
        <v>3000000</v>
      </c>
      <c r="N11" s="54">
        <v>7</v>
      </c>
      <c r="O11" s="55">
        <f t="shared" si="0"/>
        <v>48183</v>
      </c>
      <c r="P11" s="46"/>
      <c r="Q11" s="46"/>
      <c r="R11" s="56"/>
    </row>
    <row r="12" spans="1:25" ht="34.5" customHeight="1">
      <c r="A12" s="38"/>
      <c r="B12" s="519"/>
      <c r="C12" s="521"/>
      <c r="D12" s="523"/>
      <c r="E12" s="58"/>
      <c r="F12" s="59"/>
      <c r="G12" s="60"/>
      <c r="H12" s="60"/>
      <c r="I12" s="61"/>
      <c r="J12" s="62"/>
      <c r="K12" s="62"/>
      <c r="L12" s="62"/>
      <c r="M12" s="53" t="str">
        <f t="shared" si="1"/>
        <v xml:space="preserve"> </v>
      </c>
      <c r="N12" s="46"/>
      <c r="O12" s="55" t="str">
        <f t="shared" si="0"/>
        <v xml:space="preserve"> </v>
      </c>
      <c r="P12" s="46"/>
      <c r="Q12" s="46"/>
      <c r="R12" s="56"/>
    </row>
    <row r="13" spans="1:25" ht="34.5" customHeight="1">
      <c r="A13" s="38"/>
      <c r="B13" s="519"/>
      <c r="C13" s="521"/>
      <c r="D13" s="523"/>
      <c r="E13" s="58"/>
      <c r="F13" s="59"/>
      <c r="G13" s="60"/>
      <c r="H13" s="60"/>
      <c r="I13" s="61"/>
      <c r="J13" s="62"/>
      <c r="K13" s="62"/>
      <c r="L13" s="62"/>
      <c r="M13" s="53" t="str">
        <f t="shared" si="1"/>
        <v xml:space="preserve"> </v>
      </c>
      <c r="N13" s="46"/>
      <c r="O13" s="55" t="str">
        <f t="shared" si="0"/>
        <v xml:space="preserve"> </v>
      </c>
      <c r="P13" s="46"/>
      <c r="Q13" s="46"/>
      <c r="R13" s="56"/>
    </row>
    <row r="14" spans="1:25" ht="34.5" customHeight="1">
      <c r="A14" s="38"/>
      <c r="B14" s="519"/>
      <c r="C14" s="521"/>
      <c r="D14" s="523"/>
      <c r="E14" s="58"/>
      <c r="F14" s="63"/>
      <c r="G14" s="60"/>
      <c r="H14" s="60"/>
      <c r="I14" s="61"/>
      <c r="J14" s="62"/>
      <c r="K14" s="62"/>
      <c r="L14" s="62"/>
      <c r="M14" s="53" t="str">
        <f t="shared" si="1"/>
        <v xml:space="preserve"> </v>
      </c>
      <c r="N14" s="46"/>
      <c r="O14" s="55" t="str">
        <f t="shared" si="0"/>
        <v xml:space="preserve"> </v>
      </c>
      <c r="P14" s="46"/>
      <c r="Q14" s="46"/>
      <c r="R14" s="56"/>
    </row>
    <row r="15" spans="1:25" ht="34.5" customHeight="1">
      <c r="A15" s="38"/>
      <c r="B15" s="519"/>
      <c r="C15" s="521"/>
      <c r="D15" s="524"/>
      <c r="E15" s="58"/>
      <c r="F15" s="59"/>
      <c r="G15" s="60"/>
      <c r="H15" s="60"/>
      <c r="I15" s="61"/>
      <c r="J15" s="62"/>
      <c r="K15" s="62"/>
      <c r="L15" s="62"/>
      <c r="M15" s="53" t="str">
        <f t="shared" si="1"/>
        <v xml:space="preserve"> </v>
      </c>
      <c r="N15" s="46"/>
      <c r="O15" s="55" t="str">
        <f t="shared" si="0"/>
        <v xml:space="preserve"> </v>
      </c>
      <c r="P15" s="46"/>
      <c r="Q15" s="46"/>
      <c r="R15" s="56"/>
    </row>
    <row r="16" spans="1:25" ht="14.25" customHeight="1">
      <c r="A16" s="38"/>
      <c r="B16" s="64" t="s">
        <v>140</v>
      </c>
      <c r="C16" s="65"/>
      <c r="D16" s="66"/>
      <c r="E16" s="66"/>
      <c r="F16" s="66"/>
      <c r="G16" s="66"/>
      <c r="H16" s="66"/>
      <c r="I16" s="67">
        <f>SUM(I8:I15)</f>
        <v>25300000</v>
      </c>
      <c r="J16" s="67">
        <f>SUM(J8:J15)</f>
        <v>0</v>
      </c>
      <c r="K16" s="67">
        <f>SUM(K8:K15)</f>
        <v>11500000</v>
      </c>
      <c r="L16" s="67">
        <f>SUM(L8:L15)</f>
        <v>0</v>
      </c>
      <c r="M16" s="67">
        <f>SUM(M8:M15)</f>
        <v>13800000</v>
      </c>
      <c r="N16" s="66"/>
      <c r="O16" s="66"/>
      <c r="P16" s="66"/>
      <c r="Q16" s="66"/>
      <c r="R16" s="65"/>
    </row>
    <row r="17" spans="1:18" ht="14.25" customHeight="1">
      <c r="A17" s="38"/>
      <c r="B17" s="64" t="s">
        <v>141</v>
      </c>
      <c r="C17" s="65"/>
      <c r="D17" s="66"/>
      <c r="E17" s="66"/>
      <c r="F17" s="66"/>
      <c r="G17" s="66"/>
      <c r="H17" s="66"/>
      <c r="I17" s="67">
        <f>I16</f>
        <v>25300000</v>
      </c>
      <c r="J17" s="67">
        <f>J16</f>
        <v>0</v>
      </c>
      <c r="K17" s="67">
        <f>K16</f>
        <v>11500000</v>
      </c>
      <c r="L17" s="67">
        <f>L16</f>
        <v>0</v>
      </c>
      <c r="M17" s="67">
        <f>M16</f>
        <v>13800000</v>
      </c>
      <c r="N17" s="66"/>
      <c r="O17" s="66"/>
      <c r="P17" s="66"/>
      <c r="Q17" s="66"/>
      <c r="R17" s="65"/>
    </row>
    <row r="18" spans="1:18">
      <c r="I18" s="40" t="s">
        <v>187</v>
      </c>
    </row>
    <row r="19" spans="1:18">
      <c r="I19" s="40" t="s">
        <v>188</v>
      </c>
    </row>
  </sheetData>
  <mergeCells count="27">
    <mergeCell ref="B8:B15"/>
    <mergeCell ref="C8:C15"/>
    <mergeCell ref="D8:D15"/>
    <mergeCell ref="E8:E10"/>
    <mergeCell ref="H6:H7"/>
    <mergeCell ref="G6:G7"/>
    <mergeCell ref="B6:B7"/>
    <mergeCell ref="C6:C7"/>
    <mergeCell ref="D6:D7"/>
    <mergeCell ref="E6:E7"/>
    <mergeCell ref="F6:F7"/>
    <mergeCell ref="B2:R2"/>
    <mergeCell ref="E4:F4"/>
    <mergeCell ref="G4:H4"/>
    <mergeCell ref="I4:R4"/>
    <mergeCell ref="B5:F5"/>
    <mergeCell ref="G5:H5"/>
    <mergeCell ref="I5:M5"/>
    <mergeCell ref="N5:O5"/>
    <mergeCell ref="P5:Q5"/>
    <mergeCell ref="R5:R7"/>
    <mergeCell ref="Q6:Q7"/>
    <mergeCell ref="I6:I7"/>
    <mergeCell ref="J6:M6"/>
    <mergeCell ref="N6:N7"/>
    <mergeCell ref="O6:O7"/>
    <mergeCell ref="P6:P7"/>
  </mergeCells>
  <phoneticPr fontId="3"/>
  <dataValidations count="1">
    <dataValidation imeMode="off" allowBlank="1" showInputMessage="1" showErrorMessage="1" sqref="O8:O15"/>
  </dataValidations>
  <pageMargins left="0.7" right="0.7" top="0.75" bottom="0.75" header="0.3" footer="0.3"/>
  <pageSetup paperSize="9" scale="8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0"/>
  <sheetViews>
    <sheetView showGridLines="0" view="pageBreakPreview" zoomScale="115" zoomScaleNormal="100" zoomScaleSheetLayoutView="115" workbookViewId="0">
      <selection activeCell="BM18" sqref="BM18"/>
    </sheetView>
  </sheetViews>
  <sheetFormatPr defaultRowHeight="14.25"/>
  <cols>
    <col min="1" max="1" width="1.375" style="106" customWidth="1"/>
    <col min="2" max="67" width="2" style="106" customWidth="1"/>
    <col min="68" max="16384" width="9" style="106"/>
  </cols>
  <sheetData>
    <row r="1" spans="1:71" ht="18.75" customHeight="1">
      <c r="B1" s="106" t="s">
        <v>275</v>
      </c>
    </row>
    <row r="2" spans="1:71" ht="18.75" customHeight="1">
      <c r="AQ2" s="108" t="s">
        <v>161</v>
      </c>
    </row>
    <row r="3" spans="1:71" ht="18.75" customHeight="1">
      <c r="AQ3" s="108" t="s">
        <v>162</v>
      </c>
    </row>
    <row r="4" spans="1:71" ht="18.75" customHeight="1">
      <c r="BS4" s="106" t="s">
        <v>160</v>
      </c>
    </row>
    <row r="5" spans="1:71" ht="18.75" customHeight="1">
      <c r="D5" s="106" t="s">
        <v>159</v>
      </c>
    </row>
    <row r="6" spans="1:71" ht="18.75" customHeight="1"/>
    <row r="7" spans="1:71" ht="18.75" customHeight="1">
      <c r="V7" s="106" t="s">
        <v>164</v>
      </c>
      <c r="AD7" s="106" t="s">
        <v>163</v>
      </c>
      <c r="AM7" s="108"/>
    </row>
    <row r="8" spans="1:71" ht="18.75" customHeight="1">
      <c r="AD8" s="106" t="s">
        <v>165</v>
      </c>
    </row>
    <row r="9" spans="1:71" ht="18.75" customHeight="1"/>
    <row r="10" spans="1:71" ht="18.75" customHeight="1">
      <c r="E10" s="529" t="s">
        <v>168</v>
      </c>
      <c r="F10" s="529"/>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29"/>
      <c r="AL10" s="529"/>
      <c r="AM10" s="529"/>
      <c r="AN10" s="529"/>
      <c r="AO10" s="529"/>
      <c r="AP10" s="529"/>
    </row>
    <row r="11" spans="1:71" ht="18.75" customHeight="1">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29"/>
      <c r="AE11" s="529"/>
      <c r="AF11" s="529"/>
      <c r="AG11" s="529"/>
      <c r="AH11" s="529"/>
      <c r="AI11" s="529"/>
      <c r="AJ11" s="529"/>
      <c r="AK11" s="529"/>
      <c r="AL11" s="529"/>
      <c r="AM11" s="529"/>
      <c r="AN11" s="529"/>
      <c r="AO11" s="529"/>
      <c r="AP11" s="529"/>
    </row>
    <row r="12" spans="1:71" ht="23.25" customHeight="1">
      <c r="C12" s="530" t="s">
        <v>169</v>
      </c>
      <c r="D12" s="530"/>
      <c r="E12" s="530"/>
      <c r="F12" s="530"/>
      <c r="G12" s="530"/>
      <c r="H12" s="530"/>
      <c r="I12" s="530"/>
      <c r="J12" s="530"/>
      <c r="K12" s="530"/>
      <c r="L12" s="530"/>
      <c r="M12" s="530"/>
      <c r="N12" s="530"/>
      <c r="O12" s="530"/>
      <c r="P12" s="530"/>
      <c r="Q12" s="530"/>
      <c r="R12" s="530"/>
      <c r="S12" s="530"/>
      <c r="T12" s="530"/>
      <c r="U12" s="530"/>
      <c r="V12" s="530"/>
      <c r="W12" s="530"/>
      <c r="X12" s="530"/>
      <c r="Y12" s="530"/>
      <c r="Z12" s="530"/>
      <c r="AA12" s="530"/>
      <c r="AB12" s="530"/>
      <c r="AC12" s="530"/>
      <c r="AD12" s="530"/>
      <c r="AE12" s="530"/>
      <c r="AF12" s="530"/>
      <c r="AG12" s="530"/>
      <c r="AH12" s="530"/>
      <c r="AI12" s="530"/>
      <c r="AJ12" s="530"/>
      <c r="AK12" s="530"/>
      <c r="AL12" s="530"/>
      <c r="AM12" s="530"/>
      <c r="AN12" s="530"/>
      <c r="AO12" s="530"/>
      <c r="AP12" s="530"/>
      <c r="AQ12" s="530"/>
      <c r="AR12" s="530"/>
      <c r="AS12" s="530"/>
    </row>
    <row r="13" spans="1:71" ht="23.25" customHeight="1">
      <c r="C13" s="530"/>
      <c r="D13" s="530"/>
      <c r="E13" s="530"/>
      <c r="F13" s="530"/>
      <c r="G13" s="530"/>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c r="AG13" s="530"/>
      <c r="AH13" s="530"/>
      <c r="AI13" s="530"/>
      <c r="AJ13" s="530"/>
      <c r="AK13" s="530"/>
      <c r="AL13" s="530"/>
      <c r="AM13" s="530"/>
      <c r="AN13" s="530"/>
      <c r="AO13" s="530"/>
      <c r="AP13" s="530"/>
      <c r="AQ13" s="530"/>
      <c r="AR13" s="530"/>
      <c r="AS13" s="530"/>
    </row>
    <row r="14" spans="1:71" ht="23.25" customHeight="1">
      <c r="C14" s="530"/>
      <c r="D14" s="530"/>
      <c r="E14" s="530"/>
      <c r="F14" s="530"/>
      <c r="G14" s="530"/>
      <c r="H14" s="530"/>
      <c r="I14" s="530"/>
      <c r="J14" s="530"/>
      <c r="K14" s="530"/>
      <c r="L14" s="530"/>
      <c r="M14" s="530"/>
      <c r="N14" s="530"/>
      <c r="O14" s="530"/>
      <c r="P14" s="530"/>
      <c r="Q14" s="530"/>
      <c r="R14" s="530"/>
      <c r="S14" s="530"/>
      <c r="T14" s="530"/>
      <c r="U14" s="530"/>
      <c r="V14" s="530"/>
      <c r="W14" s="530"/>
      <c r="X14" s="530"/>
      <c r="Y14" s="530"/>
      <c r="Z14" s="530"/>
      <c r="AA14" s="530"/>
      <c r="AB14" s="530"/>
      <c r="AC14" s="530"/>
      <c r="AD14" s="530"/>
      <c r="AE14" s="530"/>
      <c r="AF14" s="530"/>
      <c r="AG14" s="530"/>
      <c r="AH14" s="530"/>
      <c r="AI14" s="530"/>
      <c r="AJ14" s="530"/>
      <c r="AK14" s="530"/>
      <c r="AL14" s="530"/>
      <c r="AM14" s="530"/>
      <c r="AN14" s="530"/>
      <c r="AO14" s="530"/>
      <c r="AP14" s="530"/>
      <c r="AQ14" s="530"/>
      <c r="AR14" s="530"/>
      <c r="AS14" s="530"/>
    </row>
    <row r="15" spans="1:71" ht="18.75" customHeight="1">
      <c r="C15" s="109"/>
      <c r="D15" s="109"/>
      <c r="E15" s="109"/>
      <c r="F15" s="109"/>
      <c r="G15" s="109"/>
      <c r="H15" s="109"/>
      <c r="I15" s="109"/>
      <c r="J15" s="109"/>
      <c r="K15" s="109"/>
      <c r="L15" s="109"/>
      <c r="M15" s="109"/>
      <c r="N15" s="109"/>
      <c r="O15" s="109"/>
      <c r="P15" s="109"/>
      <c r="Q15" s="109"/>
      <c r="R15" s="109"/>
      <c r="S15" s="109"/>
      <c r="T15" s="110" t="s">
        <v>166</v>
      </c>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row>
    <row r="16" spans="1:71" ht="18.75" customHeight="1">
      <c r="A16" s="111"/>
      <c r="B16" s="111"/>
      <c r="C16" s="110">
        <v>1</v>
      </c>
      <c r="D16" s="110"/>
      <c r="E16" s="110" t="s">
        <v>167</v>
      </c>
      <c r="F16" s="110"/>
      <c r="G16" s="110"/>
      <c r="H16" s="110"/>
      <c r="I16" s="110"/>
      <c r="J16" s="110"/>
      <c r="K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row>
    <row r="17" spans="1:44" ht="18.75" customHeight="1">
      <c r="A17" s="111"/>
      <c r="B17" s="111"/>
      <c r="C17" s="110"/>
      <c r="D17" s="110"/>
      <c r="E17" s="110"/>
      <c r="F17" s="110" t="s">
        <v>170</v>
      </c>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row>
    <row r="18" spans="1:44" ht="18.75" customHeight="1">
      <c r="A18" s="111"/>
      <c r="B18" s="111"/>
      <c r="AA18" s="111"/>
      <c r="AB18" s="111"/>
      <c r="AC18" s="111"/>
      <c r="AD18" s="111"/>
      <c r="AE18" s="111"/>
      <c r="AF18" s="111"/>
      <c r="AG18" s="111"/>
      <c r="AH18" s="111"/>
      <c r="AI18" s="111"/>
      <c r="AJ18" s="111"/>
      <c r="AK18" s="111"/>
      <c r="AL18" s="111"/>
      <c r="AM18" s="111"/>
      <c r="AN18" s="111"/>
      <c r="AO18" s="111"/>
      <c r="AP18" s="111"/>
      <c r="AQ18" s="111"/>
      <c r="AR18" s="111"/>
    </row>
    <row r="19" spans="1:44" ht="18.75" customHeight="1">
      <c r="A19" s="111"/>
      <c r="B19" s="111"/>
      <c r="C19" s="111">
        <v>2</v>
      </c>
      <c r="D19" s="111"/>
      <c r="E19" s="111" t="s">
        <v>171</v>
      </c>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row>
    <row r="20" spans="1:44" ht="18.75" customHeight="1">
      <c r="A20" s="111"/>
      <c r="B20" s="111"/>
      <c r="C20" s="111"/>
      <c r="D20" s="111"/>
      <c r="E20" s="111"/>
      <c r="F20" s="111" t="s">
        <v>181</v>
      </c>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row>
    <row r="21" spans="1:44" ht="18.75" customHeight="1">
      <c r="A21" s="111"/>
      <c r="B21" s="111"/>
      <c r="AD21" s="111"/>
      <c r="AE21" s="111"/>
      <c r="AF21" s="111"/>
      <c r="AG21" s="111"/>
      <c r="AH21" s="111"/>
      <c r="AI21" s="111"/>
      <c r="AJ21" s="111"/>
      <c r="AK21" s="111"/>
      <c r="AL21" s="111"/>
      <c r="AM21" s="111"/>
      <c r="AN21" s="111"/>
      <c r="AO21" s="111"/>
      <c r="AP21" s="111"/>
      <c r="AQ21" s="111"/>
      <c r="AR21" s="111"/>
    </row>
    <row r="22" spans="1:44" ht="18.75" customHeight="1">
      <c r="A22" s="111"/>
      <c r="B22" s="111"/>
      <c r="C22" s="111">
        <v>3</v>
      </c>
      <c r="D22" s="111"/>
      <c r="E22" s="111" t="s">
        <v>172</v>
      </c>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row>
    <row r="23" spans="1:44" ht="18.75" customHeight="1">
      <c r="A23" s="111"/>
      <c r="B23" s="111"/>
      <c r="C23" s="111"/>
      <c r="D23" s="111"/>
      <c r="E23" s="111"/>
      <c r="F23" s="111" t="s">
        <v>182</v>
      </c>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row>
    <row r="24" spans="1:44" ht="18.75" customHeight="1">
      <c r="A24" s="111"/>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row>
    <row r="25" spans="1:44" ht="18.75" customHeight="1">
      <c r="A25" s="111"/>
      <c r="B25" s="111"/>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row>
    <row r="26" spans="1:44" ht="18.75" customHeight="1">
      <c r="A26" s="111"/>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row>
    <row r="27" spans="1:44" ht="18.7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row>
    <row r="28" spans="1:44" ht="18.75" customHeight="1">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row>
    <row r="29" spans="1:44" ht="18.75" customHeight="1">
      <c r="A29" s="111"/>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row>
    <row r="30" spans="1:44" ht="18.75" customHeight="1">
      <c r="A30" s="111"/>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row>
    <row r="31" spans="1:44" ht="18.75" customHeight="1">
      <c r="A31" s="111"/>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row>
    <row r="32" spans="1:44" ht="18.75" customHeight="1">
      <c r="A32" s="11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row>
    <row r="33" spans="1:44" ht="18.75" customHeight="1">
      <c r="A33" s="111"/>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row>
    <row r="34" spans="1:44" ht="18.75" customHeight="1">
      <c r="A34" s="111"/>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row>
    <row r="35" spans="1:44" ht="18.75" customHeight="1"/>
    <row r="36" spans="1:44" ht="18.75" customHeight="1"/>
    <row r="37" spans="1:44" ht="18.75" customHeight="1"/>
    <row r="38" spans="1:44" ht="18.75" customHeight="1"/>
    <row r="39" spans="1:44" ht="18.75" customHeight="1"/>
    <row r="40" spans="1:44" ht="18.75" customHeight="1"/>
  </sheetData>
  <mergeCells count="2">
    <mergeCell ref="E10:AP11"/>
    <mergeCell ref="C12:AS14"/>
  </mergeCells>
  <phoneticPr fontId="3"/>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7"/>
  <sheetViews>
    <sheetView view="pageBreakPreview" zoomScale="110" zoomScaleNormal="100" zoomScaleSheetLayoutView="110" workbookViewId="0">
      <selection activeCell="BM18" sqref="BM18"/>
    </sheetView>
  </sheetViews>
  <sheetFormatPr defaultRowHeight="13.5"/>
  <cols>
    <col min="1" max="1" width="0.875" style="105" customWidth="1"/>
    <col min="2" max="50" width="2" style="105" customWidth="1"/>
    <col min="51" max="16384" width="9" style="105"/>
  </cols>
  <sheetData>
    <row r="1" spans="2:71" ht="15" customHeight="1">
      <c r="B1" s="105" t="s">
        <v>276</v>
      </c>
    </row>
    <row r="2" spans="2:71" ht="15" customHeight="1">
      <c r="AQ2" s="114" t="s">
        <v>161</v>
      </c>
    </row>
    <row r="3" spans="2:71" ht="15" customHeight="1">
      <c r="AQ3" s="114" t="s">
        <v>162</v>
      </c>
    </row>
    <row r="4" spans="2:71" ht="15" customHeight="1">
      <c r="BS4" s="105" t="s">
        <v>160</v>
      </c>
    </row>
    <row r="5" spans="2:71" ht="15" customHeight="1">
      <c r="C5" s="105" t="s">
        <v>159</v>
      </c>
    </row>
    <row r="6" spans="2:71" ht="15" customHeight="1"/>
    <row r="7" spans="2:71" ht="15" customHeight="1">
      <c r="V7" s="105" t="s">
        <v>164</v>
      </c>
      <c r="AD7" s="105" t="s">
        <v>163</v>
      </c>
      <c r="AM7" s="114"/>
    </row>
    <row r="8" spans="2:71" ht="15" customHeight="1">
      <c r="AD8" s="105" t="s">
        <v>165</v>
      </c>
    </row>
    <row r="9" spans="2:71" ht="15" customHeight="1"/>
    <row r="10" spans="2:71" ht="15" customHeight="1">
      <c r="E10" s="531" t="s">
        <v>245</v>
      </c>
      <c r="F10" s="531"/>
      <c r="G10" s="531"/>
      <c r="H10" s="531"/>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531"/>
      <c r="AP10" s="531"/>
    </row>
    <row r="11" spans="2:71" ht="15" customHeight="1">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c r="AJ11" s="531"/>
      <c r="AK11" s="531"/>
      <c r="AL11" s="531"/>
      <c r="AM11" s="531"/>
      <c r="AN11" s="531"/>
      <c r="AO11" s="531"/>
      <c r="AP11" s="531"/>
    </row>
    <row r="12" spans="2:71" ht="15" customHeight="1">
      <c r="B12" s="531" t="s">
        <v>177</v>
      </c>
      <c r="C12" s="531"/>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1"/>
      <c r="AM12" s="531"/>
      <c r="AN12" s="531"/>
      <c r="AO12" s="531"/>
      <c r="AP12" s="531"/>
      <c r="AQ12" s="531"/>
      <c r="AR12" s="531"/>
      <c r="AS12" s="531"/>
    </row>
    <row r="13" spans="2:71" ht="15" customHeight="1">
      <c r="B13" s="531"/>
      <c r="C13" s="531"/>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1"/>
      <c r="AM13" s="531"/>
      <c r="AN13" s="531"/>
      <c r="AO13" s="531"/>
      <c r="AP13" s="531"/>
      <c r="AQ13" s="531"/>
      <c r="AR13" s="531"/>
      <c r="AS13" s="531"/>
    </row>
    <row r="14" spans="2:71" ht="15" customHeight="1">
      <c r="B14" s="531"/>
      <c r="C14" s="531"/>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row>
    <row r="15" spans="2:71" ht="15" customHeight="1">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row>
    <row r="16" spans="2:71" ht="15" customHeight="1">
      <c r="B16" s="112"/>
      <c r="C16" s="112"/>
      <c r="D16" s="112"/>
      <c r="E16" s="112"/>
      <c r="F16" s="112"/>
      <c r="G16" s="112"/>
      <c r="H16" s="112"/>
      <c r="I16" s="112"/>
      <c r="J16" s="112"/>
      <c r="K16" s="112"/>
      <c r="L16" s="112"/>
      <c r="M16" s="112"/>
      <c r="N16" s="112"/>
      <c r="O16" s="112"/>
      <c r="P16" s="112"/>
      <c r="Q16" s="112"/>
      <c r="R16" s="112"/>
      <c r="S16" s="112"/>
      <c r="T16" s="113" t="s">
        <v>166</v>
      </c>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row>
    <row r="17" spans="1:44" ht="18.75" customHeight="1">
      <c r="A17" s="115"/>
      <c r="B17" s="113">
        <v>1</v>
      </c>
      <c r="C17" s="113"/>
      <c r="D17" s="113" t="s">
        <v>167</v>
      </c>
      <c r="E17" s="113"/>
      <c r="F17" s="113"/>
      <c r="G17" s="113"/>
      <c r="H17" s="113"/>
      <c r="I17" s="113"/>
      <c r="J17" s="113"/>
      <c r="L17" s="113"/>
      <c r="M17" s="113"/>
      <c r="N17" s="113"/>
      <c r="O17" s="113"/>
      <c r="P17" s="113"/>
      <c r="Q17" s="113"/>
      <c r="R17" s="113"/>
      <c r="S17" s="113"/>
      <c r="T17" s="113"/>
      <c r="U17" s="113"/>
      <c r="V17" s="113"/>
      <c r="W17" s="113"/>
      <c r="X17" s="113"/>
      <c r="Y17" s="113"/>
      <c r="Z17" s="113"/>
      <c r="AA17" s="113"/>
      <c r="AB17" s="113"/>
      <c r="AC17" s="113"/>
      <c r="AE17" s="113"/>
      <c r="AF17" s="113"/>
      <c r="AG17" s="113"/>
      <c r="AH17" s="113"/>
      <c r="AI17" s="113"/>
      <c r="AJ17" s="113"/>
      <c r="AK17" s="113"/>
      <c r="AL17" s="113"/>
      <c r="AM17" s="113"/>
      <c r="AN17" s="113"/>
      <c r="AO17" s="113"/>
      <c r="AP17" s="113"/>
      <c r="AQ17" s="113"/>
      <c r="AR17" s="113"/>
    </row>
    <row r="18" spans="1:44" ht="18.75" customHeight="1">
      <c r="A18" s="115"/>
      <c r="B18" s="113"/>
      <c r="C18" s="113"/>
      <c r="D18" s="113"/>
      <c r="E18" s="113" t="s">
        <v>170</v>
      </c>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E18" s="113"/>
      <c r="AF18" s="113"/>
      <c r="AG18" s="113"/>
      <c r="AH18" s="113"/>
      <c r="AI18" s="113"/>
      <c r="AJ18" s="113"/>
      <c r="AK18" s="113"/>
      <c r="AL18" s="113"/>
      <c r="AM18" s="113"/>
      <c r="AN18" s="113"/>
      <c r="AO18" s="113"/>
      <c r="AP18" s="113"/>
      <c r="AQ18" s="113"/>
      <c r="AR18" s="113"/>
    </row>
    <row r="19" spans="1:44" ht="18.75" customHeight="1">
      <c r="A19" s="115"/>
      <c r="Y19" s="115"/>
      <c r="Z19" s="115"/>
      <c r="AA19" s="115"/>
      <c r="AB19" s="115"/>
      <c r="AC19" s="115"/>
      <c r="AE19" s="115"/>
      <c r="AF19" s="115"/>
      <c r="AG19" s="115"/>
      <c r="AH19" s="115"/>
      <c r="AI19" s="115"/>
      <c r="AJ19" s="115"/>
      <c r="AK19" s="115"/>
      <c r="AL19" s="115"/>
      <c r="AM19" s="115"/>
      <c r="AN19" s="115"/>
      <c r="AO19" s="115"/>
      <c r="AP19" s="115"/>
      <c r="AQ19" s="115"/>
      <c r="AR19" s="115"/>
    </row>
    <row r="20" spans="1:44" ht="18.75" customHeight="1">
      <c r="A20" s="115"/>
      <c r="B20" s="115">
        <v>2</v>
      </c>
      <c r="C20" s="115"/>
      <c r="D20" s="115" t="s">
        <v>173</v>
      </c>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E20" s="115"/>
      <c r="AF20" s="115"/>
      <c r="AG20" s="115"/>
      <c r="AH20" s="115"/>
      <c r="AI20" s="115"/>
      <c r="AJ20" s="115"/>
      <c r="AK20" s="115"/>
      <c r="AL20" s="115"/>
      <c r="AM20" s="115"/>
      <c r="AN20" s="115"/>
      <c r="AO20" s="115"/>
      <c r="AP20" s="115"/>
      <c r="AQ20" s="115"/>
      <c r="AR20" s="115"/>
    </row>
    <row r="21" spans="1:44" ht="18.75" customHeight="1">
      <c r="A21" s="115"/>
      <c r="B21" s="115"/>
      <c r="C21" s="115"/>
      <c r="D21" s="115"/>
      <c r="E21" s="115" t="s">
        <v>178</v>
      </c>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E21" s="115"/>
      <c r="AF21" s="115"/>
      <c r="AG21" s="115"/>
      <c r="AH21" s="115"/>
      <c r="AI21" s="115"/>
      <c r="AJ21" s="115"/>
      <c r="AK21" s="115"/>
      <c r="AL21" s="115"/>
      <c r="AM21" s="115"/>
      <c r="AN21" s="115"/>
      <c r="AO21" s="115"/>
      <c r="AP21" s="115"/>
      <c r="AQ21" s="115"/>
      <c r="AR21" s="115"/>
    </row>
    <row r="22" spans="1:44" ht="18.75" customHeight="1">
      <c r="A22" s="115"/>
      <c r="Z22" s="115"/>
      <c r="AA22" s="115"/>
      <c r="AB22" s="115"/>
      <c r="AC22" s="115"/>
      <c r="AE22" s="115"/>
      <c r="AF22" s="115"/>
      <c r="AG22" s="115"/>
      <c r="AH22" s="115"/>
      <c r="AI22" s="115"/>
      <c r="AJ22" s="115"/>
      <c r="AK22" s="115"/>
      <c r="AL22" s="115"/>
      <c r="AM22" s="115"/>
      <c r="AN22" s="115"/>
      <c r="AO22" s="115"/>
      <c r="AP22" s="115"/>
      <c r="AQ22" s="115"/>
      <c r="AR22" s="115"/>
    </row>
    <row r="23" spans="1:44" ht="18.75" customHeight="1">
      <c r="A23" s="115"/>
      <c r="B23" s="115">
        <v>3</v>
      </c>
      <c r="C23" s="115"/>
      <c r="D23" s="115" t="s">
        <v>174</v>
      </c>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E23" s="115"/>
      <c r="AF23" s="115"/>
      <c r="AG23" s="115"/>
      <c r="AH23" s="115"/>
      <c r="AI23" s="115"/>
      <c r="AJ23" s="115"/>
      <c r="AK23" s="115"/>
      <c r="AL23" s="115"/>
      <c r="AM23" s="115"/>
      <c r="AN23" s="115"/>
      <c r="AO23" s="115"/>
      <c r="AP23" s="115"/>
      <c r="AQ23" s="115"/>
      <c r="AR23" s="115"/>
    </row>
    <row r="24" spans="1:44" ht="15" customHeight="1">
      <c r="B24" s="115"/>
      <c r="C24" s="115"/>
      <c r="D24" s="115"/>
      <c r="E24" s="115" t="s">
        <v>179</v>
      </c>
      <c r="F24" s="115"/>
      <c r="G24" s="115"/>
      <c r="H24" s="115"/>
      <c r="I24" s="115"/>
      <c r="J24" s="115"/>
      <c r="K24" s="115"/>
      <c r="L24" s="115"/>
      <c r="M24" s="115"/>
      <c r="N24" s="115"/>
      <c r="O24" s="115"/>
      <c r="P24" s="115"/>
      <c r="Q24" s="115"/>
      <c r="R24" s="115"/>
      <c r="S24" s="115"/>
      <c r="T24" s="115"/>
      <c r="U24" s="115"/>
      <c r="V24" s="115"/>
      <c r="W24" s="115"/>
      <c r="X24" s="115"/>
      <c r="Y24" s="115"/>
    </row>
    <row r="25" spans="1:44" ht="15" customHeight="1"/>
    <row r="26" spans="1:44" ht="15" customHeight="1">
      <c r="B26" s="115">
        <v>4</v>
      </c>
      <c r="C26" s="115"/>
      <c r="D26" s="115" t="s">
        <v>175</v>
      </c>
      <c r="E26" s="115"/>
      <c r="F26" s="115"/>
      <c r="G26" s="115"/>
      <c r="H26" s="115"/>
      <c r="I26" s="115"/>
      <c r="J26" s="115"/>
      <c r="K26" s="115"/>
      <c r="L26" s="115"/>
      <c r="M26" s="115"/>
      <c r="N26" s="115"/>
      <c r="O26" s="115"/>
      <c r="P26" s="115"/>
      <c r="Q26" s="115"/>
      <c r="R26" s="115"/>
      <c r="S26" s="115"/>
      <c r="T26" s="115"/>
      <c r="U26" s="115"/>
      <c r="V26" s="115"/>
      <c r="W26" s="115"/>
      <c r="X26" s="115"/>
    </row>
    <row r="27" spans="1:44" ht="15" customHeight="1">
      <c r="E27" s="105" t="s">
        <v>179</v>
      </c>
    </row>
    <row r="28" spans="1:44" ht="15" customHeight="1"/>
    <row r="29" spans="1:44" ht="15" customHeight="1">
      <c r="B29" s="105">
        <v>5</v>
      </c>
      <c r="D29" s="105" t="s">
        <v>176</v>
      </c>
    </row>
    <row r="30" spans="1:44" ht="15" customHeight="1">
      <c r="E30" s="105" t="s">
        <v>180</v>
      </c>
    </row>
    <row r="31" spans="1:44" ht="15" customHeight="1"/>
    <row r="32" spans="1:4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sheetData>
  <mergeCells count="2">
    <mergeCell ref="E10:AP11"/>
    <mergeCell ref="B12:AS14"/>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8"/>
  <sheetViews>
    <sheetView view="pageBreakPreview" zoomScale="110" zoomScaleNormal="100" zoomScaleSheetLayoutView="110" workbookViewId="0">
      <selection activeCell="BM18" sqref="BM18"/>
    </sheetView>
  </sheetViews>
  <sheetFormatPr defaultRowHeight="13.5"/>
  <cols>
    <col min="1" max="1" width="0.875" style="105" customWidth="1"/>
    <col min="2" max="45" width="2" style="105" customWidth="1"/>
    <col min="46" max="100" width="1.875" style="105" customWidth="1"/>
    <col min="101" max="16384" width="9" style="105"/>
  </cols>
  <sheetData>
    <row r="1" spans="2:45" ht="15" customHeight="1">
      <c r="B1" s="105" t="s">
        <v>277</v>
      </c>
    </row>
    <row r="2" spans="2:45" ht="15" customHeight="1">
      <c r="AQ2" s="114" t="s">
        <v>161</v>
      </c>
    </row>
    <row r="3" spans="2:45" ht="15" customHeight="1">
      <c r="AQ3" s="114" t="s">
        <v>162</v>
      </c>
    </row>
    <row r="4" spans="2:45" ht="15" customHeight="1"/>
    <row r="5" spans="2:45" ht="15" customHeight="1">
      <c r="C5" s="105" t="s">
        <v>257</v>
      </c>
    </row>
    <row r="6" spans="2:45" ht="15" customHeight="1"/>
    <row r="7" spans="2:45" ht="15" customHeight="1">
      <c r="V7" s="105" t="s">
        <v>164</v>
      </c>
      <c r="AD7" s="105" t="s">
        <v>163</v>
      </c>
      <c r="AM7" s="114"/>
    </row>
    <row r="8" spans="2:45" ht="15" customHeight="1">
      <c r="AD8" s="105" t="s">
        <v>165</v>
      </c>
    </row>
    <row r="9" spans="2:45" ht="15" customHeight="1"/>
    <row r="10" spans="2:45" ht="15" customHeight="1">
      <c r="E10" s="531" t="s">
        <v>246</v>
      </c>
      <c r="F10" s="531"/>
      <c r="G10" s="531"/>
      <c r="H10" s="531"/>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531"/>
      <c r="AP10" s="531"/>
    </row>
    <row r="11" spans="2:45" ht="15" customHeight="1">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c r="AJ11" s="531"/>
      <c r="AK11" s="531"/>
      <c r="AL11" s="531"/>
      <c r="AM11" s="531"/>
      <c r="AN11" s="531"/>
      <c r="AO11" s="531"/>
      <c r="AP11" s="531"/>
    </row>
    <row r="12" spans="2:45" ht="15" customHeight="1">
      <c r="B12" s="531" t="s">
        <v>282</v>
      </c>
      <c r="C12" s="531"/>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1"/>
      <c r="AM12" s="531"/>
      <c r="AN12" s="531"/>
      <c r="AO12" s="531"/>
      <c r="AP12" s="531"/>
      <c r="AQ12" s="531"/>
      <c r="AR12" s="531"/>
      <c r="AS12" s="531"/>
    </row>
    <row r="13" spans="2:45" ht="15" customHeight="1">
      <c r="B13" s="531"/>
      <c r="C13" s="531"/>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1"/>
      <c r="AM13" s="531"/>
      <c r="AN13" s="531"/>
      <c r="AO13" s="531"/>
      <c r="AP13" s="531"/>
      <c r="AQ13" s="531"/>
      <c r="AR13" s="531"/>
      <c r="AS13" s="531"/>
    </row>
    <row r="14" spans="2:45" ht="15" customHeight="1">
      <c r="B14" s="531"/>
      <c r="C14" s="531"/>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row>
    <row r="15" spans="2:45" ht="15" customHeight="1">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row>
    <row r="16" spans="2:45" ht="15" customHeight="1">
      <c r="B16" s="112"/>
      <c r="C16" s="112"/>
      <c r="D16" s="112"/>
      <c r="E16" s="112"/>
      <c r="F16" s="112"/>
      <c r="G16" s="112"/>
      <c r="H16" s="112"/>
      <c r="I16" s="112"/>
      <c r="J16" s="112"/>
      <c r="K16" s="112"/>
      <c r="L16" s="112"/>
      <c r="M16" s="112"/>
      <c r="N16" s="112"/>
      <c r="O16" s="112"/>
      <c r="P16" s="112"/>
      <c r="Q16" s="112"/>
      <c r="R16" s="112"/>
      <c r="S16" s="112"/>
      <c r="T16" s="113" t="s">
        <v>166</v>
      </c>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row>
    <row r="17" spans="1:45" ht="15" customHeight="1">
      <c r="B17" s="112"/>
      <c r="C17" s="112"/>
      <c r="D17" s="112"/>
      <c r="E17" s="112"/>
      <c r="F17" s="112"/>
      <c r="G17" s="112"/>
      <c r="H17" s="112"/>
      <c r="I17" s="112"/>
      <c r="J17" s="112"/>
      <c r="K17" s="112"/>
      <c r="L17" s="112"/>
      <c r="M17" s="112"/>
      <c r="N17" s="112"/>
      <c r="O17" s="112"/>
      <c r="P17" s="112"/>
      <c r="Q17" s="112"/>
      <c r="R17" s="112"/>
      <c r="S17" s="112"/>
      <c r="T17" s="113"/>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row>
    <row r="18" spans="1:45" ht="18.75" customHeight="1">
      <c r="A18" s="115"/>
      <c r="B18" s="113" t="s">
        <v>247</v>
      </c>
      <c r="C18" s="113"/>
      <c r="D18" s="113"/>
      <c r="E18" s="113"/>
      <c r="F18" s="113"/>
      <c r="G18" s="113"/>
      <c r="H18" s="113"/>
      <c r="I18" s="113"/>
      <c r="J18" s="113"/>
      <c r="L18" s="113"/>
      <c r="M18" s="113"/>
      <c r="N18" s="113"/>
      <c r="O18" s="113"/>
      <c r="P18" s="113"/>
      <c r="Q18" s="113"/>
      <c r="R18" s="113"/>
      <c r="S18" s="113"/>
      <c r="T18" s="113"/>
      <c r="U18" s="113"/>
      <c r="V18" s="113"/>
      <c r="W18" s="113"/>
      <c r="X18" s="113"/>
      <c r="Y18" s="113"/>
      <c r="Z18" s="113"/>
      <c r="AA18" s="113"/>
      <c r="AB18" s="113"/>
      <c r="AC18" s="113"/>
      <c r="AE18" s="113"/>
      <c r="AF18" s="113"/>
      <c r="AG18" s="113"/>
      <c r="AH18" s="113"/>
      <c r="AI18" s="113"/>
      <c r="AJ18" s="113"/>
      <c r="AK18" s="113"/>
      <c r="AL18" s="113"/>
      <c r="AM18" s="113"/>
      <c r="AN18" s="113"/>
      <c r="AO18" s="113"/>
      <c r="AP18" s="113"/>
      <c r="AQ18" s="113"/>
      <c r="AR18" s="113"/>
    </row>
    <row r="19" spans="1:45" ht="18.75" customHeight="1">
      <c r="A19" s="115"/>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E19" s="113"/>
      <c r="AF19" s="113"/>
      <c r="AG19" s="113"/>
      <c r="AH19" s="113"/>
      <c r="AI19" s="113"/>
      <c r="AJ19" s="113"/>
      <c r="AK19" s="113"/>
      <c r="AL19" s="113"/>
      <c r="AM19" s="113"/>
      <c r="AN19" s="113"/>
      <c r="AO19" s="113"/>
      <c r="AP19" s="113"/>
      <c r="AQ19" s="113"/>
      <c r="AR19" s="113"/>
    </row>
    <row r="20" spans="1:45" ht="18.75" customHeight="1">
      <c r="A20" s="115"/>
      <c r="B20" s="105" t="s">
        <v>254</v>
      </c>
      <c r="Y20" s="115"/>
      <c r="Z20" s="115"/>
      <c r="AA20" s="115"/>
      <c r="AB20" s="115"/>
      <c r="AC20" s="115"/>
      <c r="AE20" s="115"/>
      <c r="AF20" s="115"/>
      <c r="AG20" s="115"/>
      <c r="AH20" s="115"/>
      <c r="AI20" s="115"/>
      <c r="AJ20" s="115"/>
      <c r="AK20" s="115"/>
      <c r="AL20" s="115"/>
      <c r="AM20" s="115"/>
      <c r="AN20" s="115"/>
      <c r="AO20" s="115"/>
      <c r="AP20" s="115"/>
      <c r="AQ20" s="115"/>
      <c r="AR20" s="115"/>
    </row>
    <row r="21" spans="1:45" ht="22.5" customHeight="1">
      <c r="A21" s="115"/>
      <c r="B21" s="532" t="s">
        <v>3</v>
      </c>
      <c r="C21" s="532"/>
      <c r="D21" s="532"/>
      <c r="E21" s="532"/>
      <c r="F21" s="532"/>
      <c r="G21" s="532"/>
      <c r="H21" s="532"/>
      <c r="I21" s="532"/>
      <c r="J21" s="532"/>
      <c r="K21" s="532"/>
      <c r="L21" s="532"/>
      <c r="M21" s="532"/>
      <c r="N21" s="532"/>
      <c r="O21" s="533" t="s">
        <v>249</v>
      </c>
      <c r="P21" s="536"/>
      <c r="Q21" s="536"/>
      <c r="R21" s="536"/>
      <c r="S21" s="536"/>
      <c r="T21" s="536"/>
      <c r="U21" s="536"/>
      <c r="V21" s="536"/>
      <c r="W21" s="536"/>
      <c r="X21" s="536"/>
      <c r="Y21" s="536"/>
      <c r="Z21" s="536"/>
      <c r="AA21" s="537"/>
      <c r="AB21" s="533" t="s">
        <v>253</v>
      </c>
      <c r="AC21" s="536"/>
      <c r="AD21" s="536"/>
      <c r="AE21" s="536"/>
      <c r="AF21" s="536"/>
      <c r="AG21" s="536"/>
      <c r="AH21" s="536"/>
      <c r="AI21" s="536"/>
      <c r="AJ21" s="536"/>
      <c r="AK21" s="536"/>
      <c r="AL21" s="536"/>
      <c r="AM21" s="536"/>
      <c r="AN21" s="537"/>
      <c r="AO21" s="145"/>
      <c r="AP21" s="145"/>
      <c r="AQ21" s="145"/>
      <c r="AR21" s="145"/>
      <c r="AS21" s="146"/>
    </row>
    <row r="22" spans="1:45" ht="22.5" customHeight="1">
      <c r="A22" s="115"/>
      <c r="B22" s="532"/>
      <c r="C22" s="532"/>
      <c r="D22" s="532"/>
      <c r="E22" s="532"/>
      <c r="F22" s="532"/>
      <c r="G22" s="532"/>
      <c r="H22" s="532"/>
      <c r="I22" s="532"/>
      <c r="J22" s="532"/>
      <c r="K22" s="532"/>
      <c r="L22" s="532"/>
      <c r="M22" s="532"/>
      <c r="N22" s="532"/>
      <c r="O22" s="532" t="s">
        <v>250</v>
      </c>
      <c r="P22" s="532"/>
      <c r="Q22" s="532"/>
      <c r="R22" s="532"/>
      <c r="S22" s="533"/>
      <c r="T22" s="534" t="s">
        <v>251</v>
      </c>
      <c r="U22" s="532"/>
      <c r="V22" s="532"/>
      <c r="W22" s="532"/>
      <c r="X22" s="533"/>
      <c r="Y22" s="535" t="s">
        <v>252</v>
      </c>
      <c r="Z22" s="536"/>
      <c r="AA22" s="537"/>
      <c r="AB22" s="532" t="s">
        <v>250</v>
      </c>
      <c r="AC22" s="532"/>
      <c r="AD22" s="532"/>
      <c r="AE22" s="532"/>
      <c r="AF22" s="533"/>
      <c r="AG22" s="534" t="s">
        <v>251</v>
      </c>
      <c r="AH22" s="532"/>
      <c r="AI22" s="532"/>
      <c r="AJ22" s="532"/>
      <c r="AK22" s="533"/>
      <c r="AL22" s="535" t="s">
        <v>252</v>
      </c>
      <c r="AM22" s="536"/>
      <c r="AN22" s="537"/>
      <c r="AO22" s="145"/>
      <c r="AP22" s="145"/>
      <c r="AQ22" s="145"/>
      <c r="AR22" s="145"/>
      <c r="AS22" s="146"/>
    </row>
    <row r="23" spans="1:45" ht="22.5" customHeight="1">
      <c r="A23" s="115"/>
      <c r="B23" s="532" t="s">
        <v>248</v>
      </c>
      <c r="C23" s="532"/>
      <c r="D23" s="532"/>
      <c r="E23" s="532"/>
      <c r="F23" s="532"/>
      <c r="G23" s="532"/>
      <c r="H23" s="532"/>
      <c r="I23" s="532"/>
      <c r="J23" s="532"/>
      <c r="K23" s="532"/>
      <c r="L23" s="532"/>
      <c r="M23" s="532"/>
      <c r="N23" s="532"/>
      <c r="O23" s="532"/>
      <c r="P23" s="532"/>
      <c r="Q23" s="532"/>
      <c r="R23" s="532"/>
      <c r="S23" s="533"/>
      <c r="T23" s="534"/>
      <c r="U23" s="532"/>
      <c r="V23" s="532"/>
      <c r="W23" s="532"/>
      <c r="X23" s="533"/>
      <c r="Y23" s="535"/>
      <c r="Z23" s="536"/>
      <c r="AA23" s="537"/>
      <c r="AB23" s="532"/>
      <c r="AC23" s="532"/>
      <c r="AD23" s="532"/>
      <c r="AE23" s="532"/>
      <c r="AF23" s="533"/>
      <c r="AG23" s="534"/>
      <c r="AH23" s="532"/>
      <c r="AI23" s="532"/>
      <c r="AJ23" s="532"/>
      <c r="AK23" s="533"/>
      <c r="AL23" s="535"/>
      <c r="AM23" s="536"/>
      <c r="AN23" s="537"/>
      <c r="AO23" s="145"/>
      <c r="AP23" s="145"/>
      <c r="AQ23" s="145"/>
      <c r="AR23" s="145"/>
      <c r="AS23" s="146"/>
    </row>
    <row r="24" spans="1:45" ht="22.5" customHeight="1">
      <c r="A24" s="115"/>
      <c r="B24" s="538" t="s">
        <v>255</v>
      </c>
      <c r="C24" s="539"/>
      <c r="D24" s="539"/>
      <c r="E24" s="539"/>
      <c r="F24" s="539"/>
      <c r="G24" s="539"/>
      <c r="H24" s="539"/>
      <c r="I24" s="539"/>
      <c r="J24" s="539"/>
      <c r="K24" s="539"/>
      <c r="L24" s="539"/>
      <c r="M24" s="539"/>
      <c r="N24" s="540"/>
      <c r="O24" s="532"/>
      <c r="P24" s="532"/>
      <c r="Q24" s="532"/>
      <c r="R24" s="532"/>
      <c r="S24" s="533"/>
      <c r="T24" s="534"/>
      <c r="U24" s="532"/>
      <c r="V24" s="532"/>
      <c r="W24" s="532"/>
      <c r="X24" s="533"/>
      <c r="Y24" s="535"/>
      <c r="Z24" s="536"/>
      <c r="AA24" s="537"/>
      <c r="AB24" s="532"/>
      <c r="AC24" s="532"/>
      <c r="AD24" s="532"/>
      <c r="AE24" s="532"/>
      <c r="AF24" s="533"/>
      <c r="AG24" s="534"/>
      <c r="AH24" s="532"/>
      <c r="AI24" s="532"/>
      <c r="AJ24" s="532"/>
      <c r="AK24" s="533"/>
      <c r="AL24" s="535"/>
      <c r="AM24" s="536"/>
      <c r="AN24" s="537"/>
      <c r="AO24" s="145"/>
      <c r="AP24" s="145"/>
      <c r="AQ24" s="145"/>
      <c r="AR24" s="145"/>
      <c r="AS24" s="146"/>
    </row>
    <row r="25" spans="1:45" ht="22.5" customHeight="1">
      <c r="B25" s="538" t="s">
        <v>269</v>
      </c>
      <c r="C25" s="539"/>
      <c r="D25" s="539"/>
      <c r="E25" s="539"/>
      <c r="F25" s="539"/>
      <c r="G25" s="539"/>
      <c r="H25" s="539"/>
      <c r="I25" s="539"/>
      <c r="J25" s="539"/>
      <c r="K25" s="539"/>
      <c r="L25" s="539"/>
      <c r="M25" s="539"/>
      <c r="N25" s="540"/>
      <c r="O25" s="532"/>
      <c r="P25" s="532"/>
      <c r="Q25" s="532"/>
      <c r="R25" s="532"/>
      <c r="S25" s="533"/>
      <c r="T25" s="534"/>
      <c r="U25" s="532"/>
      <c r="V25" s="532"/>
      <c r="W25" s="532"/>
      <c r="X25" s="533"/>
      <c r="Y25" s="535"/>
      <c r="Z25" s="536"/>
      <c r="AA25" s="537"/>
      <c r="AB25" s="532"/>
      <c r="AC25" s="532"/>
      <c r="AD25" s="532"/>
      <c r="AE25" s="532"/>
      <c r="AF25" s="533"/>
      <c r="AG25" s="534"/>
      <c r="AH25" s="532"/>
      <c r="AI25" s="532"/>
      <c r="AJ25" s="532"/>
      <c r="AK25" s="533"/>
      <c r="AL25" s="535"/>
      <c r="AM25" s="536"/>
      <c r="AN25" s="537"/>
      <c r="AO25" s="146"/>
      <c r="AP25" s="146"/>
      <c r="AQ25" s="146"/>
      <c r="AR25" s="146"/>
      <c r="AS25" s="146"/>
    </row>
    <row r="26" spans="1:45" ht="22.5" customHeight="1">
      <c r="B26" s="538" t="s">
        <v>256</v>
      </c>
      <c r="C26" s="539"/>
      <c r="D26" s="539"/>
      <c r="E26" s="539"/>
      <c r="F26" s="539"/>
      <c r="G26" s="539"/>
      <c r="H26" s="539"/>
      <c r="I26" s="539"/>
      <c r="J26" s="539"/>
      <c r="K26" s="539"/>
      <c r="L26" s="539"/>
      <c r="M26" s="539"/>
      <c r="N26" s="540"/>
      <c r="O26" s="532"/>
      <c r="P26" s="532"/>
      <c r="Q26" s="532"/>
      <c r="R26" s="532"/>
      <c r="S26" s="533"/>
      <c r="T26" s="534"/>
      <c r="U26" s="532"/>
      <c r="V26" s="532"/>
      <c r="W26" s="532"/>
      <c r="X26" s="533"/>
      <c r="Y26" s="535"/>
      <c r="Z26" s="536"/>
      <c r="AA26" s="537"/>
      <c r="AB26" s="532"/>
      <c r="AC26" s="532"/>
      <c r="AD26" s="532"/>
      <c r="AE26" s="532"/>
      <c r="AF26" s="533"/>
      <c r="AG26" s="534"/>
      <c r="AH26" s="532"/>
      <c r="AI26" s="532"/>
      <c r="AJ26" s="532"/>
      <c r="AK26" s="533"/>
      <c r="AL26" s="535"/>
      <c r="AM26" s="536"/>
      <c r="AN26" s="537"/>
      <c r="AO26" s="146"/>
      <c r="AP26" s="146"/>
      <c r="AQ26" s="146"/>
      <c r="AR26" s="146"/>
      <c r="AS26" s="146"/>
    </row>
    <row r="27" spans="1:45" ht="22.5" customHeight="1">
      <c r="B27" s="538" t="s">
        <v>258</v>
      </c>
      <c r="C27" s="539"/>
      <c r="D27" s="539"/>
      <c r="E27" s="539"/>
      <c r="F27" s="539"/>
      <c r="G27" s="539"/>
      <c r="H27" s="539"/>
      <c r="I27" s="539"/>
      <c r="J27" s="539"/>
      <c r="K27" s="539"/>
      <c r="L27" s="539"/>
      <c r="M27" s="539"/>
      <c r="N27" s="540"/>
      <c r="O27" s="532"/>
      <c r="P27" s="532"/>
      <c r="Q27" s="532"/>
      <c r="R27" s="532"/>
      <c r="S27" s="533"/>
      <c r="T27" s="534"/>
      <c r="U27" s="532"/>
      <c r="V27" s="532"/>
      <c r="W27" s="532"/>
      <c r="X27" s="533"/>
      <c r="Y27" s="535"/>
      <c r="Z27" s="536"/>
      <c r="AA27" s="537"/>
      <c r="AB27" s="532"/>
      <c r="AC27" s="532"/>
      <c r="AD27" s="532"/>
      <c r="AE27" s="532"/>
      <c r="AF27" s="533"/>
      <c r="AG27" s="534"/>
      <c r="AH27" s="532"/>
      <c r="AI27" s="532"/>
      <c r="AJ27" s="532"/>
      <c r="AK27" s="533"/>
      <c r="AL27" s="535"/>
      <c r="AM27" s="536"/>
      <c r="AN27" s="537"/>
      <c r="AO27" s="146"/>
      <c r="AP27" s="146"/>
      <c r="AQ27" s="146"/>
      <c r="AR27" s="146"/>
      <c r="AS27" s="146"/>
    </row>
    <row r="28" spans="1:45" ht="15" customHeight="1">
      <c r="B28" s="146"/>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row>
    <row r="29" spans="1:45" ht="15" customHeight="1"/>
    <row r="30" spans="1:45" ht="15" customHeight="1"/>
    <row r="31" spans="1:45" ht="15" customHeight="1"/>
    <row r="32" spans="1:4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46">
    <mergeCell ref="AL27:AN27"/>
    <mergeCell ref="B21:N22"/>
    <mergeCell ref="B25:N25"/>
    <mergeCell ref="B26:N26"/>
    <mergeCell ref="B27:N27"/>
    <mergeCell ref="O27:S27"/>
    <mergeCell ref="T27:X27"/>
    <mergeCell ref="AG26:AK26"/>
    <mergeCell ref="AL26:AN26"/>
    <mergeCell ref="O25:S25"/>
    <mergeCell ref="T25:X25"/>
    <mergeCell ref="Y25:AA25"/>
    <mergeCell ref="AB25:AF25"/>
    <mergeCell ref="O26:S26"/>
    <mergeCell ref="T26:X26"/>
    <mergeCell ref="Y26:AA26"/>
    <mergeCell ref="AB26:AF26"/>
    <mergeCell ref="Y27:AA27"/>
    <mergeCell ref="AB27:AF27"/>
    <mergeCell ref="AG24:AK24"/>
    <mergeCell ref="AG27:AK27"/>
    <mergeCell ref="AL24:AN24"/>
    <mergeCell ref="AG23:AK23"/>
    <mergeCell ref="AB23:AF23"/>
    <mergeCell ref="AL25:AN25"/>
    <mergeCell ref="AG25:AK25"/>
    <mergeCell ref="B24:N24"/>
    <mergeCell ref="O24:S24"/>
    <mergeCell ref="T24:X24"/>
    <mergeCell ref="Y24:AA24"/>
    <mergeCell ref="AB24:AF24"/>
    <mergeCell ref="O23:S23"/>
    <mergeCell ref="T23:X23"/>
    <mergeCell ref="Y23:AA23"/>
    <mergeCell ref="AL23:AN23"/>
    <mergeCell ref="E10:AP11"/>
    <mergeCell ref="B12:AS14"/>
    <mergeCell ref="AB21:AN21"/>
    <mergeCell ref="AB22:AF22"/>
    <mergeCell ref="AG22:AK22"/>
    <mergeCell ref="AL22:AN22"/>
    <mergeCell ref="B23:N23"/>
    <mergeCell ref="O22:S22"/>
    <mergeCell ref="T22:X22"/>
    <mergeCell ref="O21:AA21"/>
    <mergeCell ref="Y22:AA22"/>
  </mergeCells>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D8CA9643EB8B4599B7025CBE999BAB" ma:contentTypeVersion="5" ma:contentTypeDescription="新しいドキュメントを作成します。" ma:contentTypeScope="" ma:versionID="43e21c25b2aadf95c02eadb3eafbc3a4">
  <xsd:schema xmlns:xsd="http://www.w3.org/2001/XMLSchema" xmlns:xs="http://www.w3.org/2001/XMLSchema" xmlns:p="http://schemas.microsoft.com/office/2006/metadata/properties" xmlns:ns2="ac434ccc-6699-46d5-9584-1a4e7f685867" xmlns:ns3="859f5e63-3795-4bf7-9af8-1f145a362bfc" targetNamespace="http://schemas.microsoft.com/office/2006/metadata/properties" ma:root="true" ma:fieldsID="fed834ac5b7688bdb4d4c4dc9881cf51" ns2:_="" ns3:_="">
    <xsd:import namespace="ac434ccc-6699-46d5-9584-1a4e7f685867"/>
    <xsd:import namespace="859f5e63-3795-4bf7-9af8-1f145a362b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434ccc-6699-46d5-9584-1a4e7f685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9f5e63-3795-4bf7-9af8-1f145a362bfc"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63D174-4F05-4D5B-9386-7EBA216E311E}">
  <ds:schemaRefs>
    <ds:schemaRef ds:uri="http://schemas.microsoft.com/sharepoint/v3/contenttype/forms"/>
  </ds:schemaRefs>
</ds:datastoreItem>
</file>

<file path=customXml/itemProps2.xml><?xml version="1.0" encoding="utf-8"?>
<ds:datastoreItem xmlns:ds="http://schemas.openxmlformats.org/officeDocument/2006/customXml" ds:itemID="{9878AD62-447D-4FF3-833D-749F90346F23}">
  <ds:schemaRefs>
    <ds:schemaRef ds:uri="ac434ccc-6699-46d5-9584-1a4e7f685867"/>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859f5e63-3795-4bf7-9af8-1f145a362bfc"/>
    <ds:schemaRef ds:uri="http://www.w3.org/XML/1998/namespace"/>
    <ds:schemaRef ds:uri="http://purl.org/dc/dcmitype/"/>
  </ds:schemaRefs>
</ds:datastoreItem>
</file>

<file path=customXml/itemProps3.xml><?xml version="1.0" encoding="utf-8"?>
<ds:datastoreItem xmlns:ds="http://schemas.openxmlformats.org/officeDocument/2006/customXml" ds:itemID="{C09FE637-8602-4E76-9FE7-750A686BF3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434ccc-6699-46d5-9584-1a4e7f685867"/>
    <ds:schemaRef ds:uri="859f5e63-3795-4bf7-9af8-1f145a362b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別記様式第1号　別添</vt:lpstr>
      <vt:lpstr>コンソーシアム推進事業（別葉）</vt:lpstr>
      <vt:lpstr>別記様式第2号　交付決定前着手</vt:lpstr>
      <vt:lpstr>別記様式第3号　概算払明細書</vt:lpstr>
      <vt:lpstr>別記様式第４号（財産管理台帳）</vt:lpstr>
      <vt:lpstr>(記載例)財産管理台帳</vt:lpstr>
      <vt:lpstr>別記様式第５号　中止・廃止承認申請</vt:lpstr>
      <vt:lpstr>別記様式第6号　遅延報告</vt:lpstr>
      <vt:lpstr>別記様式第7号　実施状況報告書</vt:lpstr>
      <vt:lpstr>'(記載例)財産管理台帳'!Print_Area</vt:lpstr>
      <vt:lpstr>'別記様式第1号　別添'!Print_Area</vt:lpstr>
      <vt:lpstr>'別記様式第2号　交付決定前着手'!Print_Area</vt:lpstr>
      <vt:lpstr>'別記様式第５号　中止・廃止承認申請'!Print_Area</vt:lpstr>
      <vt:lpstr>'別記様式第6号　遅延報告'!Print_Area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2022-01-06T08:36:34Z</dcterms:created>
  <dcterms:modified xsi:type="dcterms:W3CDTF">2025-05-13T05:54:09Z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0x01010083D8CA9643EB8B4599B7025CBE999BAB</vt:lpwstr>
  </property>
  <property fmtid="{D5CDD505-2E9C-101B-9397-08002B2CF9AE}" pid="3" name="MediaServiceImageTags">
    <vt:lpwstr/>
  </property>
</Properties>
</file>