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56.188\share\14_企業参入・6次化支援班\13_企業の農業参入トータルサポート事業\R7\02_参入企業ステップアップ支援事業\"/>
    </mc:Choice>
  </mc:AlternateContent>
  <bookViews>
    <workbookView xWindow="0" yWindow="0" windowWidth="19200" windowHeight="6250" activeTab="8"/>
  </bookViews>
  <sheets>
    <sheet name="様式２" sheetId="4" r:id="rId1"/>
    <sheet name="様式２記載例" sheetId="6" r:id="rId2"/>
    <sheet name="様式４" sheetId="9" r:id="rId3"/>
    <sheet name="参考1" sheetId="11" r:id="rId4"/>
    <sheet name="参考2" sheetId="3" r:id="rId5"/>
    <sheet name="参考3" sheetId="2" r:id="rId6"/>
    <sheet name="参考4 " sheetId="23" r:id="rId7"/>
    <sheet name="参考4の2" sheetId="1" r:id="rId8"/>
    <sheet name="参考5" sheetId="13" r:id="rId9"/>
  </sheets>
  <definedNames>
    <definedName name="_xlnm.Print_Area" localSheetId="4">参考2!$A$1:$P$19</definedName>
    <definedName name="_xlnm.Print_Area" localSheetId="0">様式２!$A$1:$M$127</definedName>
    <definedName name="_xlnm.Print_Area" localSheetId="2">様式４!$A$1:$M$98</definedName>
    <definedName name="_xlnm.Print_Titles" localSheetId="8">参考5!$5:$9</definedName>
    <definedName name="あ" localSheetId="6">#REF!</definedName>
    <definedName name="あ">#REF!</definedName>
    <definedName name="営農類型">#REF!</definedName>
    <definedName name="雇用期間">#REF!</definedName>
    <definedName name="参入形態">#REF!</definedName>
    <definedName name="所有賃貸">#REF!</definedName>
    <definedName name="利用形態">#REF!</definedName>
  </definedNames>
  <calcPr calcId="162913"/>
</workbook>
</file>

<file path=xl/calcChain.xml><?xml version="1.0" encoding="utf-8"?>
<calcChain xmlns="http://schemas.openxmlformats.org/spreadsheetml/2006/main">
  <c r="F16" i="9" l="1"/>
  <c r="F17" i="9"/>
  <c r="F18" i="9"/>
  <c r="F19" i="9"/>
  <c r="E16" i="9"/>
  <c r="E17" i="9"/>
  <c r="E18" i="9"/>
  <c r="E19" i="9"/>
  <c r="B16" i="9"/>
  <c r="B17" i="9"/>
  <c r="B18" i="9"/>
  <c r="B19" i="9"/>
  <c r="F15" i="9"/>
  <c r="E15" i="9"/>
  <c r="B15" i="9"/>
  <c r="D12" i="9"/>
  <c r="D11" i="9"/>
  <c r="C10" i="9"/>
  <c r="D9" i="9"/>
  <c r="F9" i="9" s="1"/>
  <c r="E9" i="9"/>
  <c r="D8" i="9"/>
  <c r="E8" i="9"/>
  <c r="C9" i="9"/>
  <c r="C8" i="9"/>
  <c r="K9" i="9"/>
  <c r="K8" i="9"/>
  <c r="J9" i="9"/>
  <c r="J8" i="9"/>
  <c r="I9" i="9"/>
  <c r="I8" i="9"/>
  <c r="I20" i="9"/>
  <c r="I19" i="9"/>
  <c r="I18" i="9"/>
  <c r="I14" i="9"/>
  <c r="J13" i="9"/>
  <c r="J12" i="9"/>
  <c r="I11" i="9"/>
  <c r="I7" i="9"/>
  <c r="I6" i="9"/>
  <c r="I5" i="9"/>
  <c r="C7" i="9"/>
  <c r="C6" i="9"/>
  <c r="C5" i="9"/>
  <c r="J2" i="11"/>
  <c r="J2" i="3"/>
  <c r="H2" i="1"/>
  <c r="F4" i="13"/>
  <c r="L53" i="4"/>
  <c r="K53" i="4"/>
  <c r="J53" i="4"/>
  <c r="I53" i="4"/>
  <c r="H53" i="4"/>
  <c r="G53" i="4"/>
  <c r="D44" i="2"/>
  <c r="F54" i="9"/>
  <c r="L53" i="6"/>
  <c r="K53" i="6"/>
  <c r="J53" i="6"/>
  <c r="I53" i="6"/>
  <c r="H53" i="6"/>
  <c r="G53" i="6"/>
  <c r="L49" i="6"/>
  <c r="K49" i="6"/>
  <c r="J49" i="6"/>
  <c r="I49" i="6"/>
  <c r="H49" i="6"/>
  <c r="G49" i="6"/>
  <c r="F83" i="6"/>
  <c r="F79" i="6"/>
  <c r="F75" i="6"/>
  <c r="F84" i="6" s="1"/>
  <c r="H84" i="6" s="1"/>
  <c r="F71" i="6"/>
  <c r="F71" i="4"/>
  <c r="L49" i="4"/>
  <c r="K49" i="4"/>
  <c r="J49" i="4"/>
  <c r="I49" i="4"/>
  <c r="H49" i="4"/>
  <c r="G49" i="4"/>
  <c r="F66" i="9"/>
  <c r="F62" i="9"/>
  <c r="F58" i="9"/>
  <c r="F67" i="9" s="1"/>
  <c r="H67" i="9" s="1"/>
  <c r="F83" i="4"/>
  <c r="F84" i="4" s="1"/>
  <c r="H84" i="4" s="1"/>
  <c r="F79" i="4"/>
  <c r="F75" i="4"/>
  <c r="H25" i="11"/>
  <c r="G12" i="13"/>
  <c r="G11" i="13"/>
  <c r="G10" i="13"/>
  <c r="G9" i="13"/>
  <c r="G8" i="13"/>
  <c r="G7" i="13"/>
  <c r="K36" i="4"/>
  <c r="G36" i="4"/>
  <c r="K33" i="4"/>
  <c r="G33" i="4"/>
  <c r="L26" i="4"/>
  <c r="L26" i="6"/>
  <c r="K36" i="6"/>
  <c r="G36" i="6"/>
  <c r="G25" i="11"/>
  <c r="E25" i="11"/>
  <c r="O5" i="11"/>
  <c r="O25" i="11" s="1"/>
  <c r="O6" i="11"/>
  <c r="O15" i="11"/>
  <c r="O16" i="11"/>
  <c r="O17" i="11"/>
  <c r="N5" i="11"/>
  <c r="N6" i="11"/>
  <c r="N25" i="11" s="1"/>
  <c r="K25" i="11" s="1"/>
  <c r="N15" i="11"/>
  <c r="N16" i="11"/>
  <c r="N17" i="11"/>
  <c r="N7" i="11"/>
  <c r="N8" i="11"/>
  <c r="N9" i="11"/>
  <c r="N10" i="11"/>
  <c r="N11" i="11"/>
  <c r="N12" i="11"/>
  <c r="N13" i="11"/>
  <c r="N14" i="11"/>
  <c r="N18" i="11"/>
  <c r="N19" i="11"/>
  <c r="N20" i="11"/>
  <c r="N21" i="11"/>
  <c r="N22" i="11"/>
  <c r="N23" i="11"/>
  <c r="N24" i="11"/>
  <c r="M5" i="11"/>
  <c r="M25" i="11" s="1"/>
  <c r="J25" i="11" s="1"/>
  <c r="M6" i="11"/>
  <c r="M15" i="11"/>
  <c r="M16" i="11"/>
  <c r="M17" i="11"/>
  <c r="M7" i="11"/>
  <c r="M8" i="11"/>
  <c r="M9" i="11"/>
  <c r="M10" i="11"/>
  <c r="M11" i="11"/>
  <c r="M12" i="11"/>
  <c r="M13" i="11"/>
  <c r="M14" i="11"/>
  <c r="M18" i="11"/>
  <c r="M19" i="11"/>
  <c r="M20" i="11"/>
  <c r="M21" i="11"/>
  <c r="M22" i="11"/>
  <c r="M23" i="11"/>
  <c r="M24" i="11"/>
  <c r="O7" i="11"/>
  <c r="O8" i="11"/>
  <c r="O9" i="11"/>
  <c r="O10" i="11"/>
  <c r="O11" i="11"/>
  <c r="O12" i="11"/>
  <c r="O13" i="11"/>
  <c r="O14" i="11"/>
  <c r="O18" i="11"/>
  <c r="O19" i="11"/>
  <c r="O20" i="11"/>
  <c r="O21" i="11"/>
  <c r="O22" i="11"/>
  <c r="O23" i="11"/>
  <c r="O24" i="11"/>
  <c r="K35" i="9"/>
  <c r="G35" i="9"/>
  <c r="H33" i="9"/>
  <c r="D33" i="9"/>
  <c r="K32" i="9"/>
  <c r="G32" i="9"/>
  <c r="F9" i="6"/>
  <c r="L9" i="6"/>
  <c r="G33" i="6"/>
  <c r="K33" i="6"/>
  <c r="L9" i="4"/>
  <c r="F9" i="4"/>
  <c r="O7" i="3"/>
  <c r="O8" i="3"/>
  <c r="O9" i="3"/>
  <c r="O10" i="3"/>
  <c r="O11" i="3"/>
  <c r="O12" i="3"/>
  <c r="O13" i="3"/>
  <c r="O14" i="3"/>
  <c r="O15" i="3"/>
  <c r="O16" i="3"/>
  <c r="O6" i="3"/>
  <c r="O5" i="3"/>
  <c r="G13" i="13" l="1"/>
  <c r="L9" i="9"/>
</calcChain>
</file>

<file path=xl/comments1.xml><?xml version="1.0" encoding="utf-8"?>
<comments xmlns="http://schemas.openxmlformats.org/spreadsheetml/2006/main">
  <authors>
    <author>情報企画課</author>
  </authors>
  <commentList>
    <comment ref="D28" authorId="0" shapeId="0">
      <text>
        <r>
          <rPr>
            <b/>
            <sz val="9"/>
            <color indexed="81"/>
            <rFont val="ＭＳ Ｐゴシック"/>
            <family val="3"/>
            <charset val="128"/>
          </rPr>
          <t>面積や飼育頭数などを記載してください。</t>
        </r>
      </text>
    </comment>
  </commentList>
</comments>
</file>

<file path=xl/comments2.xml><?xml version="1.0" encoding="utf-8"?>
<comments xmlns="http://schemas.openxmlformats.org/spreadsheetml/2006/main">
  <authors>
    <author>情報企画課</author>
  </authors>
  <commentList>
    <comment ref="D27" authorId="0" shapeId="0">
      <text>
        <r>
          <rPr>
            <sz val="11"/>
            <color indexed="81"/>
            <rFont val="ＭＳ Ｐゴシック"/>
            <family val="3"/>
            <charset val="128"/>
          </rPr>
          <t>リストから選択できます</t>
        </r>
      </text>
    </comment>
  </commentList>
</comments>
</file>

<file path=xl/comments3.xml><?xml version="1.0" encoding="utf-8"?>
<comments xmlns="http://schemas.openxmlformats.org/spreadsheetml/2006/main">
  <authors>
    <author>情報企画課</author>
  </authors>
  <commentList>
    <comment ref="D27" authorId="0" shapeId="0">
      <text>
        <r>
          <rPr>
            <b/>
            <sz val="9"/>
            <color indexed="81"/>
            <rFont val="ＭＳ Ｐゴシック"/>
            <family val="3"/>
            <charset val="128"/>
          </rPr>
          <t>面積や飼育頭数などを記載してください。</t>
        </r>
      </text>
    </comment>
  </commentList>
</comments>
</file>

<file path=xl/comments4.xml><?xml version="1.0" encoding="utf-8"?>
<comments xmlns="http://schemas.openxmlformats.org/spreadsheetml/2006/main">
  <authors>
    <author>情報企画課</author>
  </authors>
  <commentList>
    <comment ref="F10" authorId="0" shapeId="0">
      <text>
        <r>
          <rPr>
            <b/>
            <sz val="9"/>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<sst xmlns="http://schemas.openxmlformats.org/spreadsheetml/2006/main" count="792" uniqueCount="423">
  <si>
    <t>農業参入形態</t>
    <rPh sb="0" eb="2">
      <t>ノウギョウ</t>
    </rPh>
    <rPh sb="2" eb="4">
      <t>サンニュウ</t>
    </rPh>
    <rPh sb="4" eb="6">
      <t>ケイタイ</t>
    </rPh>
    <phoneticPr fontId="2"/>
  </si>
  <si>
    <t>機械等取得（改修）調書</t>
    <rPh sb="0" eb="2">
      <t>キカイ</t>
    </rPh>
    <rPh sb="2" eb="3">
      <t>トウ</t>
    </rPh>
    <rPh sb="3" eb="5">
      <t>シュトク</t>
    </rPh>
    <rPh sb="6" eb="8">
      <t>カイシュウ</t>
    </rPh>
    <rPh sb="9" eb="11">
      <t>チョウショ</t>
    </rPh>
    <phoneticPr fontId="2"/>
  </si>
  <si>
    <t>機械</t>
    <rPh sb="0" eb="2">
      <t>キカイ</t>
    </rPh>
    <phoneticPr fontId="2"/>
  </si>
  <si>
    <t>取得（改修）する機械の概要</t>
    <rPh sb="0" eb="2">
      <t>シュトク</t>
    </rPh>
    <rPh sb="3" eb="5">
      <t>カイシュウ</t>
    </rPh>
    <rPh sb="8" eb="10">
      <t>キカイ</t>
    </rPh>
    <rPh sb="11" eb="13">
      <t>ガイヨウ</t>
    </rPh>
    <phoneticPr fontId="2"/>
  </si>
  <si>
    <t>対象作物</t>
    <rPh sb="0" eb="2">
      <t>タイショウ</t>
    </rPh>
    <rPh sb="2" eb="4">
      <t>サクモツ</t>
    </rPh>
    <phoneticPr fontId="2"/>
  </si>
  <si>
    <t>栽培面積等</t>
    <rPh sb="0" eb="2">
      <t>サイバイ</t>
    </rPh>
    <rPh sb="2" eb="4">
      <t>メンセキ</t>
    </rPh>
    <rPh sb="4" eb="5">
      <t>トウ</t>
    </rPh>
    <phoneticPr fontId="2"/>
  </si>
  <si>
    <t>備考</t>
    <rPh sb="0" eb="2">
      <t>ビコウ</t>
    </rPh>
    <phoneticPr fontId="2"/>
  </si>
  <si>
    <t>種類</t>
    <rPh sb="0" eb="2">
      <t>シュルイ</t>
    </rPh>
    <phoneticPr fontId="2"/>
  </si>
  <si>
    <t>名称・型式</t>
    <rPh sb="0" eb="2">
      <t>メイショウ</t>
    </rPh>
    <rPh sb="3" eb="5">
      <t>カタシキ</t>
    </rPh>
    <phoneticPr fontId="2"/>
  </si>
  <si>
    <t>能力</t>
    <rPh sb="0" eb="2">
      <t>ノウリョク</t>
    </rPh>
    <phoneticPr fontId="2"/>
  </si>
  <si>
    <t>数量</t>
    <rPh sb="0" eb="2">
      <t>スウリョウ</t>
    </rPh>
    <phoneticPr fontId="2"/>
  </si>
  <si>
    <t>予定価格</t>
    <rPh sb="0" eb="2">
      <t>ヨテイ</t>
    </rPh>
    <rPh sb="2" eb="4">
      <t>カカク</t>
    </rPh>
    <phoneticPr fontId="2"/>
  </si>
  <si>
    <t>単位</t>
    <rPh sb="0" eb="2">
      <t>タンイ</t>
    </rPh>
    <phoneticPr fontId="2"/>
  </si>
  <si>
    <t>現在</t>
    <rPh sb="0" eb="2">
      <t>ゲンザイ</t>
    </rPh>
    <phoneticPr fontId="2"/>
  </si>
  <si>
    <t>目標年</t>
    <rPh sb="0" eb="2">
      <t>モクヒョウ</t>
    </rPh>
    <rPh sb="2" eb="3">
      <t>ネン</t>
    </rPh>
    <phoneticPr fontId="2"/>
  </si>
  <si>
    <t>乗用型田植機</t>
    <rPh sb="0" eb="2">
      <t>ジョウヨウ</t>
    </rPh>
    <rPh sb="2" eb="3">
      <t>ガタ</t>
    </rPh>
    <rPh sb="3" eb="6">
      <t>タウエキ</t>
    </rPh>
    <phoneticPr fontId="2"/>
  </si>
  <si>
    <t>肥後ABC-100</t>
    <rPh sb="0" eb="2">
      <t>ヒゴ</t>
    </rPh>
    <phoneticPr fontId="2"/>
  </si>
  <si>
    <t>8条植え</t>
    <rPh sb="1" eb="2">
      <t>ジョウ</t>
    </rPh>
    <rPh sb="2" eb="3">
      <t>ウ</t>
    </rPh>
    <phoneticPr fontId="2"/>
  </si>
  <si>
    <t>中古購入</t>
    <rPh sb="0" eb="2">
      <t>チュウコ</t>
    </rPh>
    <rPh sb="2" eb="4">
      <t>コウニュウ</t>
    </rPh>
    <phoneticPr fontId="2"/>
  </si>
  <si>
    <t>飼料用米</t>
    <rPh sb="0" eb="3">
      <t>シリョウヨウ</t>
    </rPh>
    <rPh sb="3" eb="4">
      <t>マイ</t>
    </rPh>
    <phoneticPr fontId="2"/>
  </si>
  <si>
    <t>記入例</t>
    <rPh sb="0" eb="3">
      <t>キニュウレイ</t>
    </rPh>
    <phoneticPr fontId="2"/>
  </si>
  <si>
    <t>施設</t>
    <rPh sb="0" eb="2">
      <t>シセツ</t>
    </rPh>
    <phoneticPr fontId="2"/>
  </si>
  <si>
    <t>生産量等</t>
    <rPh sb="0" eb="3">
      <t>セイサンリョウ</t>
    </rPh>
    <rPh sb="3" eb="4">
      <t>トウ</t>
    </rPh>
    <phoneticPr fontId="2"/>
  </si>
  <si>
    <t>構造・規格</t>
    <rPh sb="0" eb="2">
      <t>コウゾウ</t>
    </rPh>
    <rPh sb="3" eb="5">
      <t>キカク</t>
    </rPh>
    <phoneticPr fontId="2"/>
  </si>
  <si>
    <t>用途</t>
    <rPh sb="0" eb="2">
      <t>ヨウト</t>
    </rPh>
    <phoneticPr fontId="2"/>
  </si>
  <si>
    <t>単棟ハウス9×80m</t>
    <rPh sb="0" eb="1">
      <t>タン</t>
    </rPh>
    <rPh sb="1" eb="2">
      <t>トウ</t>
    </rPh>
    <phoneticPr fontId="2"/>
  </si>
  <si>
    <t>施設園芸</t>
    <rPh sb="0" eb="2">
      <t>シセツ</t>
    </rPh>
    <rPh sb="2" eb="4">
      <t>エンゲイ</t>
    </rPh>
    <phoneticPr fontId="2"/>
  </si>
  <si>
    <t>中古購入・改修</t>
    <rPh sb="0" eb="2">
      <t>チュウコ</t>
    </rPh>
    <rPh sb="2" eb="4">
      <t>コウニュウ</t>
    </rPh>
    <rPh sb="5" eb="7">
      <t>カイシュウ</t>
    </rPh>
    <phoneticPr fontId="2"/>
  </si>
  <si>
    <t>取得等を行う目的及び必要性</t>
    <rPh sb="0" eb="2">
      <t>シュトク</t>
    </rPh>
    <rPh sb="2" eb="3">
      <t>トウ</t>
    </rPh>
    <rPh sb="4" eb="5">
      <t>オコナ</t>
    </rPh>
    <rPh sb="6" eb="8">
      <t>モクテキ</t>
    </rPh>
    <rPh sb="8" eb="9">
      <t>オヨ</t>
    </rPh>
    <rPh sb="10" eb="13">
      <t>ヒツヨウセイ</t>
    </rPh>
    <phoneticPr fontId="2"/>
  </si>
  <si>
    <t>規模（能力）の妥当性</t>
    <rPh sb="0" eb="2">
      <t>キボ</t>
    </rPh>
    <rPh sb="3" eb="5">
      <t>ノウリョク</t>
    </rPh>
    <rPh sb="7" eb="10">
      <t>ダトウセイ</t>
    </rPh>
    <phoneticPr fontId="2"/>
  </si>
  <si>
    <t>熊本県知事　様</t>
    <rPh sb="0" eb="2">
      <t>クマモト</t>
    </rPh>
    <rPh sb="2" eb="5">
      <t>ケンチジ</t>
    </rPh>
    <rPh sb="6" eb="7">
      <t>サマ</t>
    </rPh>
    <phoneticPr fontId="2"/>
  </si>
  <si>
    <r>
      <t>甲</t>
    </r>
    <r>
      <rPr>
        <sz val="10"/>
        <rFont val="ＭＳ Ｐゴシック"/>
        <family val="3"/>
        <charset val="128"/>
      </rPr>
      <t>（異業種法人）</t>
    </r>
    <rPh sb="0" eb="1">
      <t>コウ</t>
    </rPh>
    <rPh sb="2" eb="5">
      <t>イギョウシュ</t>
    </rPh>
    <rPh sb="5" eb="7">
      <t>ホウジン</t>
    </rPh>
    <phoneticPr fontId="2"/>
  </si>
  <si>
    <t>所在地</t>
    <rPh sb="0" eb="3">
      <t>ショザイチ</t>
    </rPh>
    <phoneticPr fontId="2"/>
  </si>
  <si>
    <t>商号</t>
    <rPh sb="0" eb="2">
      <t>ショウゴウ</t>
    </rPh>
    <phoneticPr fontId="2"/>
  </si>
  <si>
    <t>代表者</t>
    <rPh sb="0" eb="3">
      <t>ダイヒョウシャ</t>
    </rPh>
    <phoneticPr fontId="2"/>
  </si>
  <si>
    <t>　　甲　　　　　　　　　　　　　は、乙　　　　　　　　　　　の株主として　　％の議決権を有しており、次のとおり経営及び運営に実質的に深く関与をしておりますので、申し立てます。</t>
    <rPh sb="2" eb="3">
      <t>コウ</t>
    </rPh>
    <rPh sb="18" eb="19">
      <t>オツ</t>
    </rPh>
    <rPh sb="31" eb="33">
      <t>カブヌシ</t>
    </rPh>
    <rPh sb="40" eb="43">
      <t>ギケツケン</t>
    </rPh>
    <rPh sb="44" eb="45">
      <t>ユウ</t>
    </rPh>
    <rPh sb="50" eb="51">
      <t>ツギ</t>
    </rPh>
    <rPh sb="80" eb="81">
      <t>モウ</t>
    </rPh>
    <rPh sb="82" eb="83">
      <t>タ</t>
    </rPh>
    <phoneticPr fontId="2"/>
  </si>
  <si>
    <t>１　従業員派遣状況</t>
    <rPh sb="2" eb="5">
      <t>ジュウギョウイン</t>
    </rPh>
    <rPh sb="5" eb="7">
      <t>ハケン</t>
    </rPh>
    <rPh sb="7" eb="9">
      <t>ジョウキョウ</t>
    </rPh>
    <phoneticPr fontId="2"/>
  </si>
  <si>
    <t>乙の従業員数</t>
    <rPh sb="0" eb="1">
      <t>オツ</t>
    </rPh>
    <rPh sb="5" eb="6">
      <t>スウ</t>
    </rPh>
    <phoneticPr fontId="2"/>
  </si>
  <si>
    <t>内、
甲から乙に派遣している従業員数</t>
    <rPh sb="0" eb="1">
      <t>ウチ</t>
    </rPh>
    <rPh sb="3" eb="4">
      <t>コウ</t>
    </rPh>
    <rPh sb="6" eb="7">
      <t>オツ</t>
    </rPh>
    <rPh sb="8" eb="10">
      <t>ハケン</t>
    </rPh>
    <rPh sb="17" eb="18">
      <t>スウ</t>
    </rPh>
    <phoneticPr fontId="2"/>
  </si>
  <si>
    <t>内、
甲が主たる給与を負担している数</t>
    <rPh sb="0" eb="1">
      <t>ウチ</t>
    </rPh>
    <rPh sb="3" eb="4">
      <t>コウ</t>
    </rPh>
    <rPh sb="5" eb="6">
      <t>シュ</t>
    </rPh>
    <rPh sb="8" eb="10">
      <t>キュウヨ</t>
    </rPh>
    <rPh sb="11" eb="13">
      <t>フタン</t>
    </rPh>
    <rPh sb="17" eb="18">
      <t>スウ</t>
    </rPh>
    <phoneticPr fontId="2"/>
  </si>
  <si>
    <t>２　役員派遣状況</t>
    <rPh sb="2" eb="4">
      <t>ヤクイン</t>
    </rPh>
    <rPh sb="4" eb="6">
      <t>ハケン</t>
    </rPh>
    <rPh sb="6" eb="8">
      <t>ジョウキョウ</t>
    </rPh>
    <phoneticPr fontId="2"/>
  </si>
  <si>
    <t>氏名</t>
    <rPh sb="0" eb="2">
      <t>シメイ</t>
    </rPh>
    <phoneticPr fontId="2"/>
  </si>
  <si>
    <t>乙における役職</t>
    <rPh sb="0" eb="1">
      <t>オツ</t>
    </rPh>
    <rPh sb="5" eb="7">
      <t>ヤクショク</t>
    </rPh>
    <phoneticPr fontId="2"/>
  </si>
  <si>
    <t>常勤・非常勤の別</t>
    <rPh sb="0" eb="2">
      <t>ジョウキン</t>
    </rPh>
    <rPh sb="3" eb="6">
      <t>ヒジョウキン</t>
    </rPh>
    <rPh sb="7" eb="8">
      <t>ベツ</t>
    </rPh>
    <phoneticPr fontId="2"/>
  </si>
  <si>
    <t>甲における役職</t>
    <rPh sb="0" eb="1">
      <t>コウ</t>
    </rPh>
    <rPh sb="5" eb="7">
      <t>ヤクショク</t>
    </rPh>
    <phoneticPr fontId="2"/>
  </si>
  <si>
    <t>乙の役員数</t>
    <rPh sb="0" eb="1">
      <t>オツ</t>
    </rPh>
    <rPh sb="2" eb="5">
      <t>ヤクインスウ</t>
    </rPh>
    <phoneticPr fontId="2"/>
  </si>
  <si>
    <t>甲から乙への派遣役員数</t>
    <rPh sb="0" eb="1">
      <t>コウ</t>
    </rPh>
    <rPh sb="3" eb="4">
      <t>オツ</t>
    </rPh>
    <rPh sb="6" eb="8">
      <t>ハケン</t>
    </rPh>
    <rPh sb="8" eb="11">
      <t>ヤクインスウ</t>
    </rPh>
    <phoneticPr fontId="2"/>
  </si>
  <si>
    <t>３　債務保証状況</t>
    <rPh sb="2" eb="4">
      <t>サイム</t>
    </rPh>
    <rPh sb="4" eb="6">
      <t>ホショウ</t>
    </rPh>
    <rPh sb="6" eb="8">
      <t>ジョウキョウ</t>
    </rPh>
    <phoneticPr fontId="2"/>
  </si>
  <si>
    <t>甲の乙に対する債務保証の内容</t>
    <rPh sb="0" eb="1">
      <t>コウ</t>
    </rPh>
    <rPh sb="2" eb="3">
      <t>オツ</t>
    </rPh>
    <rPh sb="4" eb="5">
      <t>タイ</t>
    </rPh>
    <rPh sb="12" eb="14">
      <t>ナイヨウ</t>
    </rPh>
    <phoneticPr fontId="2"/>
  </si>
  <si>
    <t>４　取引状況</t>
    <rPh sb="2" eb="4">
      <t>トリヒキ</t>
    </rPh>
    <rPh sb="4" eb="6">
      <t>ジョウキョウ</t>
    </rPh>
    <phoneticPr fontId="2"/>
  </si>
  <si>
    <t>甲と乙の取引内容</t>
    <rPh sb="0" eb="1">
      <t>コウ</t>
    </rPh>
    <rPh sb="2" eb="3">
      <t>オツ</t>
    </rPh>
    <rPh sb="4" eb="6">
      <t>トリヒキ</t>
    </rPh>
    <rPh sb="6" eb="8">
      <t>ナイヨウ</t>
    </rPh>
    <phoneticPr fontId="2"/>
  </si>
  <si>
    <t>５　甲の役員による乙への出資状況</t>
    <rPh sb="2" eb="3">
      <t>コウ</t>
    </rPh>
    <rPh sb="4" eb="6">
      <t>ヤクイン</t>
    </rPh>
    <rPh sb="9" eb="10">
      <t>オツ</t>
    </rPh>
    <rPh sb="12" eb="14">
      <t>シュッシ</t>
    </rPh>
    <rPh sb="14" eb="16">
      <t>ジョウキョウ</t>
    </rPh>
    <phoneticPr fontId="2"/>
  </si>
  <si>
    <t>出資株数</t>
    <rPh sb="0" eb="2">
      <t>シュッシ</t>
    </rPh>
    <rPh sb="2" eb="4">
      <t>カブスウ</t>
    </rPh>
    <phoneticPr fontId="2"/>
  </si>
  <si>
    <t>議決権割合</t>
    <rPh sb="0" eb="3">
      <t>ギケツケン</t>
    </rPh>
    <rPh sb="3" eb="5">
      <t>ワリアイ</t>
    </rPh>
    <phoneticPr fontId="2"/>
  </si>
  <si>
    <t>計</t>
    <rPh sb="0" eb="1">
      <t>ケイ</t>
    </rPh>
    <phoneticPr fontId="2"/>
  </si>
  <si>
    <t>６　その他甲が乙の経営及び運営に深く関与している事項</t>
    <rPh sb="4" eb="5">
      <t>タ</t>
    </rPh>
    <rPh sb="5" eb="6">
      <t>コウ</t>
    </rPh>
    <rPh sb="7" eb="8">
      <t>オツ</t>
    </rPh>
    <rPh sb="9" eb="11">
      <t>ケイエイ</t>
    </rPh>
    <rPh sb="11" eb="12">
      <t>オヨ</t>
    </rPh>
    <rPh sb="13" eb="15">
      <t>ウンエイ</t>
    </rPh>
    <rPh sb="16" eb="17">
      <t>フカ</t>
    </rPh>
    <rPh sb="18" eb="20">
      <t>カンヨ</t>
    </rPh>
    <rPh sb="24" eb="26">
      <t>ジコウ</t>
    </rPh>
    <phoneticPr fontId="2"/>
  </si>
  <si>
    <t>農業等従事者調書</t>
    <rPh sb="0" eb="2">
      <t>ノウギョウ</t>
    </rPh>
    <rPh sb="2" eb="3">
      <t>トウ</t>
    </rPh>
    <rPh sb="3" eb="6">
      <t>ジュウジシャ</t>
    </rPh>
    <rPh sb="6" eb="8">
      <t>チョウショ</t>
    </rPh>
    <phoneticPr fontId="2"/>
  </si>
  <si>
    <t>企業等名：</t>
    <rPh sb="0" eb="2">
      <t>キギョウ</t>
    </rPh>
    <rPh sb="2" eb="3">
      <t>トウ</t>
    </rPh>
    <rPh sb="3" eb="4">
      <t>メイ</t>
    </rPh>
    <phoneticPr fontId="2"/>
  </si>
  <si>
    <t>整理番号</t>
    <rPh sb="0" eb="2">
      <t>セイリ</t>
    </rPh>
    <rPh sb="2" eb="4">
      <t>バンゴウ</t>
    </rPh>
    <phoneticPr fontId="2"/>
  </si>
  <si>
    <t>所属</t>
    <rPh sb="0" eb="2">
      <t>ショゾク</t>
    </rPh>
    <phoneticPr fontId="2"/>
  </si>
  <si>
    <t>役職</t>
    <rPh sb="0" eb="2">
      <t>ヤクショク</t>
    </rPh>
    <phoneticPr fontId="2"/>
  </si>
  <si>
    <t>主たる勤務事業所</t>
    <rPh sb="0" eb="1">
      <t>シュ</t>
    </rPh>
    <rPh sb="3" eb="5">
      <t>キンム</t>
    </rPh>
    <rPh sb="5" eb="8">
      <t>ジギョウショ</t>
    </rPh>
    <phoneticPr fontId="2"/>
  </si>
  <si>
    <t>主な業務</t>
    <rPh sb="0" eb="1">
      <t>オモ</t>
    </rPh>
    <rPh sb="2" eb="4">
      <t>ギョウム</t>
    </rPh>
    <phoneticPr fontId="2"/>
  </si>
  <si>
    <t>採用
年月</t>
    <rPh sb="0" eb="2">
      <t>サイヨウ</t>
    </rPh>
    <rPh sb="3" eb="5">
      <t>ネンゲツ</t>
    </rPh>
    <phoneticPr fontId="2"/>
  </si>
  <si>
    <t>雇用形態</t>
    <rPh sb="0" eb="2">
      <t>コヨウ</t>
    </rPh>
    <rPh sb="2" eb="4">
      <t>ケイタイ</t>
    </rPh>
    <phoneticPr fontId="2"/>
  </si>
  <si>
    <t>今回申請対象農業に関する年間従事時間</t>
    <rPh sb="0" eb="2">
      <t>コンカイ</t>
    </rPh>
    <rPh sb="2" eb="4">
      <t>シンセイ</t>
    </rPh>
    <rPh sb="4" eb="6">
      <t>タイショウ</t>
    </rPh>
    <rPh sb="6" eb="8">
      <t>ノウギョウ</t>
    </rPh>
    <rPh sb="9" eb="10">
      <t>カン</t>
    </rPh>
    <rPh sb="12" eb="14">
      <t>ネンカン</t>
    </rPh>
    <rPh sb="14" eb="16">
      <t>ジュウジ</t>
    </rPh>
    <rPh sb="16" eb="18">
      <t>ジカン</t>
    </rPh>
    <phoneticPr fontId="2"/>
  </si>
  <si>
    <t>名称</t>
    <rPh sb="0" eb="2">
      <t>メイショウ</t>
    </rPh>
    <phoneticPr fontId="2"/>
  </si>
  <si>
    <t>雇用保険</t>
    <rPh sb="0" eb="2">
      <t>コヨウ</t>
    </rPh>
    <rPh sb="2" eb="4">
      <t>ホケン</t>
    </rPh>
    <phoneticPr fontId="2"/>
  </si>
  <si>
    <t>役員報酬</t>
    <rPh sb="0" eb="2">
      <t>ヤクイン</t>
    </rPh>
    <rPh sb="2" eb="4">
      <t>ホウシュウ</t>
    </rPh>
    <phoneticPr fontId="2"/>
  </si>
  <si>
    <t>日数換算</t>
    <rPh sb="0" eb="2">
      <t>ニッスウ</t>
    </rPh>
    <rPh sb="2" eb="4">
      <t>カンサン</t>
    </rPh>
    <phoneticPr fontId="2"/>
  </si>
  <si>
    <t>肥後太郎</t>
    <rPh sb="0" eb="2">
      <t>ヒゴ</t>
    </rPh>
    <rPh sb="2" eb="4">
      <t>タロウ</t>
    </rPh>
    <phoneticPr fontId="2"/>
  </si>
  <si>
    <t>農事業部</t>
    <rPh sb="0" eb="1">
      <t>ノウ</t>
    </rPh>
    <rPh sb="1" eb="4">
      <t>ジギョウブ</t>
    </rPh>
    <phoneticPr fontId="2"/>
  </si>
  <si>
    <t>取締役農事業部長</t>
    <rPh sb="0" eb="3">
      <t>トリシマリヤク</t>
    </rPh>
    <rPh sb="3" eb="4">
      <t>ノウ</t>
    </rPh>
    <rPh sb="4" eb="6">
      <t>ジギョウ</t>
    </rPh>
    <rPh sb="6" eb="8">
      <t>ブチョウ</t>
    </rPh>
    <phoneticPr fontId="2"/>
  </si>
  <si>
    <t>本社</t>
    <rPh sb="0" eb="2">
      <t>ホンシャ</t>
    </rPh>
    <phoneticPr fontId="2"/>
  </si>
  <si>
    <t>○○県○○市</t>
    <rPh sb="2" eb="3">
      <t>ケン</t>
    </rPh>
    <rPh sb="5" eb="6">
      <t>シ</t>
    </rPh>
    <phoneticPr fontId="2"/>
  </si>
  <si>
    <t>・農事業部の総括
・熊本農場の企画・管理・営業総括</t>
    <rPh sb="1" eb="2">
      <t>ノウ</t>
    </rPh>
    <rPh sb="2" eb="5">
      <t>ジギョウブ</t>
    </rPh>
    <rPh sb="6" eb="8">
      <t>ソウカツ</t>
    </rPh>
    <rPh sb="10" eb="12">
      <t>クマモト</t>
    </rPh>
    <rPh sb="12" eb="14">
      <t>ノウジョウ</t>
    </rPh>
    <rPh sb="15" eb="17">
      <t>キカク</t>
    </rPh>
    <rPh sb="18" eb="20">
      <t>カンリ</t>
    </rPh>
    <rPh sb="21" eb="23">
      <t>エイギョウ</t>
    </rPh>
    <rPh sb="23" eb="25">
      <t>ソウカツ</t>
    </rPh>
    <phoneticPr fontId="2"/>
  </si>
  <si>
    <t>役員</t>
    <rPh sb="0" eb="2">
      <t>ヤクイン</t>
    </rPh>
    <phoneticPr fontId="2"/>
  </si>
  <si>
    <t>農場は熊本農場のみ。月２日は熊本農場に出向いて執務予定。</t>
    <rPh sb="0" eb="2">
      <t>ノウジョウ</t>
    </rPh>
    <rPh sb="3" eb="5">
      <t>クマモト</t>
    </rPh>
    <rPh sb="5" eb="7">
      <t>ノウジョウ</t>
    </rPh>
    <rPh sb="10" eb="11">
      <t>ツキ</t>
    </rPh>
    <rPh sb="12" eb="13">
      <t>ニチ</t>
    </rPh>
    <rPh sb="14" eb="16">
      <t>クマモト</t>
    </rPh>
    <rPh sb="16" eb="18">
      <t>ノウジョウ</t>
    </rPh>
    <rPh sb="19" eb="21">
      <t>デム</t>
    </rPh>
    <rPh sb="23" eb="25">
      <t>シツム</t>
    </rPh>
    <rPh sb="25" eb="27">
      <t>ヨテイ</t>
    </rPh>
    <phoneticPr fontId="2"/>
  </si>
  <si>
    <t>熊本一郎</t>
    <rPh sb="0" eb="2">
      <t>クマモト</t>
    </rPh>
    <rPh sb="2" eb="4">
      <t>イチロウ</t>
    </rPh>
    <phoneticPr fontId="2"/>
  </si>
  <si>
    <t>熊本農場農事部</t>
    <rPh sb="0" eb="2">
      <t>クマモト</t>
    </rPh>
    <rPh sb="2" eb="4">
      <t>ノウジョウ</t>
    </rPh>
    <rPh sb="4" eb="6">
      <t>ノウジ</t>
    </rPh>
    <rPh sb="6" eb="7">
      <t>ブ</t>
    </rPh>
    <phoneticPr fontId="2"/>
  </si>
  <si>
    <t>主任</t>
    <rPh sb="0" eb="2">
      <t>シュニン</t>
    </rPh>
    <phoneticPr fontId="2"/>
  </si>
  <si>
    <t>熊本農場</t>
    <rPh sb="0" eb="2">
      <t>クマモト</t>
    </rPh>
    <rPh sb="2" eb="4">
      <t>ノウジョウ</t>
    </rPh>
    <phoneticPr fontId="2"/>
  </si>
  <si>
    <t>玉名市</t>
    <rPh sb="0" eb="3">
      <t>タマナシ</t>
    </rPh>
    <phoneticPr fontId="2"/>
  </si>
  <si>
    <t>農作業、農作物加工・配送</t>
    <rPh sb="0" eb="3">
      <t>ノウサギョウ</t>
    </rPh>
    <rPh sb="4" eb="7">
      <t>ノウサクモツ</t>
    </rPh>
    <rPh sb="7" eb="9">
      <t>カコウ</t>
    </rPh>
    <rPh sb="10" eb="12">
      <t>ハイソウ</t>
    </rPh>
    <phoneticPr fontId="2"/>
  </si>
  <si>
    <t>正社員</t>
    <rPh sb="0" eb="3">
      <t>セイシャイン</t>
    </rPh>
    <phoneticPr fontId="2"/>
  </si>
  <si>
    <t>熊本農場の専従社員</t>
    <rPh sb="0" eb="2">
      <t>クマモト</t>
    </rPh>
    <rPh sb="2" eb="4">
      <t>ノウジョウ</t>
    </rPh>
    <rPh sb="5" eb="7">
      <t>センジュウ</t>
    </rPh>
    <rPh sb="7" eb="9">
      <t>シャイン</t>
    </rPh>
    <phoneticPr fontId="2"/>
  </si>
  <si>
    <t>ha</t>
    <phoneticPr fontId="2"/>
  </si>
  <si>
    <t>ビニールハウス</t>
    <phoneticPr fontId="2"/>
  </si>
  <si>
    <t>アスパラガス</t>
    <phoneticPr fontId="2"/>
  </si>
  <si>
    <t>ｔ</t>
    <phoneticPr fontId="2"/>
  </si>
  <si>
    <t>甲から乙に派遣している役員</t>
    <phoneticPr fontId="2"/>
  </si>
  <si>
    <t>時間</t>
    <phoneticPr fontId="2"/>
  </si>
  <si>
    <t>S50.4</t>
    <phoneticPr fontId="2"/>
  </si>
  <si>
    <t>○</t>
    <phoneticPr fontId="2"/>
  </si>
  <si>
    <t>H21.10</t>
    <phoneticPr fontId="2"/>
  </si>
  <si>
    <t>○</t>
    <phoneticPr fontId="2"/>
  </si>
  <si>
    <t>法人名</t>
  </si>
  <si>
    <t>代表者名</t>
  </si>
  <si>
    <t>所在地</t>
  </si>
  <si>
    <t>設立年月</t>
  </si>
  <si>
    <t>従業員数（人）</t>
  </si>
  <si>
    <t>資本金（千円）</t>
  </si>
  <si>
    <t>主な株主及び議決権構成</t>
  </si>
  <si>
    <t>株主等名</t>
  </si>
  <si>
    <t>主な株主</t>
  </si>
  <si>
    <t>農地等所在地</t>
  </si>
  <si>
    <t>主な販路</t>
  </si>
  <si>
    <t>農業経営の概要</t>
  </si>
  <si>
    <t>項目</t>
  </si>
  <si>
    <t>算定基礎</t>
  </si>
  <si>
    <t>備考</t>
  </si>
  <si>
    <t>作物導入</t>
  </si>
  <si>
    <t>小　計</t>
  </si>
  <si>
    <t>販路開拓</t>
  </si>
  <si>
    <t>土地基盤整備</t>
  </si>
  <si>
    <t>合　　　　　　計</t>
  </si>
  <si>
    <t>年月</t>
  </si>
  <si>
    <t>事業内容</t>
  </si>
  <si>
    <t>＜添付書類＞</t>
  </si>
  <si>
    <t>常時雇用</t>
    <rPh sb="0" eb="2">
      <t>ジョウジ</t>
    </rPh>
    <rPh sb="2" eb="4">
      <t>コヨウ</t>
    </rPh>
    <phoneticPr fontId="2"/>
  </si>
  <si>
    <t>生産部門</t>
    <rPh sb="0" eb="2">
      <t>セイサン</t>
    </rPh>
    <rPh sb="2" eb="4">
      <t>ブモン</t>
    </rPh>
    <phoneticPr fontId="2"/>
  </si>
  <si>
    <t>加工部門</t>
    <rPh sb="0" eb="2">
      <t>カコウ</t>
    </rPh>
    <rPh sb="2" eb="4">
      <t>ブモン</t>
    </rPh>
    <phoneticPr fontId="2"/>
  </si>
  <si>
    <t>部門</t>
    <rPh sb="0" eb="2">
      <t>ブモン</t>
    </rPh>
    <phoneticPr fontId="2"/>
  </si>
  <si>
    <t>補助対象</t>
    <rPh sb="0" eb="2">
      <t>ホジョ</t>
    </rPh>
    <rPh sb="2" eb="4">
      <t>タイショウ</t>
    </rPh>
    <phoneticPr fontId="2"/>
  </si>
  <si>
    <t>事業計画</t>
    <rPh sb="0" eb="2">
      <t>ジギョウ</t>
    </rPh>
    <rPh sb="2" eb="4">
      <t>ケイカク</t>
    </rPh>
    <phoneticPr fontId="2"/>
  </si>
  <si>
    <t>事業実施主体の概要</t>
    <phoneticPr fontId="2"/>
  </si>
  <si>
    <t>主たる業務及び直近売上高（百万円）</t>
    <rPh sb="5" eb="6">
      <t>オヨ</t>
    </rPh>
    <rPh sb="7" eb="9">
      <t>チョッキン</t>
    </rPh>
    <rPh sb="9" eb="12">
      <t>ウリアゲダカ</t>
    </rPh>
    <rPh sb="13" eb="14">
      <t>ヒャク</t>
    </rPh>
    <rPh sb="14" eb="16">
      <t>マンエン</t>
    </rPh>
    <phoneticPr fontId="2"/>
  </si>
  <si>
    <t>農業関連業務の有無</t>
    <rPh sb="7" eb="9">
      <t>ウム</t>
    </rPh>
    <phoneticPr fontId="2"/>
  </si>
  <si>
    <t>無</t>
    <rPh sb="0" eb="1">
      <t>ナ</t>
    </rPh>
    <phoneticPr fontId="2"/>
  </si>
  <si>
    <r>
      <t>出資割合</t>
    </r>
    <r>
      <rPr>
        <sz val="11"/>
        <rFont val="Arial"/>
        <family val="2"/>
      </rPr>
      <t>(%)</t>
    </r>
  </si>
  <si>
    <r>
      <t>議決権割合</t>
    </r>
    <r>
      <rPr>
        <sz val="11"/>
        <rFont val="Arial"/>
        <family val="2"/>
      </rPr>
      <t>(</t>
    </r>
    <r>
      <rPr>
        <sz val="11"/>
        <rFont val="ＭＳ Ｐゴシック"/>
        <family val="3"/>
        <charset val="128"/>
      </rPr>
      <t>％</t>
    </r>
    <r>
      <rPr>
        <sz val="11"/>
        <rFont val="Arial"/>
        <family val="2"/>
      </rPr>
      <t>)</t>
    </r>
  </si>
  <si>
    <t>有（　　　　　　　　　　　　　　　）</t>
    <rPh sb="0" eb="1">
      <t>ア</t>
    </rPh>
    <phoneticPr fontId="2"/>
  </si>
  <si>
    <t>資本金（千円）</t>
    <phoneticPr fontId="2"/>
  </si>
  <si>
    <t>地番</t>
    <rPh sb="0" eb="2">
      <t>チバン</t>
    </rPh>
    <phoneticPr fontId="2"/>
  </si>
  <si>
    <t>所有・賃貸の別</t>
    <rPh sb="0" eb="2">
      <t>ショユウ</t>
    </rPh>
    <rPh sb="3" eb="5">
      <t>チンタイ</t>
    </rPh>
    <rPh sb="6" eb="7">
      <t>ベツ</t>
    </rPh>
    <phoneticPr fontId="2"/>
  </si>
  <si>
    <t>面積(m2)</t>
    <rPh sb="0" eb="2">
      <t>メンセキ</t>
    </rPh>
    <phoneticPr fontId="2"/>
  </si>
  <si>
    <t>作成担当者</t>
    <rPh sb="0" eb="2">
      <t>サクセイ</t>
    </rPh>
    <rPh sb="2" eb="5">
      <t>タントウシャ</t>
    </rPh>
    <phoneticPr fontId="2"/>
  </si>
  <si>
    <t>所属・職氏名</t>
    <rPh sb="0" eb="2">
      <t>ショゾク</t>
    </rPh>
    <rPh sb="3" eb="4">
      <t>ショク</t>
    </rPh>
    <rPh sb="4" eb="6">
      <t>シメイ</t>
    </rPh>
    <phoneticPr fontId="2"/>
  </si>
  <si>
    <t>電話番号</t>
    <rPh sb="0" eb="2">
      <t>デンワ</t>
    </rPh>
    <rPh sb="2" eb="4">
      <t>バンゴウ</t>
    </rPh>
    <phoneticPr fontId="2"/>
  </si>
  <si>
    <t>農業部門売上計画
（千円）</t>
    <rPh sb="6" eb="8">
      <t>ケイカク</t>
    </rPh>
    <rPh sb="10" eb="12">
      <t>センエン</t>
    </rPh>
    <phoneticPr fontId="2"/>
  </si>
  <si>
    <t>（参考様式２）</t>
    <rPh sb="1" eb="3">
      <t>サンコウ</t>
    </rPh>
    <rPh sb="3" eb="5">
      <t>ヨウシキ</t>
    </rPh>
    <phoneticPr fontId="2"/>
  </si>
  <si>
    <t>（参考様式３）</t>
    <rPh sb="1" eb="3">
      <t>サンコウ</t>
    </rPh>
    <rPh sb="3" eb="5">
      <t>ヨウシキ</t>
    </rPh>
    <phoneticPr fontId="2"/>
  </si>
  <si>
    <t>・事業実施農地等所在市町村等と締結した協定書（写）</t>
    <rPh sb="1" eb="3">
      <t>ジギョウ</t>
    </rPh>
    <rPh sb="3" eb="5">
      <t>ジッシ</t>
    </rPh>
    <rPh sb="7" eb="8">
      <t>トウ</t>
    </rPh>
    <rPh sb="13" eb="14">
      <t>トウ</t>
    </rPh>
    <phoneticPr fontId="2"/>
  </si>
  <si>
    <t>・見積書等補助対象事業費算定の根拠とした書類（写）</t>
    <rPh sb="1" eb="4">
      <t>ミツモリショ</t>
    </rPh>
    <rPh sb="4" eb="5">
      <t>トウ</t>
    </rPh>
    <rPh sb="5" eb="7">
      <t>ホジョ</t>
    </rPh>
    <rPh sb="7" eb="9">
      <t>タイショウ</t>
    </rPh>
    <rPh sb="9" eb="11">
      <t>ジギョウ</t>
    </rPh>
    <rPh sb="11" eb="12">
      <t>ヒ</t>
    </rPh>
    <rPh sb="12" eb="14">
      <t>サンテイ</t>
    </rPh>
    <rPh sb="15" eb="17">
      <t>コンキョ</t>
    </rPh>
    <rPh sb="20" eb="22">
      <t>ショルイ</t>
    </rPh>
    <rPh sb="23" eb="24">
      <t>ウツ</t>
    </rPh>
    <phoneticPr fontId="2"/>
  </si>
  <si>
    <t>臨時雇用</t>
    <rPh sb="0" eb="2">
      <t>リンジ</t>
    </rPh>
    <rPh sb="2" eb="4">
      <t>コヨウ</t>
    </rPh>
    <phoneticPr fontId="2"/>
  </si>
  <si>
    <r>
      <t xml:space="preserve">農業部門従事計画
</t>
    </r>
    <r>
      <rPr>
        <sz val="9"/>
        <rFont val="ＭＳ Ｐゴシック"/>
        <family val="3"/>
        <charset val="128"/>
      </rPr>
      <t>（臨時雇用については、ピーク時の人数）</t>
    </r>
    <rPh sb="10" eb="12">
      <t>リンジ</t>
    </rPh>
    <rPh sb="12" eb="14">
      <t>コヨウ</t>
    </rPh>
    <rPh sb="23" eb="24">
      <t>ジ</t>
    </rPh>
    <rPh sb="25" eb="27">
      <t>ニンズウ</t>
    </rPh>
    <phoneticPr fontId="2"/>
  </si>
  <si>
    <t>・熊本県における直近年の法人事業税・県民税の納税証明書又は受付印のある法人設立（設置）届（写）</t>
    <rPh sb="1" eb="4">
      <t>クマモトケン</t>
    </rPh>
    <rPh sb="8" eb="10">
      <t>チョッキン</t>
    </rPh>
    <rPh sb="10" eb="11">
      <t>ネン</t>
    </rPh>
    <rPh sb="12" eb="14">
      <t>ホウジン</t>
    </rPh>
    <rPh sb="14" eb="17">
      <t>ジギョウゼイ</t>
    </rPh>
    <rPh sb="18" eb="21">
      <t>ケンミンゼイ</t>
    </rPh>
    <rPh sb="22" eb="24">
      <t>ノウゼイ</t>
    </rPh>
    <rPh sb="24" eb="27">
      <t>ショウメイショ</t>
    </rPh>
    <rPh sb="27" eb="28">
      <t>マタ</t>
    </rPh>
    <rPh sb="45" eb="46">
      <t>ウツ</t>
    </rPh>
    <phoneticPr fontId="2"/>
  </si>
  <si>
    <t>農業参入の目的、経営の特色等</t>
    <phoneticPr fontId="2"/>
  </si>
  <si>
    <t>株式会社　熊本ファーム</t>
    <rPh sb="0" eb="2">
      <t>カブシキ</t>
    </rPh>
    <rPh sb="2" eb="4">
      <t>カイシャ</t>
    </rPh>
    <rPh sb="5" eb="7">
      <t>クマモト</t>
    </rPh>
    <phoneticPr fontId="2"/>
  </si>
  <si>
    <t>代表取締役　熊本一郎</t>
    <rPh sb="0" eb="2">
      <t>ダイヒョウ</t>
    </rPh>
    <rPh sb="2" eb="5">
      <t>トリシマリヤク</t>
    </rPh>
    <rPh sb="6" eb="8">
      <t>クマモト</t>
    </rPh>
    <rPh sb="8" eb="10">
      <t>イチロウ</t>
    </rPh>
    <phoneticPr fontId="2"/>
  </si>
  <si>
    <t>その他</t>
    <rPh sb="2" eb="3">
      <t>タ</t>
    </rPh>
    <phoneticPr fontId="2"/>
  </si>
  <si>
    <t>株式会社　熊本商事</t>
    <rPh sb="0" eb="2">
      <t>カブシキ</t>
    </rPh>
    <rPh sb="2" eb="4">
      <t>カイシャ</t>
    </rPh>
    <rPh sb="5" eb="7">
      <t>クマモト</t>
    </rPh>
    <rPh sb="7" eb="9">
      <t>ショウジ</t>
    </rPh>
    <phoneticPr fontId="2"/>
  </si>
  <si>
    <t>代表取締役　熊本太郎</t>
    <rPh sb="0" eb="2">
      <t>ダイヒョウ</t>
    </rPh>
    <rPh sb="2" eb="5">
      <t>トリシマリヤク</t>
    </rPh>
    <rPh sb="6" eb="8">
      <t>クマモト</t>
    </rPh>
    <rPh sb="8" eb="10">
      <t>タロウ</t>
    </rPh>
    <phoneticPr fontId="2"/>
  </si>
  <si>
    <t>農産物生産</t>
    <rPh sb="0" eb="3">
      <t>ノウサンブツ</t>
    </rPh>
    <rPh sb="3" eb="5">
      <t>セイサン</t>
    </rPh>
    <phoneticPr fontId="2"/>
  </si>
  <si>
    <t>農産物加工</t>
    <rPh sb="0" eb="3">
      <t>ノウサンブツ</t>
    </rPh>
    <rPh sb="3" eb="5">
      <t>カコウ</t>
    </rPh>
    <phoneticPr fontId="2"/>
  </si>
  <si>
    <t>昭和５７年４月</t>
    <rPh sb="0" eb="2">
      <t>ショウワ</t>
    </rPh>
    <rPh sb="4" eb="5">
      <t>ネン</t>
    </rPh>
    <rPh sb="6" eb="7">
      <t>ガツ</t>
    </rPh>
    <phoneticPr fontId="2"/>
  </si>
  <si>
    <t>熊本太郎、九州商事（株）、肥後製造（株）</t>
    <rPh sb="0" eb="2">
      <t>クマモト</t>
    </rPh>
    <rPh sb="2" eb="4">
      <t>タロウ</t>
    </rPh>
    <rPh sb="5" eb="7">
      <t>キュウシュウ</t>
    </rPh>
    <rPh sb="7" eb="9">
      <t>ショウジ</t>
    </rPh>
    <rPh sb="9" eb="12">
      <t>カブ</t>
    </rPh>
    <rPh sb="13" eb="15">
      <t>ヒゴ</t>
    </rPh>
    <rPh sb="15" eb="17">
      <t>セイゾウ</t>
    </rPh>
    <rPh sb="17" eb="20">
      <t>カブ</t>
    </rPh>
    <phoneticPr fontId="2"/>
  </si>
  <si>
    <t>熊本太郎</t>
    <rPh sb="0" eb="2">
      <t>クマモト</t>
    </rPh>
    <rPh sb="2" eb="4">
      <t>タロウ</t>
    </rPh>
    <phoneticPr fontId="2"/>
  </si>
  <si>
    <t>営農企画部　企画課長　肥後稲子</t>
    <rPh sb="0" eb="2">
      <t>エイノウ</t>
    </rPh>
    <rPh sb="2" eb="5">
      <t>キカクブ</t>
    </rPh>
    <rPh sb="6" eb="8">
      <t>キカク</t>
    </rPh>
    <rPh sb="8" eb="10">
      <t>カチョウ</t>
    </rPh>
    <rPh sb="11" eb="13">
      <t>ヒゴ</t>
    </rPh>
    <rPh sb="13" eb="15">
      <t>イネコ</t>
    </rPh>
    <phoneticPr fontId="2"/>
  </si>
  <si>
    <t>食品製造業</t>
    <rPh sb="0" eb="2">
      <t>ショクヒン</t>
    </rPh>
    <rPh sb="2" eb="4">
      <t>セイゾウ</t>
    </rPh>
    <rPh sb="4" eb="5">
      <t>ギョウ</t>
    </rPh>
    <phoneticPr fontId="2"/>
  </si>
  <si>
    <t>飲食業</t>
    <rPh sb="0" eb="3">
      <t>インショクギョウ</t>
    </rPh>
    <phoneticPr fontId="2"/>
  </si>
  <si>
    <t>営農規模</t>
    <phoneticPr fontId="2"/>
  </si>
  <si>
    <t>主な作目</t>
    <rPh sb="0" eb="1">
      <t>オモ</t>
    </rPh>
    <phoneticPr fontId="2"/>
  </si>
  <si>
    <t>キャベツ、ホウレンソウ、大根</t>
    <rPh sb="12" eb="14">
      <t>ダイコン</t>
    </rPh>
    <phoneticPr fontId="2"/>
  </si>
  <si>
    <t>温州ミカン、レモン</t>
    <rPh sb="0" eb="2">
      <t>ウンシュウ</t>
    </rPh>
    <phoneticPr fontId="2"/>
  </si>
  <si>
    <t>作業受託部門</t>
    <rPh sb="0" eb="2">
      <t>サギョウ</t>
    </rPh>
    <rPh sb="2" eb="4">
      <t>ジュタク</t>
    </rPh>
    <rPh sb="4" eb="6">
      <t>ブモン</t>
    </rPh>
    <phoneticPr fontId="2"/>
  </si>
  <si>
    <r>
      <t>（株）熊本商事、</t>
    </r>
    <r>
      <rPr>
        <sz val="10"/>
        <rFont val="Arial"/>
        <family val="2"/>
      </rPr>
      <t>JA</t>
    </r>
    <r>
      <rPr>
        <sz val="10"/>
        <rFont val="ＭＳ Ｐゴシック"/>
        <family val="3"/>
        <charset val="128"/>
      </rPr>
      <t>○○、熊本県経済連、小売スーパー、インターネット直販</t>
    </r>
    <rPh sb="0" eb="3">
      <t>カブ</t>
    </rPh>
    <rPh sb="3" eb="5">
      <t>クマモト</t>
    </rPh>
    <rPh sb="5" eb="7">
      <t>ショウジ</t>
    </rPh>
    <rPh sb="13" eb="16">
      <t>クマモトケン</t>
    </rPh>
    <rPh sb="16" eb="19">
      <t>ケイザイレン</t>
    </rPh>
    <rPh sb="20" eb="22">
      <t>コウリ</t>
    </rPh>
    <rPh sb="34" eb="36">
      <t>チョクハン</t>
    </rPh>
    <phoneticPr fontId="2"/>
  </si>
  <si>
    <t>農業用機械購入（中古）</t>
    <rPh sb="0" eb="3">
      <t>ノウギョウヨウ</t>
    </rPh>
    <rPh sb="3" eb="5">
      <t>キカイ</t>
    </rPh>
    <rPh sb="5" eb="7">
      <t>コウニュウ</t>
    </rPh>
    <rPh sb="8" eb="10">
      <t>チュウコ</t>
    </rPh>
    <phoneticPr fontId="2"/>
  </si>
  <si>
    <t>農業用施設購入（中古）</t>
    <rPh sb="0" eb="3">
      <t>ノウギョウヨウ</t>
    </rPh>
    <rPh sb="3" eb="5">
      <t>シセツ</t>
    </rPh>
    <rPh sb="5" eb="7">
      <t>コウニュウ</t>
    </rPh>
    <rPh sb="8" eb="10">
      <t>チュウコ</t>
    </rPh>
    <phoneticPr fontId="2"/>
  </si>
  <si>
    <t>農業大学校研修受講</t>
    <rPh sb="0" eb="2">
      <t>ノウギョウ</t>
    </rPh>
    <rPh sb="2" eb="5">
      <t>ダイガッコウ</t>
    </rPh>
    <rPh sb="5" eb="7">
      <t>ケンシュウ</t>
    </rPh>
    <rPh sb="7" eb="9">
      <t>ジュコウ</t>
    </rPh>
    <phoneticPr fontId="2"/>
  </si>
  <si>
    <t>旅費@3,000×40日、書籍代50,000</t>
    <rPh sb="0" eb="2">
      <t>リョヒ</t>
    </rPh>
    <rPh sb="11" eb="12">
      <t>ニチ</t>
    </rPh>
    <rPh sb="13" eb="15">
      <t>ショセキ</t>
    </rPh>
    <rPh sb="15" eb="16">
      <t>ダイ</t>
    </rPh>
    <phoneticPr fontId="2"/>
  </si>
  <si>
    <t>機械・施設については機械等調書参照</t>
    <rPh sb="0" eb="2">
      <t>キカイ</t>
    </rPh>
    <rPh sb="3" eb="5">
      <t>シセツ</t>
    </rPh>
    <rPh sb="10" eb="13">
      <t>キカイトウ</t>
    </rPh>
    <rPh sb="13" eb="15">
      <t>チョウショ</t>
    </rPh>
    <rPh sb="15" eb="17">
      <t>サンショウ</t>
    </rPh>
    <phoneticPr fontId="2"/>
  </si>
  <si>
    <t>トラクター×2､管理機×2、刈払機×3</t>
    <rPh sb="8" eb="10">
      <t>カンリ</t>
    </rPh>
    <rPh sb="10" eb="11">
      <t>キ</t>
    </rPh>
    <rPh sb="14" eb="15">
      <t>カ</t>
    </rPh>
    <rPh sb="15" eb="16">
      <t>ハラ</t>
    </rPh>
    <rPh sb="16" eb="17">
      <t>キ</t>
    </rPh>
    <phoneticPr fontId="2"/>
  </si>
  <si>
    <t>資材倉庫、連棟ハウス2棟</t>
    <rPh sb="0" eb="2">
      <t>シザイ</t>
    </rPh>
    <rPh sb="2" eb="4">
      <t>ソウコ</t>
    </rPh>
    <rPh sb="5" eb="7">
      <t>レントウ</t>
    </rPh>
    <rPh sb="11" eb="12">
      <t>トウ</t>
    </rPh>
    <phoneticPr fontId="2"/>
  </si>
  <si>
    <t>加工機械購入（中古）</t>
    <rPh sb="0" eb="2">
      <t>カコウ</t>
    </rPh>
    <rPh sb="2" eb="4">
      <t>キカイ</t>
    </rPh>
    <rPh sb="4" eb="6">
      <t>コウニュウ</t>
    </rPh>
    <rPh sb="7" eb="9">
      <t>チュウコ</t>
    </rPh>
    <phoneticPr fontId="2"/>
  </si>
  <si>
    <t>試験販売</t>
    <rPh sb="0" eb="2">
      <t>シケン</t>
    </rPh>
    <rPh sb="2" eb="4">
      <t>ハンバイ</t>
    </rPh>
    <phoneticPr fontId="2"/>
  </si>
  <si>
    <t>ホームページ開設</t>
    <rPh sb="6" eb="8">
      <t>カイセツ</t>
    </rPh>
    <phoneticPr fontId="2"/>
  </si>
  <si>
    <r>
      <t>4321-5</t>
    </r>
    <r>
      <rPr>
        <sz val="10"/>
        <rFont val="ＭＳ Ｐゴシック"/>
        <family val="3"/>
        <charset val="128"/>
      </rPr>
      <t>　他2筆</t>
    </r>
    <rPh sb="7" eb="8">
      <t>ホカ</t>
    </rPh>
    <rPh sb="9" eb="10">
      <t>フデ</t>
    </rPh>
    <phoneticPr fontId="2"/>
  </si>
  <si>
    <r>
      <t>1234-12</t>
    </r>
    <r>
      <rPr>
        <sz val="10"/>
        <rFont val="ＭＳ Ｐゴシック"/>
        <family val="3"/>
        <charset val="128"/>
      </rPr>
      <t>　他</t>
    </r>
    <r>
      <rPr>
        <sz val="10"/>
        <rFont val="Arial"/>
        <family val="2"/>
      </rPr>
      <t>5</t>
    </r>
    <r>
      <rPr>
        <sz val="10"/>
        <rFont val="ＭＳ Ｐゴシック"/>
        <family val="3"/>
        <charset val="128"/>
      </rPr>
      <t>筆</t>
    </r>
    <rPh sb="8" eb="9">
      <t>ホカ</t>
    </rPh>
    <rPh sb="10" eb="11">
      <t>フデ</t>
    </rPh>
    <phoneticPr fontId="2"/>
  </si>
  <si>
    <t>（株）熊本商事</t>
    <rPh sb="1" eb="2">
      <t>カブ</t>
    </rPh>
    <rPh sb="3" eb="5">
      <t>クマモト</t>
    </rPh>
    <rPh sb="5" eb="7">
      <t>ショウジ</t>
    </rPh>
    <phoneticPr fontId="2"/>
  </si>
  <si>
    <t>肥後米太郎</t>
    <rPh sb="0" eb="2">
      <t>ヒゴ</t>
    </rPh>
    <rPh sb="2" eb="5">
      <t>コメタロウ</t>
    </rPh>
    <phoneticPr fontId="2"/>
  </si>
  <si>
    <t>阿蘇花子</t>
    <rPh sb="0" eb="2">
      <t>アソ</t>
    </rPh>
    <rPh sb="2" eb="4">
      <t>ハナコ</t>
    </rPh>
    <phoneticPr fontId="2"/>
  </si>
  <si>
    <t>トマト・ホウレンソウ等試験栽培開始</t>
    <rPh sb="10" eb="11">
      <t>トウ</t>
    </rPh>
    <rPh sb="11" eb="13">
      <t>シケン</t>
    </rPh>
    <rPh sb="13" eb="15">
      <t>サイバイ</t>
    </rPh>
    <rPh sb="15" eb="17">
      <t>カイシ</t>
    </rPh>
    <phoneticPr fontId="2"/>
  </si>
  <si>
    <t>キャベツ・大根・メロン等試験栽培開始</t>
    <rPh sb="5" eb="7">
      <t>ダイコン</t>
    </rPh>
    <rPh sb="11" eb="12">
      <t>トウ</t>
    </rPh>
    <rPh sb="12" eb="14">
      <t>シケン</t>
    </rPh>
    <rPh sb="14" eb="16">
      <t>サイバイ</t>
    </rPh>
    <rPh sb="16" eb="18">
      <t>カイシ</t>
    </rPh>
    <phoneticPr fontId="2"/>
  </si>
  <si>
    <t>加工機械購入・設置、運用開始</t>
    <rPh sb="0" eb="2">
      <t>カコウ</t>
    </rPh>
    <rPh sb="2" eb="4">
      <t>キカイ</t>
    </rPh>
    <rPh sb="4" eb="6">
      <t>コウニュウ</t>
    </rPh>
    <rPh sb="7" eb="9">
      <t>セッチ</t>
    </rPh>
    <rPh sb="10" eb="12">
      <t>ウンヨウ</t>
    </rPh>
    <rPh sb="12" eb="14">
      <t>カイシ</t>
    </rPh>
    <phoneticPr fontId="2"/>
  </si>
  <si>
    <t>○○フェア出展</t>
    <rPh sb="5" eb="7">
      <t>シュッテン</t>
    </rPh>
    <phoneticPr fontId="2"/>
  </si>
  <si>
    <t>事業実施主体の概要</t>
    <phoneticPr fontId="2"/>
  </si>
  <si>
    <t>資本金（千円）</t>
    <phoneticPr fontId="2"/>
  </si>
  <si>
    <t>096-333-2377 (FAX382-6934)</t>
    <phoneticPr fontId="2"/>
  </si>
  <si>
    <t>E-Mail</t>
    <phoneticPr fontId="2"/>
  </si>
  <si>
    <t>higoineko@pref.kumamotofarm.co.jp</t>
    <phoneticPr fontId="2"/>
  </si>
  <si>
    <t>営農規模</t>
    <phoneticPr fontId="2"/>
  </si>
  <si>
    <t>4.5ha</t>
    <phoneticPr fontId="2"/>
  </si>
  <si>
    <t>0.5ha</t>
    <phoneticPr fontId="2"/>
  </si>
  <si>
    <t>トマト、メロン</t>
    <phoneticPr fontId="2"/>
  </si>
  <si>
    <t>農業参入の目的、経営の特色等</t>
    <phoneticPr fontId="2"/>
  </si>
  <si>
    <t>加工品
開発</t>
    <phoneticPr fontId="2"/>
  </si>
  <si>
    <t>機械については機械等調書参照</t>
    <phoneticPr fontId="2"/>
  </si>
  <si>
    <t>作付面積等</t>
    <rPh sb="0" eb="2">
      <t>サクツケ</t>
    </rPh>
    <rPh sb="2" eb="4">
      <t>メンセキ</t>
    </rPh>
    <rPh sb="4" eb="5">
      <t>トウ</t>
    </rPh>
    <phoneticPr fontId="2"/>
  </si>
  <si>
    <t>生産量</t>
    <rPh sb="0" eb="3">
      <t>セイサンリョウ</t>
    </rPh>
    <phoneticPr fontId="2"/>
  </si>
  <si>
    <t>売上高</t>
    <rPh sb="0" eb="3">
      <t>ウリアゲダカ</t>
    </rPh>
    <phoneticPr fontId="2"/>
  </si>
  <si>
    <t>営農類型</t>
    <rPh sb="0" eb="2">
      <t>エイノウ</t>
    </rPh>
    <rPh sb="2" eb="4">
      <t>ルイケイ</t>
    </rPh>
    <phoneticPr fontId="2"/>
  </si>
  <si>
    <t>野菜作(露地)</t>
    <rPh sb="0" eb="3">
      <t>ヤサイサク</t>
    </rPh>
    <rPh sb="4" eb="6">
      <t>ロジ</t>
    </rPh>
    <phoneticPr fontId="2"/>
  </si>
  <si>
    <t>野菜作(施設)</t>
    <rPh sb="0" eb="3">
      <t>ヤサイサク</t>
    </rPh>
    <rPh sb="4" eb="6">
      <t>シセツ</t>
    </rPh>
    <phoneticPr fontId="2"/>
  </si>
  <si>
    <t>果樹作</t>
    <rPh sb="0" eb="2">
      <t>カジュ</t>
    </rPh>
    <rPh sb="2" eb="3">
      <t>サク</t>
    </rPh>
    <phoneticPr fontId="2"/>
  </si>
  <si>
    <t>様式第２号</t>
    <phoneticPr fontId="2"/>
  </si>
  <si>
    <r>
      <t>(</t>
    </r>
    <r>
      <rPr>
        <sz val="11"/>
        <rFont val="ＭＳ Ｐゴシック"/>
        <family val="3"/>
        <charset val="128"/>
      </rPr>
      <t>千円</t>
    </r>
    <r>
      <rPr>
        <sz val="11"/>
        <rFont val="Arial"/>
        <family val="2"/>
      </rPr>
      <t>)</t>
    </r>
    <rPh sb="1" eb="3">
      <t>センエン</t>
    </rPh>
    <phoneticPr fontId="2"/>
  </si>
  <si>
    <t>(a)</t>
    <phoneticPr fontId="2"/>
  </si>
  <si>
    <t>(kg)</t>
    <phoneticPr fontId="2"/>
  </si>
  <si>
    <t>当期</t>
    <rPh sb="0" eb="2">
      <t>トウキ</t>
    </rPh>
    <phoneticPr fontId="2"/>
  </si>
  <si>
    <t>事業内容</t>
    <rPh sb="0" eb="2">
      <t>ジギョウ</t>
    </rPh>
    <rPh sb="2" eb="4">
      <t>ナイヨウ</t>
    </rPh>
    <phoneticPr fontId="2"/>
  </si>
  <si>
    <t>事業名</t>
    <rPh sb="0" eb="2">
      <t>ジギョウ</t>
    </rPh>
    <rPh sb="2" eb="3">
      <t>メイ</t>
    </rPh>
    <phoneticPr fontId="2"/>
  </si>
  <si>
    <t>受託面積</t>
    <rPh sb="0" eb="2">
      <t>ジュタク</t>
    </rPh>
    <rPh sb="2" eb="4">
      <t>メンセキ</t>
    </rPh>
    <phoneticPr fontId="2"/>
  </si>
  <si>
    <t>農業生産活動開始時期</t>
    <phoneticPr fontId="2"/>
  </si>
  <si>
    <t>事業実績</t>
    <rPh sb="0" eb="2">
      <t>ジギョウ</t>
    </rPh>
    <rPh sb="2" eb="4">
      <t>ジッセキ</t>
    </rPh>
    <phoneticPr fontId="2"/>
  </si>
  <si>
    <t>・事業の経過及び完了を証明するに足りる写真</t>
    <phoneticPr fontId="2"/>
  </si>
  <si>
    <t>・契約書の写し（契約した場合に限る）</t>
    <phoneticPr fontId="2"/>
  </si>
  <si>
    <t>・領収書等支出を証する書面の写し</t>
    <phoneticPr fontId="2"/>
  </si>
  <si>
    <t>・その他参考となる書類</t>
    <rPh sb="3" eb="4">
      <t>タ</t>
    </rPh>
    <rPh sb="4" eb="6">
      <t>サンコウ</t>
    </rPh>
    <rPh sb="9" eb="11">
      <t>ショルイ</t>
    </rPh>
    <phoneticPr fontId="2"/>
  </si>
  <si>
    <t>営農類型</t>
    <rPh sb="2" eb="4">
      <t>ルイケイ</t>
    </rPh>
    <phoneticPr fontId="2"/>
  </si>
  <si>
    <t>（参考様式1）</t>
    <rPh sb="1" eb="3">
      <t>サンコウ</t>
    </rPh>
    <rPh sb="3" eb="5">
      <t>ヨウシキ</t>
    </rPh>
    <phoneticPr fontId="2"/>
  </si>
  <si>
    <t>（参考様式４）</t>
    <rPh sb="1" eb="3">
      <t>サンコウ</t>
    </rPh>
    <rPh sb="3" eb="5">
      <t>ヨウシキ</t>
    </rPh>
    <phoneticPr fontId="2"/>
  </si>
  <si>
    <t>大字</t>
    <rPh sb="0" eb="2">
      <t>オオアザ</t>
    </rPh>
    <phoneticPr fontId="2"/>
  </si>
  <si>
    <t>字</t>
    <rPh sb="0" eb="1">
      <t>アザ</t>
    </rPh>
    <phoneticPr fontId="2"/>
  </si>
  <si>
    <t>市・郡</t>
    <rPh sb="0" eb="1">
      <t>シ</t>
    </rPh>
    <rPh sb="2" eb="3">
      <t>グン</t>
    </rPh>
    <phoneticPr fontId="2"/>
  </si>
  <si>
    <t>町・村</t>
    <rPh sb="0" eb="1">
      <t>マチ</t>
    </rPh>
    <rPh sb="2" eb="3">
      <t>ムラ</t>
    </rPh>
    <phoneticPr fontId="2"/>
  </si>
  <si>
    <t>土地の所在</t>
    <rPh sb="0" eb="2">
      <t>トチ</t>
    </rPh>
    <rPh sb="3" eb="5">
      <t>ショザイ</t>
    </rPh>
    <phoneticPr fontId="2"/>
  </si>
  <si>
    <t>登記地目</t>
    <rPh sb="0" eb="2">
      <t>トウキ</t>
    </rPh>
    <rPh sb="2" eb="4">
      <t>チモク</t>
    </rPh>
    <phoneticPr fontId="2"/>
  </si>
  <si>
    <t>利用農地等調書</t>
    <rPh sb="0" eb="2">
      <t>リヨウ</t>
    </rPh>
    <rPh sb="2" eb="4">
      <t>ノウチ</t>
    </rPh>
    <rPh sb="4" eb="5">
      <t>トウ</t>
    </rPh>
    <rPh sb="5" eb="7">
      <t>チョウショ</t>
    </rPh>
    <phoneticPr fontId="2"/>
  </si>
  <si>
    <t>注1）農業に利用する農地等を全て記載してください。</t>
    <rPh sb="0" eb="1">
      <t>チュウ</t>
    </rPh>
    <rPh sb="3" eb="5">
      <t>ノウギョウ</t>
    </rPh>
    <rPh sb="6" eb="8">
      <t>リヨウ</t>
    </rPh>
    <rPh sb="10" eb="12">
      <t>ノウチ</t>
    </rPh>
    <rPh sb="12" eb="13">
      <t>トウ</t>
    </rPh>
    <rPh sb="14" eb="15">
      <t>スベ</t>
    </rPh>
    <rPh sb="16" eb="18">
      <t>キサイ</t>
    </rPh>
    <phoneticPr fontId="2"/>
  </si>
  <si>
    <t>（参照：農林水産省ホームページ　http://www.maff.go.jp/j/use/tec_term/toukei.html）</t>
    <rPh sb="1" eb="3">
      <t>サンショウ</t>
    </rPh>
    <phoneticPr fontId="2"/>
  </si>
  <si>
    <t>企業等名：</t>
    <rPh sb="0" eb="2">
      <t>キギョウ</t>
    </rPh>
    <rPh sb="2" eb="4">
      <t>トウメイ</t>
    </rPh>
    <phoneticPr fontId="2"/>
  </si>
  <si>
    <t>雇用期間</t>
    <rPh sb="0" eb="2">
      <t>コヨウ</t>
    </rPh>
    <rPh sb="2" eb="4">
      <t>キカン</t>
    </rPh>
    <phoneticPr fontId="2"/>
  </si>
  <si>
    <t>新規雇用</t>
    <rPh sb="0" eb="2">
      <t>シンキ</t>
    </rPh>
    <rPh sb="2" eb="4">
      <t>コヨウ</t>
    </rPh>
    <phoneticPr fontId="2"/>
  </si>
  <si>
    <t>期間の定め無し</t>
    <rPh sb="0" eb="2">
      <t>キカン</t>
    </rPh>
    <rPh sb="3" eb="4">
      <t>サダ</t>
    </rPh>
    <rPh sb="5" eb="6">
      <t>ナ</t>
    </rPh>
    <phoneticPr fontId="2"/>
  </si>
  <si>
    <t>○</t>
    <phoneticPr fontId="2"/>
  </si>
  <si>
    <t>筆</t>
    <rPh sb="0" eb="1">
      <t>フデ</t>
    </rPh>
    <phoneticPr fontId="2"/>
  </si>
  <si>
    <t>市町村名</t>
    <rPh sb="0" eb="4">
      <t>シチョウソンメイ</t>
    </rPh>
    <phoneticPr fontId="2"/>
  </si>
  <si>
    <r>
      <t>面積</t>
    </r>
    <r>
      <rPr>
        <sz val="10.5"/>
        <rFont val="Arial"/>
        <family val="2"/>
      </rPr>
      <t>(ha)</t>
    </r>
    <rPh sb="0" eb="2">
      <t>メンセキ</t>
    </rPh>
    <phoneticPr fontId="2"/>
  </si>
  <si>
    <t>営農類型別営農概要</t>
    <rPh sb="2" eb="4">
      <t>ルイケイ</t>
    </rPh>
    <rPh sb="4" eb="5">
      <t>ベツ</t>
    </rPh>
    <rPh sb="5" eb="7">
      <t>エイノウ</t>
    </rPh>
    <rPh sb="7" eb="9">
      <t>ガイヨウ</t>
    </rPh>
    <phoneticPr fontId="2"/>
  </si>
  <si>
    <t>○○市</t>
    <rPh sb="2" eb="3">
      <t>シ</t>
    </rPh>
    <phoneticPr fontId="2"/>
  </si>
  <si>
    <t>大分県○×町</t>
    <rPh sb="0" eb="3">
      <t>オオイタケン</t>
    </rPh>
    <rPh sb="5" eb="6">
      <t>マチ</t>
    </rPh>
    <phoneticPr fontId="2"/>
  </si>
  <si>
    <t>市町村別農地等面積</t>
    <rPh sb="0" eb="3">
      <t>シチョウソン</t>
    </rPh>
    <rPh sb="3" eb="4">
      <t>ベツ</t>
    </rPh>
    <rPh sb="4" eb="6">
      <t>ノウチ</t>
    </rPh>
    <rPh sb="6" eb="7">
      <t>トウ</t>
    </rPh>
    <rPh sb="7" eb="9">
      <t>メンセキ</t>
    </rPh>
    <phoneticPr fontId="2"/>
  </si>
  <si>
    <t>・利用農地等調書（参考様式１）</t>
    <rPh sb="1" eb="3">
      <t>リヨウ</t>
    </rPh>
    <rPh sb="3" eb="5">
      <t>ノウチ</t>
    </rPh>
    <rPh sb="5" eb="6">
      <t>トウ</t>
    </rPh>
    <rPh sb="9" eb="11">
      <t>サンコウ</t>
    </rPh>
    <rPh sb="11" eb="13">
      <t>ヨウシキ</t>
    </rPh>
    <phoneticPr fontId="2"/>
  </si>
  <si>
    <t>・農業等従事者調書（参考様式2）</t>
    <rPh sb="10" eb="12">
      <t>サンコウ</t>
    </rPh>
    <rPh sb="12" eb="14">
      <t>ヨウシキ</t>
    </rPh>
    <phoneticPr fontId="2"/>
  </si>
  <si>
    <t>・機械や施設の取得・改修を補助対象とする場合は、機械等取得（改修）調書（参考様式4）</t>
    <rPh sb="36" eb="38">
      <t>サンコウ</t>
    </rPh>
    <rPh sb="38" eb="40">
      <t>ヨウシキ</t>
    </rPh>
    <phoneticPr fontId="2"/>
  </si>
  <si>
    <t>・補助対象事業が畜産関係の場合は、当該畜産施設所在市町村長の意見書</t>
    <rPh sb="1" eb="3">
      <t>ホジョ</t>
    </rPh>
    <rPh sb="3" eb="5">
      <t>タイショウ</t>
    </rPh>
    <rPh sb="5" eb="7">
      <t>ジギョウ</t>
    </rPh>
    <rPh sb="8" eb="10">
      <t>チクサン</t>
    </rPh>
    <rPh sb="10" eb="12">
      <t>カンケイ</t>
    </rPh>
    <rPh sb="13" eb="15">
      <t>バアイ</t>
    </rPh>
    <rPh sb="17" eb="19">
      <t>トウガイ</t>
    </rPh>
    <rPh sb="19" eb="21">
      <t>チクサン</t>
    </rPh>
    <rPh sb="21" eb="23">
      <t>シセツ</t>
    </rPh>
    <rPh sb="23" eb="25">
      <t>ショザイ</t>
    </rPh>
    <rPh sb="25" eb="27">
      <t>シチョウ</t>
    </rPh>
    <rPh sb="27" eb="29">
      <t>ソンチョウ</t>
    </rPh>
    <rPh sb="30" eb="33">
      <t>イケンショ</t>
    </rPh>
    <phoneticPr fontId="2"/>
  </si>
  <si>
    <r>
      <t>種苗</t>
    </r>
    <r>
      <rPr>
        <sz val="8"/>
        <rFont val="Arial"/>
        <family val="2"/>
      </rPr>
      <t>200,000</t>
    </r>
    <r>
      <rPr>
        <sz val="8"/>
        <rFont val="ＭＳ Ｐゴシック"/>
        <family val="3"/>
        <charset val="128"/>
      </rPr>
      <t>、農薬・肥料</t>
    </r>
    <r>
      <rPr>
        <sz val="8"/>
        <rFont val="Arial"/>
        <family val="2"/>
      </rPr>
      <t>100,000</t>
    </r>
    <r>
      <rPr>
        <sz val="8"/>
        <rFont val="ＭＳ Ｐゴシック"/>
        <family val="3"/>
        <charset val="128"/>
      </rPr>
      <t>、機械リース</t>
    </r>
    <r>
      <rPr>
        <sz val="8"/>
        <rFont val="Arial"/>
        <family val="2"/>
      </rPr>
      <t>100,000</t>
    </r>
    <rPh sb="0" eb="2">
      <t>シュビョウ</t>
    </rPh>
    <rPh sb="10" eb="12">
      <t>ノウヤク</t>
    </rPh>
    <rPh sb="13" eb="15">
      <t>ヒリョウ</t>
    </rPh>
    <rPh sb="23" eb="25">
      <t>キカイ</t>
    </rPh>
    <phoneticPr fontId="2"/>
  </si>
  <si>
    <t>評価項目</t>
    <rPh sb="0" eb="2">
      <t>ヒョウカ</t>
    </rPh>
    <rPh sb="2" eb="4">
      <t>コウモク</t>
    </rPh>
    <phoneticPr fontId="2"/>
  </si>
  <si>
    <t>配点</t>
    <rPh sb="0" eb="2">
      <t>ハイテン</t>
    </rPh>
    <phoneticPr fontId="2"/>
  </si>
  <si>
    <t>事業完了時計画(実績)</t>
    <rPh sb="0" eb="2">
      <t>ジギョウ</t>
    </rPh>
    <rPh sb="2" eb="5">
      <t>カンリョウジ</t>
    </rPh>
    <rPh sb="5" eb="7">
      <t>ケイカク</t>
    </rPh>
    <rPh sb="8" eb="10">
      <t>ジッセキ</t>
    </rPh>
    <phoneticPr fontId="2"/>
  </si>
  <si>
    <t>得点</t>
    <rPh sb="0" eb="2">
      <t>トクテン</t>
    </rPh>
    <phoneticPr fontId="2"/>
  </si>
  <si>
    <t>農業関係従事者数(1人当たり）</t>
    <rPh sb="0" eb="2">
      <t>ノウギョウ</t>
    </rPh>
    <rPh sb="2" eb="4">
      <t>カンケイ</t>
    </rPh>
    <rPh sb="4" eb="7">
      <t>ジュウジシャ</t>
    </rPh>
    <rPh sb="7" eb="8">
      <t>スウ</t>
    </rPh>
    <rPh sb="10" eb="11">
      <t>ニン</t>
    </rPh>
    <rPh sb="11" eb="12">
      <t>ア</t>
    </rPh>
    <phoneticPr fontId="2"/>
  </si>
  <si>
    <t>条件（該当する場合1と記載）</t>
    <rPh sb="0" eb="2">
      <t>ジョウケン</t>
    </rPh>
    <rPh sb="3" eb="5">
      <t>ガイトウ</t>
    </rPh>
    <rPh sb="7" eb="9">
      <t>バアイ</t>
    </rPh>
    <rPh sb="11" eb="13">
      <t>キサイ</t>
    </rPh>
    <phoneticPr fontId="2"/>
  </si>
  <si>
    <t>企業等名：</t>
    <rPh sb="0" eb="3">
      <t>キギョウナド</t>
    </rPh>
    <rPh sb="3" eb="4">
      <t>ナ</t>
    </rPh>
    <phoneticPr fontId="2"/>
  </si>
  <si>
    <t>（参考様式5）</t>
    <rPh sb="1" eb="3">
      <t>サンコウ</t>
    </rPh>
    <rPh sb="3" eb="5">
      <t>ヨウシキ</t>
    </rPh>
    <phoneticPr fontId="2"/>
  </si>
  <si>
    <t>内　常時雇用者数</t>
    <rPh sb="0" eb="1">
      <t>ウチ</t>
    </rPh>
    <rPh sb="2" eb="4">
      <t>ジョウジ</t>
    </rPh>
    <rPh sb="4" eb="6">
      <t>コヨウ</t>
    </rPh>
    <rPh sb="6" eb="7">
      <t>シャ</t>
    </rPh>
    <rPh sb="7" eb="8">
      <t>スウ</t>
    </rPh>
    <phoneticPr fontId="2"/>
  </si>
  <si>
    <t>内　新規雇用者数</t>
    <rPh sb="0" eb="1">
      <t>ウチ</t>
    </rPh>
    <rPh sb="2" eb="4">
      <t>シンキ</t>
    </rPh>
    <rPh sb="4" eb="6">
      <t>コヨウ</t>
    </rPh>
    <rPh sb="6" eb="7">
      <t>シャ</t>
    </rPh>
    <rPh sb="7" eb="8">
      <t>スウ</t>
    </rPh>
    <phoneticPr fontId="2"/>
  </si>
  <si>
    <t>農業経営の概要</t>
    <phoneticPr fontId="2"/>
  </si>
  <si>
    <t>※農業経営改善計画や各参考様式との整合に留意して記載してください。</t>
    <rPh sb="1" eb="3">
      <t>ノウギョウ</t>
    </rPh>
    <rPh sb="3" eb="5">
      <t>ケイエイ</t>
    </rPh>
    <rPh sb="5" eb="7">
      <t>カイゼン</t>
    </rPh>
    <rPh sb="7" eb="9">
      <t>ケイカク</t>
    </rPh>
    <rPh sb="10" eb="11">
      <t>カク</t>
    </rPh>
    <rPh sb="11" eb="13">
      <t>サンコウ</t>
    </rPh>
    <rPh sb="13" eb="15">
      <t>ヨウシキ</t>
    </rPh>
    <rPh sb="17" eb="19">
      <t>セイゴウ</t>
    </rPh>
    <rPh sb="20" eb="22">
      <t>リュウイ</t>
    </rPh>
    <rPh sb="24" eb="26">
      <t>キサイ</t>
    </rPh>
    <phoneticPr fontId="2"/>
  </si>
  <si>
    <t>内　耕作放棄地解消面積</t>
    <rPh sb="0" eb="1">
      <t>ウチ</t>
    </rPh>
    <rPh sb="2" eb="4">
      <t>コウサク</t>
    </rPh>
    <rPh sb="4" eb="7">
      <t>ホウキチ</t>
    </rPh>
    <rPh sb="7" eb="9">
      <t>カイショウ</t>
    </rPh>
    <rPh sb="9" eb="11">
      <t>メンセキ</t>
    </rPh>
    <phoneticPr fontId="2"/>
  </si>
  <si>
    <t>人</t>
    <rPh sb="0" eb="1">
      <t>ニン</t>
    </rPh>
    <phoneticPr fontId="2"/>
  </si>
  <si>
    <t>人数又は面積</t>
    <rPh sb="0" eb="2">
      <t>ニンズウ</t>
    </rPh>
    <rPh sb="2" eb="3">
      <t>マタ</t>
    </rPh>
    <rPh sb="4" eb="6">
      <t>メンセキ</t>
    </rPh>
    <phoneticPr fontId="2"/>
  </si>
  <si>
    <t>総得点</t>
    <rPh sb="0" eb="1">
      <t>ソウ</t>
    </rPh>
    <rPh sb="1" eb="3">
      <t>トクテン</t>
    </rPh>
    <phoneticPr fontId="2"/>
  </si>
  <si>
    <t>補助限度額</t>
    <rPh sb="0" eb="2">
      <t>ホジョ</t>
    </rPh>
    <rPh sb="2" eb="5">
      <t>ゲンドガク</t>
    </rPh>
    <phoneticPr fontId="2"/>
  </si>
  <si>
    <t>〃</t>
    <phoneticPr fontId="2"/>
  </si>
  <si>
    <t>総得点</t>
    <rPh sb="0" eb="3">
      <t>ソウトクテン</t>
    </rPh>
    <phoneticPr fontId="2"/>
  </si>
  <si>
    <t>補助限度額算定表</t>
    <rPh sb="0" eb="2">
      <t>ホジョ</t>
    </rPh>
    <rPh sb="2" eb="5">
      <t>ゲンドガク</t>
    </rPh>
    <rPh sb="5" eb="7">
      <t>サンテイ</t>
    </rPh>
    <rPh sb="7" eb="8">
      <t>ヒョウ</t>
    </rPh>
    <phoneticPr fontId="2"/>
  </si>
  <si>
    <t>（内新規雇用）</t>
    <rPh sb="1" eb="2">
      <t>ウチ</t>
    </rPh>
    <rPh sb="2" eb="4">
      <t>シンキ</t>
    </rPh>
    <rPh sb="4" eb="6">
      <t>コヨウ</t>
    </rPh>
    <phoneticPr fontId="2"/>
  </si>
  <si>
    <r>
      <t>0</t>
    </r>
    <r>
      <rPr>
        <sz val="11"/>
        <rFont val="ＭＳ Ｐゴシック"/>
        <family val="3"/>
        <charset val="128"/>
      </rPr>
      <t>～</t>
    </r>
    <r>
      <rPr>
        <sz val="11"/>
        <rFont val="Arial"/>
        <family val="2"/>
      </rPr>
      <t>59</t>
    </r>
    <phoneticPr fontId="2"/>
  </si>
  <si>
    <r>
      <t>60</t>
    </r>
    <r>
      <rPr>
        <sz val="11"/>
        <rFont val="ＭＳ Ｐゴシック"/>
        <family val="3"/>
        <charset val="128"/>
      </rPr>
      <t>～</t>
    </r>
    <r>
      <rPr>
        <sz val="11"/>
        <rFont val="Arial"/>
        <family val="2"/>
      </rPr>
      <t>69</t>
    </r>
    <phoneticPr fontId="2"/>
  </si>
  <si>
    <r>
      <t>70</t>
    </r>
    <r>
      <rPr>
        <sz val="11"/>
        <rFont val="ＭＳ Ｐゴシック"/>
        <family val="3"/>
        <charset val="128"/>
      </rPr>
      <t>～</t>
    </r>
    <r>
      <rPr>
        <sz val="11"/>
        <rFont val="Arial"/>
        <family val="2"/>
      </rPr>
      <t>79</t>
    </r>
    <phoneticPr fontId="2"/>
  </si>
  <si>
    <r>
      <t>80</t>
    </r>
    <r>
      <rPr>
        <sz val="11"/>
        <rFont val="ＭＳ Ｐゴシック"/>
        <family val="3"/>
        <charset val="128"/>
      </rPr>
      <t>～</t>
    </r>
    <r>
      <rPr>
        <sz val="11"/>
        <rFont val="Arial"/>
        <family val="2"/>
      </rPr>
      <t>89</t>
    </r>
    <phoneticPr fontId="2"/>
  </si>
  <si>
    <r>
      <t>90</t>
    </r>
    <r>
      <rPr>
        <sz val="11"/>
        <rFont val="ＭＳ Ｐゴシック"/>
        <family val="3"/>
        <charset val="128"/>
      </rPr>
      <t>～</t>
    </r>
    <r>
      <rPr>
        <sz val="11"/>
        <rFont val="Arial"/>
        <family val="2"/>
      </rPr>
      <t>99</t>
    </r>
    <phoneticPr fontId="2"/>
  </si>
  <si>
    <r>
      <t>100</t>
    </r>
    <r>
      <rPr>
        <sz val="11"/>
        <rFont val="ＭＳ Ｐゴシック"/>
        <family val="3"/>
        <charset val="128"/>
      </rPr>
      <t>～</t>
    </r>
    <r>
      <rPr>
        <sz val="11"/>
        <rFont val="ＭＳ Ｐゴシック"/>
        <family val="3"/>
        <charset val="128"/>
      </rPr>
      <t/>
    </r>
    <phoneticPr fontId="2"/>
  </si>
  <si>
    <t>補助限度額
（千円）</t>
    <rPh sb="0" eb="2">
      <t>ホジョ</t>
    </rPh>
    <rPh sb="2" eb="4">
      <t>ゲンド</t>
    </rPh>
    <rPh sb="4" eb="5">
      <t>ガク</t>
    </rPh>
    <rPh sb="7" eb="9">
      <t>センエン</t>
    </rPh>
    <phoneticPr fontId="2"/>
  </si>
  <si>
    <t>詳細な内容</t>
    <rPh sb="0" eb="2">
      <t>ショウサイ</t>
    </rPh>
    <phoneticPr fontId="2"/>
  </si>
  <si>
    <t>主な内容</t>
    <rPh sb="0" eb="1">
      <t>オモ</t>
    </rPh>
    <rPh sb="2" eb="4">
      <t>ナイヨウ</t>
    </rPh>
    <phoneticPr fontId="2"/>
  </si>
  <si>
    <t>本補助金</t>
    <rPh sb="0" eb="1">
      <t>ホン</t>
    </rPh>
    <rPh sb="1" eb="4">
      <t>ホジョキン</t>
    </rPh>
    <phoneticPr fontId="2"/>
  </si>
  <si>
    <t>対象事業</t>
    <rPh sb="0" eb="2">
      <t>タイショウ</t>
    </rPh>
    <rPh sb="2" eb="4">
      <t>ジギョウ</t>
    </rPh>
    <phoneticPr fontId="2"/>
  </si>
  <si>
    <t>対象外</t>
    <rPh sb="0" eb="3">
      <t>タイショウガイ</t>
    </rPh>
    <phoneticPr fontId="2"/>
  </si>
  <si>
    <r>
      <t>(2) </t>
    </r>
    <r>
      <rPr>
        <sz val="11"/>
        <rFont val="ＭＳ ゴシック"/>
        <family val="3"/>
        <charset val="128"/>
      </rPr>
      <t>補助対象事業の詳細な内容及び事業費</t>
    </r>
    <rPh sb="4" eb="6">
      <t>ホジョ</t>
    </rPh>
    <rPh sb="6" eb="8">
      <t>タイショウ</t>
    </rPh>
    <rPh sb="11" eb="13">
      <t>ショウサイ</t>
    </rPh>
    <rPh sb="16" eb="17">
      <t>オヨ</t>
    </rPh>
    <rPh sb="18" eb="21">
      <t>ジギョウヒ</t>
    </rPh>
    <phoneticPr fontId="2"/>
  </si>
  <si>
    <t>試験栽培（野菜7品目）</t>
    <rPh sb="0" eb="2">
      <t>シケン</t>
    </rPh>
    <rPh sb="2" eb="4">
      <t>サイバイ</t>
    </rPh>
    <rPh sb="5" eb="7">
      <t>ヤサイ</t>
    </rPh>
    <rPh sb="8" eb="10">
      <t>ヒンモク</t>
    </rPh>
    <phoneticPr fontId="2"/>
  </si>
  <si>
    <t>千円）</t>
    <rPh sb="0" eb="2">
      <t>センエン</t>
    </rPh>
    <phoneticPr fontId="2"/>
  </si>
  <si>
    <t>×1/3＝</t>
    <phoneticPr fontId="2"/>
  </si>
  <si>
    <t>千円　 （補助申請額</t>
    <rPh sb="0" eb="2">
      <t>センエン</t>
    </rPh>
    <rPh sb="5" eb="7">
      <t>ホジョ</t>
    </rPh>
    <rPh sb="7" eb="10">
      <t>シンセイガク</t>
    </rPh>
    <phoneticPr fontId="2"/>
  </si>
  <si>
    <t>運搬用トラック購入、耕作放棄地整備、加工施設整備</t>
    <rPh sb="0" eb="3">
      <t>ウンパンヨウ</t>
    </rPh>
    <rPh sb="7" eb="9">
      <t>コウニュウ</t>
    </rPh>
    <rPh sb="10" eb="12">
      <t>コウサク</t>
    </rPh>
    <rPh sb="12" eb="15">
      <t>ホウキチ</t>
    </rPh>
    <rPh sb="15" eb="17">
      <t>セイビ</t>
    </rPh>
    <rPh sb="18" eb="20">
      <t>カコウ</t>
    </rPh>
    <rPh sb="20" eb="22">
      <t>シセツ</t>
    </rPh>
    <rPh sb="22" eb="24">
      <t>セイビ</t>
    </rPh>
    <phoneticPr fontId="2"/>
  </si>
  <si>
    <t>（補助対象外事業費</t>
    <rPh sb="1" eb="3">
      <t>ホジョ</t>
    </rPh>
    <rPh sb="3" eb="6">
      <t>タイショウガイ</t>
    </rPh>
    <rPh sb="6" eb="8">
      <t>ジギョウ</t>
    </rPh>
    <rPh sb="8" eb="9">
      <t>ヒ</t>
    </rPh>
    <phoneticPr fontId="2"/>
  </si>
  <si>
    <r>
      <t>(3) </t>
    </r>
    <r>
      <rPr>
        <sz val="11"/>
        <rFont val="ＭＳ ゴシック"/>
        <family val="3"/>
        <charset val="128"/>
      </rPr>
      <t>事業スケジュール</t>
    </r>
    <phoneticPr fontId="2"/>
  </si>
  <si>
    <r>
      <t>(4)</t>
    </r>
    <r>
      <rPr>
        <sz val="11"/>
        <rFont val="ＭＳ ゴシック"/>
        <family val="3"/>
        <charset val="128"/>
      </rPr>
      <t>事業の実施場所</t>
    </r>
    <phoneticPr fontId="2"/>
  </si>
  <si>
    <t>・（株）熊本商事が製造・販売する商品原料（農産物）の安定的な調達と高品質化を図る。
・耕作放棄地の解消とともに、後継者不在の農家経営を引き継いで規模を拡大する。
・加工部門（一次加工）を設け、農産物の有効利用を図る。</t>
    <rPh sb="1" eb="4">
      <t>カブ</t>
    </rPh>
    <rPh sb="4" eb="6">
      <t>クマモト</t>
    </rPh>
    <rPh sb="6" eb="8">
      <t>ショウジ</t>
    </rPh>
    <rPh sb="9" eb="11">
      <t>セイゾウ</t>
    </rPh>
    <rPh sb="12" eb="14">
      <t>ハンバイ</t>
    </rPh>
    <rPh sb="16" eb="18">
      <t>ショウヒン</t>
    </rPh>
    <rPh sb="18" eb="20">
      <t>ゲンリョウ</t>
    </rPh>
    <rPh sb="21" eb="24">
      <t>ノウサンブツ</t>
    </rPh>
    <rPh sb="26" eb="29">
      <t>アンテイテキ</t>
    </rPh>
    <rPh sb="30" eb="32">
      <t>チョウタツ</t>
    </rPh>
    <rPh sb="33" eb="37">
      <t>コウヒンシツカ</t>
    </rPh>
    <rPh sb="38" eb="39">
      <t>ハカ</t>
    </rPh>
    <rPh sb="49" eb="51">
      <t>カイショウ</t>
    </rPh>
    <rPh sb="72" eb="74">
      <t>キボ</t>
    </rPh>
    <rPh sb="75" eb="77">
      <t>カクダイ</t>
    </rPh>
    <rPh sb="82" eb="84">
      <t>カコウ</t>
    </rPh>
    <rPh sb="84" eb="86">
      <t>ブモン</t>
    </rPh>
    <rPh sb="87" eb="89">
      <t>イチジ</t>
    </rPh>
    <rPh sb="89" eb="91">
      <t>カコウ</t>
    </rPh>
    <rPh sb="93" eb="94">
      <t>モウ</t>
    </rPh>
    <rPh sb="96" eb="99">
      <t>ノウサンブツ</t>
    </rPh>
    <rPh sb="100" eb="102">
      <t>ユウコウ</t>
    </rPh>
    <rPh sb="102" eb="104">
      <t>リヨウ</t>
    </rPh>
    <rPh sb="105" eb="106">
      <t>ハカ</t>
    </rPh>
    <phoneticPr fontId="2"/>
  </si>
  <si>
    <t>農業用施設機械の購入</t>
    <rPh sb="0" eb="2">
      <t>ノウギョウ</t>
    </rPh>
    <rPh sb="2" eb="5">
      <t>ヨウシセツ</t>
    </rPh>
    <rPh sb="5" eb="7">
      <t>キカイ</t>
    </rPh>
    <rPh sb="8" eb="10">
      <t>コウニュウ</t>
    </rPh>
    <phoneticPr fontId="2"/>
  </si>
  <si>
    <t>周年栽培に向けた野菜7品目の技術習得</t>
    <rPh sb="0" eb="2">
      <t>シュウネン</t>
    </rPh>
    <rPh sb="2" eb="4">
      <t>サイバイ</t>
    </rPh>
    <rPh sb="5" eb="6">
      <t>ム</t>
    </rPh>
    <rPh sb="8" eb="10">
      <t>ヤサイ</t>
    </rPh>
    <rPh sb="11" eb="13">
      <t>ヒンモク</t>
    </rPh>
    <rPh sb="14" eb="16">
      <t>ギジュツ</t>
    </rPh>
    <rPh sb="16" eb="18">
      <t>シュウトク</t>
    </rPh>
    <phoneticPr fontId="2"/>
  </si>
  <si>
    <t>加工部門整備（機械購入、試験製造・販売）</t>
    <rPh sb="0" eb="2">
      <t>カコウ</t>
    </rPh>
    <rPh sb="2" eb="4">
      <t>ブモン</t>
    </rPh>
    <rPh sb="4" eb="6">
      <t>セイビ</t>
    </rPh>
    <rPh sb="7" eb="9">
      <t>キカイ</t>
    </rPh>
    <rPh sb="9" eb="11">
      <t>コウニュウ</t>
    </rPh>
    <rPh sb="12" eb="14">
      <t>シケン</t>
    </rPh>
    <rPh sb="14" eb="16">
      <t>セイゾウ</t>
    </rPh>
    <rPh sb="17" eb="19">
      <t>ハンバイ</t>
    </rPh>
    <phoneticPr fontId="2"/>
  </si>
  <si>
    <t>ネット販売の展開準備</t>
    <rPh sb="3" eb="5">
      <t>ハンバイ</t>
    </rPh>
    <rPh sb="6" eb="8">
      <t>テンカイ</t>
    </rPh>
    <rPh sb="8" eb="10">
      <t>ジュンビ</t>
    </rPh>
    <phoneticPr fontId="2"/>
  </si>
  <si>
    <t>目標</t>
    <rPh sb="0" eb="2">
      <t>モクヒョウ</t>
    </rPh>
    <phoneticPr fontId="2"/>
  </si>
  <si>
    <r>
      <t>(1) </t>
    </r>
    <r>
      <rPr>
        <sz val="11"/>
        <rFont val="ＭＳ ゴシック"/>
        <family val="3"/>
        <charset val="128"/>
      </rPr>
      <t>事業の主な内容と目標</t>
    </r>
    <rPh sb="4" eb="6">
      <t>ジギョウ</t>
    </rPh>
    <rPh sb="7" eb="8">
      <t>オモ</t>
    </rPh>
    <rPh sb="9" eb="11">
      <t>ナイヨウ</t>
    </rPh>
    <rPh sb="12" eb="14">
      <t>モクヒョウ</t>
    </rPh>
    <phoneticPr fontId="2"/>
  </si>
  <si>
    <t>営農開始に必要な施設・機械の確保</t>
    <rPh sb="0" eb="2">
      <t>エイノウ</t>
    </rPh>
    <rPh sb="2" eb="4">
      <t>カイシ</t>
    </rPh>
    <rPh sb="5" eb="7">
      <t>ヒツヨウ</t>
    </rPh>
    <rPh sb="8" eb="10">
      <t>シセツ</t>
    </rPh>
    <rPh sb="11" eb="13">
      <t>キカイ</t>
    </rPh>
    <rPh sb="14" eb="16">
      <t>カクホ</t>
    </rPh>
    <phoneticPr fontId="2"/>
  </si>
  <si>
    <t>加工技術習得、加工商品開発、販路開拓</t>
    <rPh sb="0" eb="2">
      <t>カコウ</t>
    </rPh>
    <rPh sb="2" eb="4">
      <t>ギジュツ</t>
    </rPh>
    <rPh sb="4" eb="6">
      <t>シュウトク</t>
    </rPh>
    <rPh sb="7" eb="9">
      <t>カコウ</t>
    </rPh>
    <rPh sb="9" eb="11">
      <t>ショウヒン</t>
    </rPh>
    <rPh sb="11" eb="13">
      <t>カイハツ</t>
    </rPh>
    <rPh sb="14" eb="16">
      <t>ハンロ</t>
    </rPh>
    <rPh sb="16" eb="18">
      <t>カイタク</t>
    </rPh>
    <phoneticPr fontId="2"/>
  </si>
  <si>
    <t>自社ホームページの開設、ネット販売体制構築</t>
    <rPh sb="0" eb="2">
      <t>ジシャ</t>
    </rPh>
    <rPh sb="9" eb="11">
      <t>カイセツ</t>
    </rPh>
    <rPh sb="15" eb="17">
      <t>ハンバイ</t>
    </rPh>
    <rPh sb="17" eb="19">
      <t>タイセイ</t>
    </rPh>
    <rPh sb="19" eb="21">
      <t>コウチク</t>
    </rPh>
    <phoneticPr fontId="2"/>
  </si>
  <si>
    <t>内施設園芸面積(m2)（注2）</t>
    <rPh sb="0" eb="1">
      <t>ウチ</t>
    </rPh>
    <rPh sb="1" eb="3">
      <t>シセツ</t>
    </rPh>
    <rPh sb="3" eb="5">
      <t>エンゲイ</t>
    </rPh>
    <rPh sb="5" eb="7">
      <t>メンセキ</t>
    </rPh>
    <rPh sb="12" eb="13">
      <t>チュウ</t>
    </rPh>
    <phoneticPr fontId="2"/>
  </si>
  <si>
    <t>耕作放棄地解消（注3）</t>
    <rPh sb="0" eb="2">
      <t>コウサク</t>
    </rPh>
    <rPh sb="2" eb="5">
      <t>ホウキチ</t>
    </rPh>
    <rPh sb="5" eb="7">
      <t>カイショウ</t>
    </rPh>
    <rPh sb="8" eb="9">
      <t>チュウ</t>
    </rPh>
    <phoneticPr fontId="2"/>
  </si>
  <si>
    <t>・補助限度額算定表（参考様式5）</t>
    <rPh sb="1" eb="3">
      <t>ホジョ</t>
    </rPh>
    <rPh sb="3" eb="6">
      <t>ゲンドガク</t>
    </rPh>
    <rPh sb="6" eb="8">
      <t>サンテイ</t>
    </rPh>
    <rPh sb="8" eb="9">
      <t>ヒョウ</t>
    </rPh>
    <rPh sb="10" eb="12">
      <t>サンコウ</t>
    </rPh>
    <rPh sb="12" eb="14">
      <t>ヨウシキ</t>
    </rPh>
    <phoneticPr fontId="2"/>
  </si>
  <si>
    <r>
      <t>(4)</t>
    </r>
    <r>
      <rPr>
        <sz val="11"/>
        <rFont val="ＭＳ ゴシック"/>
        <family val="3"/>
        <charset val="128"/>
      </rPr>
      <t>事業の実施場所</t>
    </r>
    <phoneticPr fontId="2"/>
  </si>
  <si>
    <t>○○市○○町大字○○字○○</t>
    <phoneticPr fontId="2"/>
  </si>
  <si>
    <t>○○市○○町大字××字××</t>
    <phoneticPr fontId="2"/>
  </si>
  <si>
    <t>ハウス、倉庫、加工施設設置</t>
    <phoneticPr fontId="2"/>
  </si>
  <si>
    <t>試験栽培</t>
    <rPh sb="0" eb="2">
      <t>シケン</t>
    </rPh>
    <rPh sb="2" eb="4">
      <t>サイバイ</t>
    </rPh>
    <phoneticPr fontId="2"/>
  </si>
  <si>
    <t>合志市（研修）、大阪市○○区（展示会出展）</t>
    <rPh sb="0" eb="3">
      <t>ゴウシシ</t>
    </rPh>
    <rPh sb="4" eb="6">
      <t>ケンシュウ</t>
    </rPh>
    <rPh sb="8" eb="11">
      <t>オオサカシ</t>
    </rPh>
    <rPh sb="13" eb="14">
      <t>ク</t>
    </rPh>
    <rPh sb="15" eb="18">
      <t>テンジカイ</t>
    </rPh>
    <rPh sb="18" eb="20">
      <t>シュッテン</t>
    </rPh>
    <phoneticPr fontId="2"/>
  </si>
  <si>
    <t>成果（自己評価）</t>
    <rPh sb="0" eb="2">
      <t>セイカ</t>
    </rPh>
    <rPh sb="3" eb="5">
      <t>ジコ</t>
    </rPh>
    <rPh sb="5" eb="7">
      <t>ヒョウカ</t>
    </rPh>
    <phoneticPr fontId="2"/>
  </si>
  <si>
    <t>野菜の試験栽培・技術習得</t>
    <rPh sb="0" eb="2">
      <t>ヤサイ</t>
    </rPh>
    <rPh sb="3" eb="5">
      <t>シケン</t>
    </rPh>
    <rPh sb="5" eb="7">
      <t>サイバイ</t>
    </rPh>
    <rPh sb="8" eb="10">
      <t>ギジュツ</t>
    </rPh>
    <rPh sb="10" eb="12">
      <t>シュウトク</t>
    </rPh>
    <phoneticPr fontId="2"/>
  </si>
  <si>
    <r>
      <t>(1) </t>
    </r>
    <r>
      <rPr>
        <sz val="11"/>
        <rFont val="ＭＳ ゴシック"/>
        <family val="3"/>
        <charset val="128"/>
      </rPr>
      <t>事業の主な内容と成果等</t>
    </r>
    <rPh sb="4" eb="6">
      <t>ジギョウ</t>
    </rPh>
    <rPh sb="7" eb="8">
      <t>オモ</t>
    </rPh>
    <rPh sb="9" eb="11">
      <t>ナイヨウ</t>
    </rPh>
    <rPh sb="12" eb="14">
      <t>セイカ</t>
    </rPh>
    <rPh sb="14" eb="15">
      <t>トウ</t>
    </rPh>
    <phoneticPr fontId="2"/>
  </si>
  <si>
    <t>作目</t>
    <rPh sb="0" eb="2">
      <t>サクモク</t>
    </rPh>
    <phoneticPr fontId="2"/>
  </si>
  <si>
    <t>＜記載上の注意＞</t>
    <rPh sb="1" eb="3">
      <t>キサイ</t>
    </rPh>
    <rPh sb="3" eb="4">
      <t>ジョウ</t>
    </rPh>
    <rPh sb="5" eb="7">
      <t>チュウイ</t>
    </rPh>
    <phoneticPr fontId="2"/>
  </si>
  <si>
    <r>
      <t>・認定農業者（申請中を含む）にあっては農業経営改善計画認定申請書</t>
    </r>
    <r>
      <rPr>
        <sz val="9"/>
        <rFont val="Arial"/>
        <family val="2"/>
      </rPr>
      <t>(</t>
    </r>
    <r>
      <rPr>
        <sz val="9"/>
        <rFont val="ＭＳ Ｐゴシック"/>
        <family val="3"/>
        <charset val="128"/>
      </rPr>
      <t>写</t>
    </r>
    <r>
      <rPr>
        <sz val="9"/>
        <rFont val="Arial"/>
        <family val="2"/>
      </rPr>
      <t>)</t>
    </r>
    <r>
      <rPr>
        <sz val="9"/>
        <rFont val="ＭＳ Ｐゴシック"/>
        <family val="3"/>
        <charset val="128"/>
      </rPr>
      <t>及び認定書（写：申請中を除く）</t>
    </r>
    <rPh sb="7" eb="10">
      <t>シンセイチュウ</t>
    </rPh>
    <rPh sb="11" eb="12">
      <t>フク</t>
    </rPh>
    <rPh sb="43" eb="46">
      <t>シンセイチュウ</t>
    </rPh>
    <rPh sb="47" eb="48">
      <t>ノゾ</t>
    </rPh>
    <phoneticPr fontId="2"/>
  </si>
  <si>
    <t>農業部門経営計画</t>
    <rPh sb="0" eb="2">
      <t>ノウギョウ</t>
    </rPh>
    <rPh sb="2" eb="4">
      <t>ブモン</t>
    </rPh>
    <rPh sb="4" eb="6">
      <t>ケイエイ</t>
    </rPh>
    <rPh sb="6" eb="8">
      <t>ケイカク</t>
    </rPh>
    <phoneticPr fontId="2"/>
  </si>
  <si>
    <t>生産部門
（青果売上）</t>
    <rPh sb="0" eb="2">
      <t>セイサン</t>
    </rPh>
    <rPh sb="2" eb="4">
      <t>ブモン</t>
    </rPh>
    <rPh sb="6" eb="8">
      <t>セイカ</t>
    </rPh>
    <rPh sb="8" eb="10">
      <t>ウリアゲ</t>
    </rPh>
    <phoneticPr fontId="2"/>
  </si>
  <si>
    <t>細部門名</t>
    <rPh sb="0" eb="1">
      <t>サイ</t>
    </rPh>
    <rPh sb="1" eb="3">
      <t>ブモン</t>
    </rPh>
    <rPh sb="3" eb="4">
      <t>メイ</t>
    </rPh>
    <phoneticPr fontId="2"/>
  </si>
  <si>
    <t>生産部門
以外</t>
    <rPh sb="0" eb="2">
      <t>セイサン</t>
    </rPh>
    <rPh sb="2" eb="4">
      <t>ブモン</t>
    </rPh>
    <rPh sb="5" eb="7">
      <t>イガイ</t>
    </rPh>
    <phoneticPr fontId="2"/>
  </si>
  <si>
    <t>金額（円）</t>
    <phoneticPr fontId="2"/>
  </si>
  <si>
    <t>作成委託料</t>
    <rPh sb="0" eb="2">
      <t>サクセイ</t>
    </rPh>
    <rPh sb="2" eb="5">
      <t>イタクリョウ</t>
    </rPh>
    <phoneticPr fontId="2"/>
  </si>
  <si>
    <t>（金額は消費税抜き）</t>
    <rPh sb="1" eb="3">
      <t>キンガク</t>
    </rPh>
    <phoneticPr fontId="2"/>
  </si>
  <si>
    <t>（金額は消費税抜き・込み）</t>
    <rPh sb="1" eb="3">
      <t>キンガク</t>
    </rPh>
    <rPh sb="10" eb="11">
      <t>コ</t>
    </rPh>
    <phoneticPr fontId="2"/>
  </si>
  <si>
    <t>キャベツ</t>
    <phoneticPr fontId="2"/>
  </si>
  <si>
    <t>ホウレンソウ、大根他</t>
    <rPh sb="7" eb="9">
      <t>ダイコン</t>
    </rPh>
    <rPh sb="9" eb="10">
      <t>ホカ</t>
    </rPh>
    <phoneticPr fontId="2"/>
  </si>
  <si>
    <t>メロン</t>
    <phoneticPr fontId="2"/>
  </si>
  <si>
    <t>出展料100,000、旅費50,000×4人</t>
    <rPh sb="0" eb="3">
      <t>シュッテンリョウ</t>
    </rPh>
    <rPh sb="11" eb="13">
      <t>リョヒ</t>
    </rPh>
    <rPh sb="21" eb="22">
      <t>ニン</t>
    </rPh>
    <phoneticPr fontId="2"/>
  </si>
  <si>
    <t>冷蔵庫、洗浄機、冷凍庫　各1</t>
    <rPh sb="0" eb="3">
      <t>レイゾウコ</t>
    </rPh>
    <rPh sb="4" eb="7">
      <t>センジョウキ</t>
    </rPh>
    <rPh sb="8" eb="11">
      <t>レイトウコ</t>
    </rPh>
    <rPh sb="12" eb="13">
      <t>カク</t>
    </rPh>
    <phoneticPr fontId="2"/>
  </si>
  <si>
    <t>冷凍野菜加工販売</t>
    <rPh sb="0" eb="2">
      <t>レイトウ</t>
    </rPh>
    <rPh sb="2" eb="4">
      <t>ヤサイ</t>
    </rPh>
    <rPh sb="4" eb="6">
      <t>カコウ</t>
    </rPh>
    <rPh sb="6" eb="8">
      <t>ハンバイ</t>
    </rPh>
    <phoneticPr fontId="2"/>
  </si>
  <si>
    <t>冬トマト</t>
    <rPh sb="0" eb="1">
      <t>フユ</t>
    </rPh>
    <phoneticPr fontId="2"/>
  </si>
  <si>
    <t>農作業受託</t>
    <rPh sb="0" eb="3">
      <t>ノウサギョウ</t>
    </rPh>
    <rPh sb="3" eb="5">
      <t>ジュタク</t>
    </rPh>
    <phoneticPr fontId="2"/>
  </si>
  <si>
    <t>水稲収穫作業受託</t>
    <rPh sb="0" eb="2">
      <t>スイトウ</t>
    </rPh>
    <rPh sb="2" eb="4">
      <t>シュウカク</t>
    </rPh>
    <rPh sb="4" eb="6">
      <t>サギョウ</t>
    </rPh>
    <rPh sb="6" eb="8">
      <t>ジュタク</t>
    </rPh>
    <phoneticPr fontId="2"/>
  </si>
  <si>
    <t>2ha(0.3ha)</t>
    <phoneticPr fontId="2"/>
  </si>
  <si>
    <t>金額（円）</t>
    <phoneticPr fontId="2"/>
  </si>
  <si>
    <t>作物等
導入</t>
    <rPh sb="2" eb="3">
      <t>トウ</t>
    </rPh>
    <phoneticPr fontId="2"/>
  </si>
  <si>
    <t>新規・中古・
改修等の別</t>
    <rPh sb="0" eb="2">
      <t>シンキ</t>
    </rPh>
    <rPh sb="3" eb="5">
      <t>チュウコ</t>
    </rPh>
    <rPh sb="7" eb="9">
      <t>カイシュウ</t>
    </rPh>
    <rPh sb="9" eb="10">
      <t>ナド</t>
    </rPh>
    <rPh sb="11" eb="12">
      <t>ベツ</t>
    </rPh>
    <phoneticPr fontId="2"/>
  </si>
  <si>
    <t>過年度交付額</t>
    <rPh sb="0" eb="3">
      <t>カネンド</t>
    </rPh>
    <rPh sb="3" eb="6">
      <t>コウフガク</t>
    </rPh>
    <phoneticPr fontId="2"/>
  </si>
  <si>
    <t>今年度の限度額</t>
    <rPh sb="0" eb="3">
      <t>コンネンド</t>
    </rPh>
    <rPh sb="4" eb="7">
      <t>ゲンドガク</t>
    </rPh>
    <phoneticPr fontId="2"/>
  </si>
  <si>
    <t>総得点に応じた
補助限度額</t>
    <rPh sb="0" eb="3">
      <t>ソウトクテン</t>
    </rPh>
    <rPh sb="4" eb="5">
      <t>オウ</t>
    </rPh>
    <rPh sb="8" eb="10">
      <t>ホジョ</t>
    </rPh>
    <rPh sb="10" eb="13">
      <t>ゲンドガク</t>
    </rPh>
    <phoneticPr fontId="2"/>
  </si>
  <si>
    <t>内　中山間地域内面積</t>
    <rPh sb="0" eb="1">
      <t>ウチ</t>
    </rPh>
    <rPh sb="2" eb="3">
      <t>チュウ</t>
    </rPh>
    <rPh sb="3" eb="5">
      <t>ヤマアイ</t>
    </rPh>
    <rPh sb="5" eb="7">
      <t>チイキ</t>
    </rPh>
    <rPh sb="7" eb="8">
      <t>ナイ</t>
    </rPh>
    <rPh sb="8" eb="10">
      <t>メンセキ</t>
    </rPh>
    <phoneticPr fontId="2"/>
  </si>
  <si>
    <t>中山間地域内
（注4）</t>
    <rPh sb="0" eb="3">
      <t>チュウサンカン</t>
    </rPh>
    <rPh sb="3" eb="5">
      <t>チイキ</t>
    </rPh>
    <rPh sb="5" eb="6">
      <t>ナイ</t>
    </rPh>
    <rPh sb="8" eb="9">
      <t>チュウ</t>
    </rPh>
    <phoneticPr fontId="2"/>
  </si>
  <si>
    <t>熊本市中央区南千反畑町4-33</t>
    <rPh sb="0" eb="3">
      <t>クマモトシ</t>
    </rPh>
    <rPh sb="3" eb="6">
      <t>チュウオウク</t>
    </rPh>
    <rPh sb="6" eb="11">
      <t>ミナミセンダンバタマチ</t>
    </rPh>
    <phoneticPr fontId="2"/>
  </si>
  <si>
    <t>熊本市中央区水前寺６丁目１８－１</t>
    <rPh sb="3" eb="6">
      <t>チュウオウク</t>
    </rPh>
    <phoneticPr fontId="2"/>
  </si>
  <si>
    <t>農業用施設・機械購入</t>
    <phoneticPr fontId="2"/>
  </si>
  <si>
    <r>
      <t>営農面積(1ha当たり)又は施設面積（</t>
    </r>
    <r>
      <rPr>
        <sz val="11"/>
        <rFont val="ＭＳ Ｐゴシック"/>
        <family val="3"/>
        <charset val="128"/>
      </rPr>
      <t>10a当たり</t>
    </r>
    <r>
      <rPr>
        <sz val="11"/>
        <rFont val="ＭＳ Ｐゴシック"/>
        <family val="3"/>
        <charset val="128"/>
      </rPr>
      <t>）</t>
    </r>
    <rPh sb="0" eb="2">
      <t>エイノウ</t>
    </rPh>
    <rPh sb="2" eb="4">
      <t>メンセキ</t>
    </rPh>
    <rPh sb="8" eb="9">
      <t>ア</t>
    </rPh>
    <rPh sb="12" eb="13">
      <t>マタ</t>
    </rPh>
    <rPh sb="14" eb="16">
      <t>シセツ</t>
    </rPh>
    <rPh sb="16" eb="18">
      <t>メンセキ</t>
    </rPh>
    <rPh sb="22" eb="23">
      <t>ア</t>
    </rPh>
    <phoneticPr fontId="2"/>
  </si>
  <si>
    <r>
      <t>(5)</t>
    </r>
    <r>
      <rPr>
        <sz val="11"/>
        <rFont val="ＭＳ ゴシック"/>
        <family val="3"/>
        <charset val="128"/>
      </rPr>
      <t>事業完了予定日</t>
    </r>
    <rPh sb="5" eb="7">
      <t>カンリョウ</t>
    </rPh>
    <rPh sb="7" eb="10">
      <t>ヨテイビ</t>
    </rPh>
    <phoneticPr fontId="2"/>
  </si>
  <si>
    <t>年</t>
    <rPh sb="0" eb="1">
      <t>ネン</t>
    </rPh>
    <phoneticPr fontId="2"/>
  </si>
  <si>
    <t>月</t>
    <rPh sb="0" eb="1">
      <t>ガツ</t>
    </rPh>
    <phoneticPr fontId="2"/>
  </si>
  <si>
    <t>日</t>
    <rPh sb="0" eb="1">
      <t>ニチ</t>
    </rPh>
    <phoneticPr fontId="2"/>
  </si>
  <si>
    <r>
      <t>(5)</t>
    </r>
    <r>
      <rPr>
        <sz val="11"/>
        <rFont val="ＭＳ ゴシック"/>
        <family val="3"/>
        <charset val="128"/>
      </rPr>
      <t>事業完了日</t>
    </r>
    <rPh sb="5" eb="7">
      <t>カンリョウ</t>
    </rPh>
    <phoneticPr fontId="2"/>
  </si>
  <si>
    <t>※常時雇用については、期限の定めのない正規の従業員でかつ１週間の労働時間が３５時間以上の方を指します（農業に常時従事する役員を含む）。</t>
    <rPh sb="1" eb="3">
      <t>ジョウジ</t>
    </rPh>
    <rPh sb="3" eb="5">
      <t>コヨウ</t>
    </rPh>
    <rPh sb="11" eb="13">
      <t>キゲン</t>
    </rPh>
    <rPh sb="14" eb="15">
      <t>サダ</t>
    </rPh>
    <rPh sb="19" eb="21">
      <t>セイキ</t>
    </rPh>
    <rPh sb="22" eb="25">
      <t>ジュウギョウイン</t>
    </rPh>
    <rPh sb="29" eb="31">
      <t>シュウカン</t>
    </rPh>
    <rPh sb="32" eb="34">
      <t>ロウドウ</t>
    </rPh>
    <rPh sb="34" eb="36">
      <t>ジカン</t>
    </rPh>
    <rPh sb="39" eb="41">
      <t>ジカン</t>
    </rPh>
    <rPh sb="41" eb="43">
      <t>イジョウ</t>
    </rPh>
    <rPh sb="44" eb="45">
      <t>カタ</t>
    </rPh>
    <rPh sb="46" eb="47">
      <t>サ</t>
    </rPh>
    <rPh sb="51" eb="53">
      <t>ノウギョウ</t>
    </rPh>
    <rPh sb="54" eb="56">
      <t>ジョウジ</t>
    </rPh>
    <rPh sb="56" eb="58">
      <t>ジュウジ</t>
    </rPh>
    <rPh sb="60" eb="62">
      <t>ヤクイン</t>
    </rPh>
    <rPh sb="63" eb="64">
      <t>フク</t>
    </rPh>
    <phoneticPr fontId="2"/>
  </si>
  <si>
    <t>※新規雇用については、期限の定めのない正規の従業員でかつ１週間の労働時間が３５時間以上の方で、農業事業に伴い新規に雇用される方を指します（親会社からの移籍等を除く）。</t>
    <rPh sb="1" eb="3">
      <t>シンキ</t>
    </rPh>
    <rPh sb="3" eb="5">
      <t>コヨウ</t>
    </rPh>
    <rPh sb="11" eb="13">
      <t>キゲン</t>
    </rPh>
    <rPh sb="14" eb="15">
      <t>サダ</t>
    </rPh>
    <rPh sb="19" eb="21">
      <t>セイキ</t>
    </rPh>
    <rPh sb="22" eb="25">
      <t>ジュウギョウイン</t>
    </rPh>
    <rPh sb="29" eb="31">
      <t>シュウカン</t>
    </rPh>
    <rPh sb="32" eb="34">
      <t>ロウドウ</t>
    </rPh>
    <rPh sb="34" eb="36">
      <t>ジカン</t>
    </rPh>
    <rPh sb="39" eb="41">
      <t>ジカン</t>
    </rPh>
    <rPh sb="41" eb="43">
      <t>イジョウ</t>
    </rPh>
    <rPh sb="44" eb="45">
      <t>カタ</t>
    </rPh>
    <rPh sb="47" eb="49">
      <t>ノウギョウ</t>
    </rPh>
    <rPh sb="49" eb="51">
      <t>ジギョウ</t>
    </rPh>
    <rPh sb="52" eb="53">
      <t>トモナ</t>
    </rPh>
    <rPh sb="54" eb="56">
      <t>シンキ</t>
    </rPh>
    <rPh sb="57" eb="59">
      <t>コヨウ</t>
    </rPh>
    <rPh sb="62" eb="63">
      <t>カタ</t>
    </rPh>
    <rPh sb="64" eb="65">
      <t>サ</t>
    </rPh>
    <rPh sb="69" eb="72">
      <t>オヤガイシャ</t>
    </rPh>
    <rPh sb="75" eb="77">
      <t>イセキ</t>
    </rPh>
    <rPh sb="77" eb="78">
      <t>トウ</t>
    </rPh>
    <rPh sb="79" eb="80">
      <t>ノゾ</t>
    </rPh>
    <phoneticPr fontId="2"/>
  </si>
  <si>
    <t>※施設園芸（中で人が通常の作業姿勢で作業を行える棟高を有するガラス室、ハウスで栽培を行うものを言う。）の場合、営農規模は施設設置実面積を記載（露地と混在する場合は、設置面積を（）で併記）。</t>
    <rPh sb="1" eb="3">
      <t>シセツ</t>
    </rPh>
    <rPh sb="3" eb="5">
      <t>エンゲイ</t>
    </rPh>
    <rPh sb="6" eb="7">
      <t>ナカ</t>
    </rPh>
    <rPh sb="8" eb="9">
      <t>ヒト</t>
    </rPh>
    <rPh sb="10" eb="12">
      <t>ツウジョウ</t>
    </rPh>
    <rPh sb="13" eb="15">
      <t>サギョウ</t>
    </rPh>
    <rPh sb="15" eb="17">
      <t>シセイ</t>
    </rPh>
    <rPh sb="18" eb="20">
      <t>サギョウ</t>
    </rPh>
    <rPh sb="21" eb="22">
      <t>オコナ</t>
    </rPh>
    <rPh sb="24" eb="26">
      <t>ムナダカ</t>
    </rPh>
    <rPh sb="27" eb="28">
      <t>ユウ</t>
    </rPh>
    <rPh sb="33" eb="34">
      <t>シツ</t>
    </rPh>
    <rPh sb="39" eb="41">
      <t>サイバイ</t>
    </rPh>
    <rPh sb="42" eb="43">
      <t>オコナ</t>
    </rPh>
    <rPh sb="47" eb="48">
      <t>イ</t>
    </rPh>
    <rPh sb="52" eb="54">
      <t>バアイ</t>
    </rPh>
    <rPh sb="55" eb="57">
      <t>エイノウ</t>
    </rPh>
    <rPh sb="57" eb="59">
      <t>キボ</t>
    </rPh>
    <rPh sb="60" eb="62">
      <t>シセツ</t>
    </rPh>
    <rPh sb="62" eb="64">
      <t>セッチ</t>
    </rPh>
    <rPh sb="64" eb="65">
      <t>ジツ</t>
    </rPh>
    <rPh sb="65" eb="67">
      <t>メンセキ</t>
    </rPh>
    <rPh sb="68" eb="70">
      <t>キサイ</t>
    </rPh>
    <rPh sb="71" eb="73">
      <t>ロジ</t>
    </rPh>
    <rPh sb="74" eb="76">
      <t>コンザイ</t>
    </rPh>
    <rPh sb="78" eb="80">
      <t>バアイ</t>
    </rPh>
    <rPh sb="82" eb="84">
      <t>セッチ</t>
    </rPh>
    <rPh sb="84" eb="86">
      <t>メンセキ</t>
    </rPh>
    <rPh sb="90" eb="92">
      <t>ヘイキ</t>
    </rPh>
    <phoneticPr fontId="2"/>
  </si>
  <si>
    <t>実績額</t>
    <rPh sb="0" eb="3">
      <t>ジッセキガク</t>
    </rPh>
    <phoneticPr fontId="2"/>
  </si>
  <si>
    <t>㊞</t>
    <phoneticPr fontId="2"/>
  </si>
  <si>
    <t>㊞</t>
    <phoneticPr fontId="2"/>
  </si>
  <si>
    <t>月</t>
    <rPh sb="0" eb="1">
      <t>ツキ</t>
    </rPh>
    <phoneticPr fontId="2"/>
  </si>
  <si>
    <t>日）</t>
    <rPh sb="0" eb="1">
      <t>ヒ</t>
    </rPh>
    <phoneticPr fontId="2"/>
  </si>
  <si>
    <t>農地所有適格法人</t>
    <rPh sb="0" eb="2">
      <t>ノウチ</t>
    </rPh>
    <rPh sb="2" eb="4">
      <t>ショユウ</t>
    </rPh>
    <rPh sb="4" eb="6">
      <t>テキカク</t>
    </rPh>
    <rPh sb="6" eb="8">
      <t>ホウジン</t>
    </rPh>
    <phoneticPr fontId="2"/>
  </si>
  <si>
    <r>
      <t>親会社の概要</t>
    </r>
    <r>
      <rPr>
        <sz val="8"/>
        <rFont val="ＭＳ Ｐゴシック"/>
        <family val="3"/>
        <charset val="128"/>
      </rPr>
      <t>※新設法人又は農地所有適格法人の場合のみ</t>
    </r>
    <rPh sb="13" eb="15">
      <t>ノウチ</t>
    </rPh>
    <rPh sb="15" eb="17">
      <t>ショユウ</t>
    </rPh>
    <rPh sb="17" eb="19">
      <t>テキカク</t>
    </rPh>
    <phoneticPr fontId="2"/>
  </si>
  <si>
    <t>・会社（新設法人又は農地所有適格法人の場合は親会社を含む）の定款（写）、直近の決算書等</t>
    <rPh sb="10" eb="12">
      <t>ノウチ</t>
    </rPh>
    <rPh sb="12" eb="14">
      <t>ショユウ</t>
    </rPh>
    <rPh sb="14" eb="16">
      <t>テキカク</t>
    </rPh>
    <phoneticPr fontId="2"/>
  </si>
  <si>
    <r>
      <t>親会社の概要</t>
    </r>
    <r>
      <rPr>
        <sz val="8"/>
        <rFont val="ＭＳ Ｐゴシック"/>
        <family val="3"/>
        <charset val="128"/>
      </rPr>
      <t>※新設法人又は</t>
    </r>
    <r>
      <rPr>
        <sz val="8"/>
        <color indexed="10"/>
        <rFont val="ＭＳ Ｐゴシック"/>
        <family val="3"/>
        <charset val="128"/>
      </rPr>
      <t>農地所有適格法人</t>
    </r>
    <r>
      <rPr>
        <sz val="8"/>
        <rFont val="ＭＳ Ｐゴシック"/>
        <family val="3"/>
        <charset val="128"/>
      </rPr>
      <t>の場合のみ</t>
    </r>
    <rPh sb="13" eb="15">
      <t>ノウチ</t>
    </rPh>
    <rPh sb="15" eb="17">
      <t>ショユウ</t>
    </rPh>
    <rPh sb="17" eb="19">
      <t>テキカク</t>
    </rPh>
    <phoneticPr fontId="2"/>
  </si>
  <si>
    <t>・農業等従事者調書（参考様式2）及び従事状況が確認できる書類（タイムカード・出勤簿等）</t>
    <rPh sb="16" eb="17">
      <t>オヨ</t>
    </rPh>
    <rPh sb="38" eb="40">
      <t>シュッキン</t>
    </rPh>
    <rPh sb="40" eb="41">
      <t>ボ</t>
    </rPh>
    <rPh sb="41" eb="42">
      <t>トウ</t>
    </rPh>
    <phoneticPr fontId="2"/>
  </si>
  <si>
    <t>・利用農地等調書（参考様式1）</t>
    <rPh sb="1" eb="3">
      <t>リヨウ</t>
    </rPh>
    <rPh sb="3" eb="5">
      <t>ノウチ</t>
    </rPh>
    <rPh sb="5" eb="6">
      <t>トウ</t>
    </rPh>
    <rPh sb="6" eb="8">
      <t>チョウショ</t>
    </rPh>
    <rPh sb="9" eb="11">
      <t>サンコウ</t>
    </rPh>
    <rPh sb="11" eb="13">
      <t>ヨウシキ</t>
    </rPh>
    <phoneticPr fontId="2"/>
  </si>
  <si>
    <t>（参考様式４の２）</t>
    <rPh sb="1" eb="3">
      <t>サンコウ</t>
    </rPh>
    <rPh sb="3" eb="5">
      <t>ヨウシキ</t>
    </rPh>
    <phoneticPr fontId="2"/>
  </si>
  <si>
    <t>・機械や施設の取得・改修の場合、機械等取得（改修）実績調書（参考様式4の2）及び設計書、図面、仕様書等詳細が判る書類</t>
    <rPh sb="25" eb="27">
      <t>ジッセキ</t>
    </rPh>
    <rPh sb="38" eb="39">
      <t>オヨ</t>
    </rPh>
    <phoneticPr fontId="2"/>
  </si>
  <si>
    <t>機械等取得（改修）実績調書</t>
    <rPh sb="0" eb="2">
      <t>キカイ</t>
    </rPh>
    <rPh sb="2" eb="3">
      <t>トウ</t>
    </rPh>
    <rPh sb="3" eb="5">
      <t>シュトク</t>
    </rPh>
    <rPh sb="6" eb="8">
      <t>カイシュウ</t>
    </rPh>
    <rPh sb="9" eb="11">
      <t>ジッセキ</t>
    </rPh>
    <rPh sb="11" eb="13">
      <t>チョウショ</t>
    </rPh>
    <phoneticPr fontId="2"/>
  </si>
  <si>
    <t>・会社（新設法人又は農地所有適格法人の場合は親会社を含む）の定款（写）、直近の決算書等</t>
    <rPh sb="10" eb="12">
      <t>ノウチ</t>
    </rPh>
    <rPh sb="12" eb="14">
      <t>ショユウ</t>
    </rPh>
    <rPh sb="14" eb="16">
      <t>テキカク</t>
    </rPh>
    <rPh sb="16" eb="17">
      <t>ホウ</t>
    </rPh>
    <phoneticPr fontId="2"/>
  </si>
  <si>
    <t>・農地所有適格法人の場合、農地所有適格法人に関する申立書（参考様式3）</t>
    <rPh sb="1" eb="3">
      <t>ノウチ</t>
    </rPh>
    <rPh sb="3" eb="5">
      <t>ショユウ</t>
    </rPh>
    <rPh sb="5" eb="7">
      <t>テキカク</t>
    </rPh>
    <rPh sb="13" eb="15">
      <t>ノウチ</t>
    </rPh>
    <rPh sb="15" eb="17">
      <t>ショユウ</t>
    </rPh>
    <rPh sb="17" eb="19">
      <t>テキカク</t>
    </rPh>
    <rPh sb="29" eb="31">
      <t>サンコウ</t>
    </rPh>
    <rPh sb="31" eb="33">
      <t>ヨウシキ</t>
    </rPh>
    <phoneticPr fontId="2"/>
  </si>
  <si>
    <t>農地所有適格法人に関する申立書</t>
    <rPh sb="0" eb="2">
      <t>ノウチ</t>
    </rPh>
    <rPh sb="2" eb="4">
      <t>ショユウ</t>
    </rPh>
    <rPh sb="4" eb="6">
      <t>テキカク</t>
    </rPh>
    <rPh sb="6" eb="8">
      <t>ホウジン</t>
    </rPh>
    <rPh sb="9" eb="10">
      <t>カン</t>
    </rPh>
    <rPh sb="12" eb="15">
      <t>モウシタテショ</t>
    </rPh>
    <phoneticPr fontId="2"/>
  </si>
  <si>
    <r>
      <t>乙</t>
    </r>
    <r>
      <rPr>
        <sz val="8"/>
        <rFont val="ＭＳ Ｐゴシック"/>
        <family val="3"/>
        <charset val="128"/>
      </rPr>
      <t>（</t>
    </r>
    <r>
      <rPr>
        <sz val="6"/>
        <rFont val="ＭＳ Ｐゴシック"/>
        <family val="3"/>
        <charset val="128"/>
      </rPr>
      <t>農地所有適格法人</t>
    </r>
    <r>
      <rPr>
        <sz val="8"/>
        <rFont val="ＭＳ Ｐゴシック"/>
        <family val="3"/>
        <charset val="128"/>
      </rPr>
      <t>）</t>
    </r>
    <rPh sb="0" eb="1">
      <t>オツ</t>
    </rPh>
    <rPh sb="2" eb="4">
      <t>ノウチ</t>
    </rPh>
    <rPh sb="4" eb="6">
      <t>ショユウ</t>
    </rPh>
    <rPh sb="6" eb="8">
      <t>テキカク</t>
    </rPh>
    <rPh sb="8" eb="10">
      <t>ホウジン</t>
    </rPh>
    <phoneticPr fontId="2"/>
  </si>
  <si>
    <t>（協定締結日　令和　　　　年　　　　月　　　　日）</t>
    <rPh sb="5" eb="6">
      <t>ビ</t>
    </rPh>
    <rPh sb="7" eb="9">
      <t>レイワ</t>
    </rPh>
    <phoneticPr fontId="2"/>
  </si>
  <si>
    <t>現年度（令和　　年　　月期）</t>
    <rPh sb="0" eb="1">
      <t>ゲン</t>
    </rPh>
    <rPh sb="1" eb="3">
      <t>ネンド</t>
    </rPh>
    <rPh sb="4" eb="6">
      <t>レイワ</t>
    </rPh>
    <rPh sb="11" eb="12">
      <t>ツキ</t>
    </rPh>
    <rPh sb="12" eb="13">
      <t>キ</t>
    </rPh>
    <phoneticPr fontId="2"/>
  </si>
  <si>
    <t>５年後（令和　　年　　月期）</t>
    <rPh sb="1" eb="3">
      <t>ネンゴ</t>
    </rPh>
    <rPh sb="4" eb="6">
      <t>レイワ</t>
    </rPh>
    <rPh sb="8" eb="9">
      <t>ネン</t>
    </rPh>
    <rPh sb="11" eb="12">
      <t>ツキ</t>
    </rPh>
    <rPh sb="12" eb="13">
      <t>キ</t>
    </rPh>
    <phoneticPr fontId="2"/>
  </si>
  <si>
    <r>
      <t>5</t>
    </r>
    <r>
      <rPr>
        <sz val="11"/>
        <rFont val="ＭＳ Ｐゴシック"/>
        <family val="3"/>
        <charset val="128"/>
      </rPr>
      <t>年後</t>
    </r>
    <r>
      <rPr>
        <sz val="11"/>
        <rFont val="Arial"/>
        <family val="2"/>
      </rPr>
      <t>(</t>
    </r>
    <r>
      <rPr>
        <sz val="11"/>
        <rFont val="ＭＳ Ｐゴシック"/>
        <family val="3"/>
        <charset val="128"/>
      </rPr>
      <t>令和</t>
    </r>
    <r>
      <rPr>
        <sz val="11"/>
        <rFont val="ＭＳ Ｐゴシック"/>
        <family val="3"/>
        <charset val="128"/>
      </rPr>
      <t>　　年度</t>
    </r>
    <r>
      <rPr>
        <sz val="11"/>
        <rFont val="Arial"/>
        <family val="2"/>
      </rPr>
      <t>)</t>
    </r>
    <rPh sb="1" eb="3">
      <t>ネンゴ</t>
    </rPh>
    <rPh sb="4" eb="6">
      <t>レイワ</t>
    </rPh>
    <rPh sb="8" eb="10">
      <t>ネンド</t>
    </rPh>
    <phoneticPr fontId="2"/>
  </si>
  <si>
    <t>令和</t>
    <rPh sb="0" eb="2">
      <t>レイワ</t>
    </rPh>
    <phoneticPr fontId="2"/>
  </si>
  <si>
    <t>令和２年４月</t>
    <rPh sb="0" eb="2">
      <t>レイワ</t>
    </rPh>
    <rPh sb="3" eb="4">
      <t>ネン</t>
    </rPh>
    <rPh sb="5" eb="6">
      <t>ガツ</t>
    </rPh>
    <phoneticPr fontId="2"/>
  </si>
  <si>
    <r>
      <t>現年度（令和３</t>
    </r>
    <r>
      <rPr>
        <sz val="11"/>
        <rFont val="ＭＳ Ｐゴシック"/>
        <family val="3"/>
        <charset val="128"/>
      </rPr>
      <t>年3月期）</t>
    </r>
    <rPh sb="0" eb="1">
      <t>ゲン</t>
    </rPh>
    <rPh sb="1" eb="3">
      <t>ネンド</t>
    </rPh>
    <rPh sb="4" eb="6">
      <t>レイワ</t>
    </rPh>
    <rPh sb="9" eb="11">
      <t>ガツキ</t>
    </rPh>
    <phoneticPr fontId="2"/>
  </si>
  <si>
    <r>
      <t>５年後（令和８</t>
    </r>
    <r>
      <rPr>
        <sz val="11"/>
        <rFont val="ＭＳ Ｐゴシック"/>
        <family val="3"/>
        <charset val="128"/>
      </rPr>
      <t>年</t>
    </r>
    <r>
      <rPr>
        <sz val="11"/>
        <rFont val="ＭＳ Ｐゴシック"/>
        <family val="3"/>
        <charset val="128"/>
      </rPr>
      <t>3月期</t>
    </r>
    <r>
      <rPr>
        <sz val="11"/>
        <rFont val="ＭＳ Ｐゴシック"/>
        <family val="3"/>
        <charset val="128"/>
      </rPr>
      <t>）</t>
    </r>
    <rPh sb="1" eb="3">
      <t>ネンゴ</t>
    </rPh>
    <rPh sb="4" eb="6">
      <t>レイワ</t>
    </rPh>
    <rPh sb="7" eb="8">
      <t>ネン</t>
    </rPh>
    <rPh sb="9" eb="11">
      <t>ガツキ</t>
    </rPh>
    <phoneticPr fontId="2"/>
  </si>
  <si>
    <r>
      <t>現年度（令和３</t>
    </r>
    <r>
      <rPr>
        <sz val="11"/>
        <rFont val="ＭＳ Ｐゴシック"/>
        <family val="3"/>
        <charset val="128"/>
      </rPr>
      <t>年</t>
    </r>
    <r>
      <rPr>
        <sz val="11"/>
        <rFont val="ＭＳ Ｐゴシック"/>
        <family val="3"/>
        <charset val="128"/>
      </rPr>
      <t>3月期</t>
    </r>
    <r>
      <rPr>
        <sz val="11"/>
        <rFont val="ＭＳ Ｐゴシック"/>
        <family val="3"/>
        <charset val="128"/>
      </rPr>
      <t>）</t>
    </r>
    <rPh sb="0" eb="1">
      <t>ゲン</t>
    </rPh>
    <rPh sb="1" eb="3">
      <t>ネンド</t>
    </rPh>
    <rPh sb="4" eb="6">
      <t>レイワ</t>
    </rPh>
    <rPh sb="9" eb="11">
      <t>ガツキ</t>
    </rPh>
    <phoneticPr fontId="2"/>
  </si>
  <si>
    <t>R3/8</t>
    <phoneticPr fontId="2"/>
  </si>
  <si>
    <t>R3/9</t>
    <phoneticPr fontId="2"/>
  </si>
  <si>
    <t>R3/10</t>
    <phoneticPr fontId="2"/>
  </si>
  <si>
    <t>R3/11</t>
    <phoneticPr fontId="2"/>
  </si>
  <si>
    <t>R4/2</t>
    <phoneticPr fontId="2"/>
  </si>
  <si>
    <t>（協定締結日令和　　　　</t>
    <rPh sb="6" eb="8">
      <t>レイワ</t>
    </rPh>
    <phoneticPr fontId="2"/>
  </si>
  <si>
    <t>現年度（令和　　年）</t>
    <rPh sb="0" eb="1">
      <t>ゲン</t>
    </rPh>
    <rPh sb="1" eb="3">
      <t>ネンド</t>
    </rPh>
    <rPh sb="4" eb="6">
      <t>レイワ</t>
    </rPh>
    <phoneticPr fontId="2"/>
  </si>
  <si>
    <t>５年後（令和　　年）</t>
    <rPh sb="1" eb="3">
      <t>ネンゴ</t>
    </rPh>
    <rPh sb="4" eb="6">
      <t>レイワ</t>
    </rPh>
    <rPh sb="8" eb="9">
      <t>ネン</t>
    </rPh>
    <phoneticPr fontId="2"/>
  </si>
  <si>
    <t>令和　　年</t>
    <rPh sb="0" eb="2">
      <t>レイワ</t>
    </rPh>
    <rPh sb="4" eb="5">
      <t>ネン</t>
    </rPh>
    <phoneticPr fontId="2"/>
  </si>
  <si>
    <t>農業生産活動開始（予定）時期</t>
    <phoneticPr fontId="2"/>
  </si>
  <si>
    <t>令和　　　年　　　　月　　　　日</t>
    <rPh sb="0" eb="2">
      <t>レイワ</t>
    </rPh>
    <rPh sb="5" eb="6">
      <t>ネン</t>
    </rPh>
    <rPh sb="10" eb="11">
      <t>ガツ</t>
    </rPh>
    <rPh sb="15" eb="16">
      <t>ニチ</t>
    </rPh>
    <phoneticPr fontId="2"/>
  </si>
  <si>
    <t>農業参入日</t>
    <rPh sb="0" eb="5">
      <t>ノウギョウサンニュウビ</t>
    </rPh>
    <phoneticPr fontId="2"/>
  </si>
  <si>
    <t>※一般法人又は農地所有適格法人において、農地の購入・借入に係る農地法の許可を受けた日とする。</t>
    <rPh sb="1" eb="5">
      <t>イッパンホウジン</t>
    </rPh>
    <rPh sb="5" eb="6">
      <t>マタ</t>
    </rPh>
    <rPh sb="20" eb="22">
      <t>ノウチ</t>
    </rPh>
    <rPh sb="23" eb="25">
      <t>コウニュウ</t>
    </rPh>
    <rPh sb="26" eb="28">
      <t>カリイレ</t>
    </rPh>
    <rPh sb="29" eb="30">
      <t>カカ</t>
    </rPh>
    <rPh sb="31" eb="34">
      <t>ノウチホウ</t>
    </rPh>
    <rPh sb="35" eb="37">
      <t>キョカ</t>
    </rPh>
    <rPh sb="38" eb="39">
      <t>ウ</t>
    </rPh>
    <rPh sb="41" eb="42">
      <t>ヒ</t>
    </rPh>
    <phoneticPr fontId="2"/>
  </si>
  <si>
    <t>令和　     　年　　　　月　　　　日</t>
    <rPh sb="0" eb="2">
      <t>レイワ</t>
    </rPh>
    <rPh sb="19" eb="20">
      <t>ニチ</t>
    </rPh>
    <phoneticPr fontId="2"/>
  </si>
  <si>
    <t>様式第２号（記入例）</t>
    <rPh sb="6" eb="9">
      <t>キニュウレイ</t>
    </rPh>
    <phoneticPr fontId="2"/>
  </si>
  <si>
    <t>市町村別
農地等面積</t>
    <rPh sb="0" eb="3">
      <t>シチョウソン</t>
    </rPh>
    <rPh sb="3" eb="4">
      <t>ベツ</t>
    </rPh>
    <rPh sb="5" eb="7">
      <t>ノウチ</t>
    </rPh>
    <rPh sb="7" eb="8">
      <t>トウ</t>
    </rPh>
    <rPh sb="8" eb="10">
      <t>メンセキ</t>
    </rPh>
    <phoneticPr fontId="2"/>
  </si>
  <si>
    <r>
      <t>事業計画書</t>
    </r>
    <r>
      <rPr>
        <sz val="12"/>
        <rFont val="ＭＳ Ｐゴシック"/>
        <family val="3"/>
        <charset val="128"/>
      </rPr>
      <t>（　スタートアップ支援事業　・　ステップアップ支援事業　）</t>
    </r>
    <rPh sb="0" eb="2">
      <t>ジギョウ</t>
    </rPh>
    <rPh sb="14" eb="18">
      <t>シエンジギョウ</t>
    </rPh>
    <rPh sb="28" eb="32">
      <t>シエンジギョウ</t>
    </rPh>
    <phoneticPr fontId="2"/>
  </si>
  <si>
    <t>・履歴事項全部証明書（法人）</t>
    <rPh sb="1" eb="5">
      <t>リレキジコウ</t>
    </rPh>
    <rPh sb="5" eb="7">
      <t>ゼンブ</t>
    </rPh>
    <rPh sb="7" eb="9">
      <t>ショウメイ</t>
    </rPh>
    <rPh sb="9" eb="10">
      <t>ショ</t>
    </rPh>
    <rPh sb="11" eb="13">
      <t>ホウジン</t>
    </rPh>
    <phoneticPr fontId="2"/>
  </si>
  <si>
    <t>※農業経営改善計画や各参考様式との整合に留意して記載。</t>
    <rPh sb="1" eb="3">
      <t>ノウギョウ</t>
    </rPh>
    <rPh sb="3" eb="5">
      <t>ケイエイ</t>
    </rPh>
    <rPh sb="5" eb="7">
      <t>カイゼン</t>
    </rPh>
    <rPh sb="7" eb="9">
      <t>ケイカク</t>
    </rPh>
    <rPh sb="10" eb="11">
      <t>カク</t>
    </rPh>
    <rPh sb="11" eb="13">
      <t>サンコウ</t>
    </rPh>
    <rPh sb="13" eb="15">
      <t>ヨウシキ</t>
    </rPh>
    <rPh sb="17" eb="19">
      <t>セイゴウ</t>
    </rPh>
    <rPh sb="20" eb="22">
      <t>リュウイ</t>
    </rPh>
    <rPh sb="24" eb="26">
      <t>キサイ</t>
    </rPh>
    <phoneticPr fontId="2"/>
  </si>
  <si>
    <t>※常時雇用については、期限の定めのない正規の従業員でかつ１週間の労働時間が３５時間以上（農業に常時従事する役員を含む）。</t>
    <rPh sb="1" eb="3">
      <t>ジョウジ</t>
    </rPh>
    <rPh sb="3" eb="5">
      <t>コヨウ</t>
    </rPh>
    <rPh sb="11" eb="13">
      <t>キゲン</t>
    </rPh>
    <rPh sb="14" eb="15">
      <t>サダ</t>
    </rPh>
    <rPh sb="19" eb="21">
      <t>セイキ</t>
    </rPh>
    <rPh sb="22" eb="25">
      <t>ジュウギョウイン</t>
    </rPh>
    <rPh sb="29" eb="31">
      <t>シュウカン</t>
    </rPh>
    <rPh sb="32" eb="34">
      <t>ロウドウ</t>
    </rPh>
    <rPh sb="34" eb="36">
      <t>ジカン</t>
    </rPh>
    <rPh sb="39" eb="41">
      <t>ジカン</t>
    </rPh>
    <rPh sb="41" eb="43">
      <t>イジョウ</t>
    </rPh>
    <rPh sb="44" eb="46">
      <t>ノウギョウ</t>
    </rPh>
    <rPh sb="47" eb="49">
      <t>ジョウジ</t>
    </rPh>
    <rPh sb="49" eb="51">
      <t>ジュウジ</t>
    </rPh>
    <rPh sb="53" eb="55">
      <t>ヤクイン</t>
    </rPh>
    <rPh sb="56" eb="57">
      <t>フク</t>
    </rPh>
    <phoneticPr fontId="2"/>
  </si>
  <si>
    <t>※新規雇用については、期限の定めのない正規の従業員でかつ１週間の労働時間が３５時間以上で、農業事業に伴う新規雇用（親会社からの移籍等を除く）。</t>
    <rPh sb="1" eb="3">
      <t>シンキ</t>
    </rPh>
    <rPh sb="3" eb="5">
      <t>コヨウ</t>
    </rPh>
    <rPh sb="11" eb="13">
      <t>キゲン</t>
    </rPh>
    <rPh sb="14" eb="15">
      <t>サダ</t>
    </rPh>
    <rPh sb="19" eb="21">
      <t>セイキ</t>
    </rPh>
    <rPh sb="22" eb="25">
      <t>ジュウギョウイン</t>
    </rPh>
    <rPh sb="29" eb="31">
      <t>シュウカン</t>
    </rPh>
    <rPh sb="32" eb="34">
      <t>ロウドウ</t>
    </rPh>
    <rPh sb="34" eb="36">
      <t>ジカン</t>
    </rPh>
    <rPh sb="39" eb="41">
      <t>ジカン</t>
    </rPh>
    <rPh sb="41" eb="43">
      <t>イジョウ</t>
    </rPh>
    <rPh sb="45" eb="47">
      <t>ノウギョウ</t>
    </rPh>
    <rPh sb="47" eb="49">
      <t>ジギョウ</t>
    </rPh>
    <rPh sb="50" eb="51">
      <t>トモナ</t>
    </rPh>
    <rPh sb="52" eb="54">
      <t>シンキ</t>
    </rPh>
    <rPh sb="54" eb="56">
      <t>コヨウ</t>
    </rPh>
    <rPh sb="57" eb="60">
      <t>オヤガイシャ</t>
    </rPh>
    <rPh sb="63" eb="65">
      <t>イセキ</t>
    </rPh>
    <rPh sb="65" eb="66">
      <t>トウ</t>
    </rPh>
    <rPh sb="67" eb="68">
      <t>ノゾ</t>
    </rPh>
    <phoneticPr fontId="2"/>
  </si>
  <si>
    <t>注3）「過去１年以上作付けされておらず、かつ数年の間に再び作付の予定がなかった農地」</t>
    <rPh sb="0" eb="1">
      <t>チュウ</t>
    </rPh>
    <rPh sb="32" eb="34">
      <t>ヨテイ</t>
    </rPh>
    <rPh sb="39" eb="40">
      <t>ノウ</t>
    </rPh>
    <rPh sb="40" eb="41">
      <t>チ</t>
    </rPh>
    <phoneticPr fontId="2"/>
  </si>
  <si>
    <t>注4）農林統計上用いられている「中間農業地域」「山間農業地域」に加え、地域振興５法（過疎法、山村振興法、特定農山村法、離島振興法、半島振興法）の対象地域を含むもの。</t>
    <rPh sb="0" eb="1">
      <t>チュウ</t>
    </rPh>
    <rPh sb="3" eb="5">
      <t>ノウリン</t>
    </rPh>
    <rPh sb="5" eb="7">
      <t>トウケイ</t>
    </rPh>
    <rPh sb="7" eb="8">
      <t>ジョウ</t>
    </rPh>
    <rPh sb="8" eb="9">
      <t>モチ</t>
    </rPh>
    <rPh sb="16" eb="18">
      <t>チュウカン</t>
    </rPh>
    <rPh sb="18" eb="20">
      <t>ノウギョウ</t>
    </rPh>
    <rPh sb="20" eb="22">
      <t>チイキ</t>
    </rPh>
    <rPh sb="24" eb="26">
      <t>サンカン</t>
    </rPh>
    <rPh sb="26" eb="28">
      <t>ノウギョウ</t>
    </rPh>
    <rPh sb="28" eb="30">
      <t>チイキ</t>
    </rPh>
    <rPh sb="32" eb="33">
      <t>クワ</t>
    </rPh>
    <rPh sb="35" eb="37">
      <t>チイキ</t>
    </rPh>
    <rPh sb="37" eb="39">
      <t>シンコウ</t>
    </rPh>
    <rPh sb="40" eb="41">
      <t>ホウ</t>
    </rPh>
    <rPh sb="42" eb="45">
      <t>カソホウ</t>
    </rPh>
    <rPh sb="46" eb="48">
      <t>サンソン</t>
    </rPh>
    <rPh sb="48" eb="50">
      <t>シンコウ</t>
    </rPh>
    <rPh sb="50" eb="51">
      <t>ホウ</t>
    </rPh>
    <rPh sb="52" eb="54">
      <t>トクテイ</t>
    </rPh>
    <rPh sb="54" eb="57">
      <t>ノウサンソン</t>
    </rPh>
    <rPh sb="57" eb="58">
      <t>ホウ</t>
    </rPh>
    <rPh sb="59" eb="61">
      <t>リトウ</t>
    </rPh>
    <rPh sb="61" eb="64">
      <t>シンコウホウ</t>
    </rPh>
    <rPh sb="65" eb="67">
      <t>ハントウ</t>
    </rPh>
    <rPh sb="67" eb="69">
      <t>シンコウ</t>
    </rPh>
    <rPh sb="69" eb="70">
      <t>ホウ</t>
    </rPh>
    <rPh sb="72" eb="74">
      <t>タイショウ</t>
    </rPh>
    <rPh sb="74" eb="76">
      <t>チイキ</t>
    </rPh>
    <rPh sb="77" eb="78">
      <t>フク</t>
    </rPh>
    <phoneticPr fontId="2"/>
  </si>
  <si>
    <t>※本表の新規雇用とは、期限の定めのない農業事業の正規の従業員かつ１週間の労働時間が３５時間以上（親会社からの移籍等を除く）。</t>
    <rPh sb="1" eb="2">
      <t>ホン</t>
    </rPh>
    <rPh sb="2" eb="3">
      <t>ヒョウ</t>
    </rPh>
    <rPh sb="4" eb="6">
      <t>シンキ</t>
    </rPh>
    <rPh sb="6" eb="8">
      <t>コヨウ</t>
    </rPh>
    <rPh sb="19" eb="21">
      <t>ノウギョウ</t>
    </rPh>
    <rPh sb="21" eb="23">
      <t>ジギョウ</t>
    </rPh>
    <phoneticPr fontId="2"/>
  </si>
  <si>
    <t>令和　  年　１０　月　１　日</t>
    <rPh sb="0" eb="2">
      <t>レイワ</t>
    </rPh>
    <rPh sb="5" eb="6">
      <t>ネン</t>
    </rPh>
    <rPh sb="10" eb="11">
      <t>ガツ</t>
    </rPh>
    <rPh sb="14" eb="15">
      <t>ニチ</t>
    </rPh>
    <phoneticPr fontId="2"/>
  </si>
  <si>
    <t>令和　　　年　　　月　　　日</t>
    <rPh sb="0" eb="2">
      <t>レイワ</t>
    </rPh>
    <rPh sb="13" eb="14">
      <t>ニチ</t>
    </rPh>
    <phoneticPr fontId="2"/>
  </si>
  <si>
    <t>※施設園芸（中で人が通常の作業姿勢で作業を行える棟高を有するガラス室、ビニールハウス。）の場合、営農規模は施設設置実面積を記載（露地との複合する場合は、設置面積を（）で併記）。</t>
    <rPh sb="1" eb="3">
      <t>シセツ</t>
    </rPh>
    <rPh sb="3" eb="5">
      <t>エンゲイ</t>
    </rPh>
    <rPh sb="6" eb="7">
      <t>ナカ</t>
    </rPh>
    <rPh sb="8" eb="9">
      <t>ヒト</t>
    </rPh>
    <rPh sb="10" eb="12">
      <t>ツウジョウ</t>
    </rPh>
    <rPh sb="13" eb="15">
      <t>サギョウ</t>
    </rPh>
    <rPh sb="15" eb="17">
      <t>シセイ</t>
    </rPh>
    <rPh sb="18" eb="20">
      <t>サギョウ</t>
    </rPh>
    <rPh sb="21" eb="22">
      <t>オコナ</t>
    </rPh>
    <rPh sb="24" eb="26">
      <t>ムナダカ</t>
    </rPh>
    <rPh sb="27" eb="28">
      <t>ユウ</t>
    </rPh>
    <rPh sb="33" eb="34">
      <t>シツ</t>
    </rPh>
    <rPh sb="45" eb="47">
      <t>バアイ</t>
    </rPh>
    <rPh sb="48" eb="50">
      <t>エイノウ</t>
    </rPh>
    <rPh sb="50" eb="52">
      <t>キボ</t>
    </rPh>
    <rPh sb="53" eb="55">
      <t>シセツ</t>
    </rPh>
    <rPh sb="55" eb="57">
      <t>セッチ</t>
    </rPh>
    <rPh sb="57" eb="58">
      <t>ジツ</t>
    </rPh>
    <rPh sb="58" eb="60">
      <t>メンセキ</t>
    </rPh>
    <rPh sb="61" eb="63">
      <t>キサイ</t>
    </rPh>
    <rPh sb="64" eb="66">
      <t>ロジ</t>
    </rPh>
    <rPh sb="68" eb="70">
      <t>フクゴウ</t>
    </rPh>
    <rPh sb="72" eb="74">
      <t>バアイ</t>
    </rPh>
    <rPh sb="76" eb="78">
      <t>セッチ</t>
    </rPh>
    <rPh sb="78" eb="80">
      <t>メンセキ</t>
    </rPh>
    <rPh sb="84" eb="86">
      <t>ヘイキ</t>
    </rPh>
    <phoneticPr fontId="2"/>
  </si>
  <si>
    <t>※代表者、短期雇用者、日雇労働者等は従事者に含まない（代表以外の役員は含む）。</t>
    <rPh sb="1" eb="4">
      <t>ダイヒョウシャ</t>
    </rPh>
    <rPh sb="5" eb="10">
      <t>タンキコヨウシャ</t>
    </rPh>
    <rPh sb="11" eb="13">
      <t>ヒヤトイ</t>
    </rPh>
    <rPh sb="13" eb="16">
      <t>ロウドウシャ</t>
    </rPh>
    <rPh sb="16" eb="17">
      <t>トウ</t>
    </rPh>
    <rPh sb="18" eb="21">
      <t>ジュウジシャ</t>
    </rPh>
    <rPh sb="22" eb="23">
      <t>フク</t>
    </rPh>
    <rPh sb="27" eb="31">
      <t>ダイヒョウイガイ</t>
    </rPh>
    <rPh sb="32" eb="34">
      <t>ヤクイン</t>
    </rPh>
    <rPh sb="35" eb="36">
      <t>フク</t>
    </rPh>
    <phoneticPr fontId="2"/>
  </si>
  <si>
    <t>※従事者の雇用状況が確認できる書類を添付。</t>
    <rPh sb="1" eb="4">
      <t>ジュウジシャ</t>
    </rPh>
    <rPh sb="5" eb="9">
      <t>コヨウジョウキョウ</t>
    </rPh>
    <rPh sb="10" eb="12">
      <t>カクニン</t>
    </rPh>
    <rPh sb="15" eb="17">
      <t>ショルイ</t>
    </rPh>
    <rPh sb="18" eb="20">
      <t>テンプ</t>
    </rPh>
    <phoneticPr fontId="2"/>
  </si>
  <si>
    <t>注2）通常の姿勢で作業できる棟高を有するガラス室、ビニールハウス（マルチやトンネルは含まない）。</t>
    <rPh sb="0" eb="1">
      <t>チュウ</t>
    </rPh>
    <rPh sb="3" eb="5">
      <t>ツウジョウ</t>
    </rPh>
    <rPh sb="6" eb="8">
      <t>シセイ</t>
    </rPh>
    <rPh sb="9" eb="11">
      <t>サギョウ</t>
    </rPh>
    <rPh sb="14" eb="16">
      <t>ムナダカ</t>
    </rPh>
    <rPh sb="17" eb="18">
      <t>ユウ</t>
    </rPh>
    <rPh sb="23" eb="24">
      <t>シツ</t>
    </rPh>
    <rPh sb="42" eb="43">
      <t>フク</t>
    </rPh>
    <phoneticPr fontId="2"/>
  </si>
  <si>
    <t>・利用農地等調書（参考様式１）及び市町村農業委員会が発行する賃貸借や所有を証明する書類</t>
    <rPh sb="1" eb="3">
      <t>リヨウ</t>
    </rPh>
    <rPh sb="3" eb="5">
      <t>ノウチ</t>
    </rPh>
    <rPh sb="5" eb="6">
      <t>トウ</t>
    </rPh>
    <rPh sb="9" eb="11">
      <t>サンコウ</t>
    </rPh>
    <rPh sb="11" eb="13">
      <t>ヨウシキ</t>
    </rPh>
    <rPh sb="15" eb="16">
      <t>オヨ</t>
    </rPh>
    <rPh sb="17" eb="20">
      <t>シチョウソン</t>
    </rPh>
    <rPh sb="20" eb="22">
      <t>ノウギョウ</t>
    </rPh>
    <rPh sb="22" eb="25">
      <t>イインカイ</t>
    </rPh>
    <rPh sb="26" eb="28">
      <t>ハッコウ</t>
    </rPh>
    <rPh sb="30" eb="33">
      <t>チンタイシャク</t>
    </rPh>
    <rPh sb="34" eb="36">
      <t>ショユウ</t>
    </rPh>
    <rPh sb="37" eb="39">
      <t>ショウメイ</t>
    </rPh>
    <rPh sb="41" eb="43">
      <t>ショルイ</t>
    </rPh>
    <phoneticPr fontId="2"/>
  </si>
  <si>
    <t>・農業等従事者調書（参考様式2）及び雇用契約書、労働条件通知書等の根拠資料</t>
    <rPh sb="10" eb="12">
      <t>サンコウ</t>
    </rPh>
    <rPh sb="12" eb="14">
      <t>ヨウシキ</t>
    </rPh>
    <rPh sb="16" eb="17">
      <t>オヨ</t>
    </rPh>
    <rPh sb="18" eb="23">
      <t>コヨウケイヤクショ</t>
    </rPh>
    <rPh sb="24" eb="28">
      <t>ロウドウジョウケン</t>
    </rPh>
    <rPh sb="28" eb="30">
      <t>ツウチ</t>
    </rPh>
    <rPh sb="30" eb="31">
      <t>ショ</t>
    </rPh>
    <rPh sb="31" eb="32">
      <t>ナド</t>
    </rPh>
    <rPh sb="33" eb="37">
      <t>コンキョシリョウ</t>
    </rPh>
    <phoneticPr fontId="2"/>
  </si>
  <si>
    <t>・機械や施設の取得・改修を補助対象とする場合は、機械等取得（改修）調書（参考様式4）、及び施工内容が分かる仕様書、図面、
規模決定根拠、位置図</t>
    <rPh sb="36" eb="38">
      <t>サンコウ</t>
    </rPh>
    <rPh sb="38" eb="40">
      <t>ヨウシキ</t>
    </rPh>
    <rPh sb="43" eb="44">
      <t>オヨ</t>
    </rPh>
    <rPh sb="45" eb="47">
      <t>セコウ</t>
    </rPh>
    <rPh sb="47" eb="49">
      <t>ナイヨウ</t>
    </rPh>
    <rPh sb="50" eb="51">
      <t>ワ</t>
    </rPh>
    <rPh sb="53" eb="56">
      <t>シヨウショ</t>
    </rPh>
    <rPh sb="57" eb="59">
      <t>ズメン</t>
    </rPh>
    <rPh sb="61" eb="63">
      <t>キボ</t>
    </rPh>
    <rPh sb="63" eb="65">
      <t>ケッテイ</t>
    </rPh>
    <rPh sb="65" eb="66">
      <t>ネ</t>
    </rPh>
    <rPh sb="66" eb="67">
      <t>キョ</t>
    </rPh>
    <rPh sb="68" eb="71">
      <t>イチズ</t>
    </rPh>
    <phoneticPr fontId="2"/>
  </si>
  <si>
    <t>生産部門
(青果売上)</t>
    <rPh sb="0" eb="2">
      <t>セイサン</t>
    </rPh>
    <rPh sb="2" eb="4">
      <t>ブモン</t>
    </rPh>
    <rPh sb="6" eb="8">
      <t>セイカ</t>
    </rPh>
    <rPh sb="8" eb="10">
      <t>ウリアゲ</t>
    </rPh>
    <phoneticPr fontId="2"/>
  </si>
  <si>
    <t>□</t>
    <phoneticPr fontId="2"/>
  </si>
  <si>
    <t>該当するものに✓</t>
    <rPh sb="0" eb="2">
      <t>ガイトウ</t>
    </rPh>
    <phoneticPr fontId="2"/>
  </si>
  <si>
    <t>↑</t>
    <phoneticPr fontId="2"/>
  </si>
  <si>
    <t>参入企業スタートアップ支援事業</t>
    <rPh sb="0" eb="2">
      <t>サンニュウ</t>
    </rPh>
    <rPh sb="2" eb="4">
      <t>キギョウ</t>
    </rPh>
    <rPh sb="11" eb="15">
      <t>シエンジギョウ</t>
    </rPh>
    <phoneticPr fontId="2"/>
  </si>
  <si>
    <t>参入企業ステップアップ支援事業</t>
    <rPh sb="0" eb="4">
      <t>サンニュウキギョウ</t>
    </rPh>
    <rPh sb="11" eb="15">
      <t>シエンジギョウ</t>
    </rPh>
    <phoneticPr fontId="2"/>
  </si>
  <si>
    <t>メールアドレス</t>
    <phoneticPr fontId="2"/>
  </si>
  <si>
    <t>事 業 計 画 書</t>
    <rPh sb="0" eb="1">
      <t>コト</t>
    </rPh>
    <rPh sb="2" eb="3">
      <t>ギョウ</t>
    </rPh>
    <rPh sb="4" eb="5">
      <t>ケイ</t>
    </rPh>
    <rPh sb="6" eb="7">
      <t>ガ</t>
    </rPh>
    <rPh sb="8" eb="9">
      <t>ショ</t>
    </rPh>
    <phoneticPr fontId="2"/>
  </si>
  <si>
    <t>様式第4号</t>
    <phoneticPr fontId="2"/>
  </si>
  <si>
    <t>事 業 実 績 書</t>
    <rPh sb="0" eb="1">
      <t>コト</t>
    </rPh>
    <rPh sb="2" eb="3">
      <t>ギョウ</t>
    </rPh>
    <rPh sb="4" eb="5">
      <t>ジツ</t>
    </rPh>
    <rPh sb="6" eb="7">
      <t>イサオ</t>
    </rPh>
    <rPh sb="8" eb="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</si>
</sst>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411]ge/m;@"/>
    <numFmt numFmtId="178" formatCode="0.0%"/>
    <numFmt numFmtId="179" formatCode="#,##0.00_ ;[Red]\-#,##0.00\ "/>
    <numFmt numFmtId="180" formatCode="#,##0.00_ "/>
    <numFmt numFmtId="181" formatCode="\(0\)"/>
    <numFmt numFmtId="182" formatCode="#,##0.0_ "/>
  </numFmts>
  <fonts count="54"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8"/>
      <name val="ＭＳ Ｐゴシック"/>
      <family val="3"/>
      <charset val="128"/>
    </font>
    <font>
      <sz val="9"/>
      <name val="ＭＳ Ｐゴシック"/>
      <family val="3"/>
      <charset val="128"/>
    </font>
    <font>
      <sz val="10.5"/>
      <name val="Arial"/>
      <family val="2"/>
    </font>
    <font>
      <sz val="10"/>
      <name val="Arial"/>
      <family val="2"/>
    </font>
    <font>
      <sz val="9"/>
      <name val="Arial"/>
      <family val="2"/>
    </font>
    <font>
      <sz val="10.5"/>
      <name val="ＭＳ Ｐゴシック"/>
      <family val="3"/>
      <charset val="128"/>
    </font>
    <font>
      <sz val="12"/>
      <name val="Arial"/>
      <family val="2"/>
    </font>
    <font>
      <sz val="11"/>
      <name val="Arial"/>
      <family val="2"/>
    </font>
    <font>
      <sz val="11"/>
      <name val="ＭＳ Ｐゴシック"/>
      <family val="3"/>
      <charset val="128"/>
    </font>
    <font>
      <sz val="14"/>
      <name val="Arial"/>
      <family val="2"/>
    </font>
    <font>
      <b/>
      <sz val="12"/>
      <name val="ＭＳ Ｐゴシック"/>
      <family val="3"/>
      <charset val="128"/>
    </font>
    <font>
      <sz val="16"/>
      <name val="ＭＳ Ｐゴシック"/>
      <family val="3"/>
      <charset val="128"/>
    </font>
    <font>
      <b/>
      <sz val="11"/>
      <name val="ＭＳ Ｐゴシック"/>
      <family val="3"/>
      <charset val="128"/>
    </font>
    <font>
      <sz val="8"/>
      <name val="Arial"/>
      <family val="2"/>
    </font>
    <font>
      <b/>
      <sz val="9"/>
      <color indexed="81"/>
      <name val="ＭＳ Ｐゴシック"/>
      <family val="3"/>
      <charset val="128"/>
    </font>
    <font>
      <sz val="11"/>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Ｐゴシック"/>
      <family val="3"/>
      <charset val="128"/>
    </font>
    <font>
      <i/>
      <sz val="11"/>
      <name val="ＭＳ Ｐゴシック"/>
      <family val="3"/>
      <charset val="128"/>
    </font>
    <font>
      <b/>
      <sz val="12"/>
      <name val="Arial"/>
      <family val="2"/>
    </font>
    <font>
      <i/>
      <sz val="12"/>
      <name val="Arial"/>
      <family val="2"/>
    </font>
    <font>
      <sz val="11"/>
      <name val="ＭＳ ゴシック"/>
      <family val="3"/>
      <charset val="128"/>
    </font>
    <font>
      <sz val="8.5"/>
      <name val="ＭＳ Ｐゴシック"/>
      <family val="3"/>
      <charset val="128"/>
    </font>
    <font>
      <sz val="8"/>
      <color indexed="10"/>
      <name val="ＭＳ Ｐゴシック"/>
      <family val="3"/>
      <charset val="128"/>
    </font>
    <font>
      <sz val="11"/>
      <color rgb="FFFF0000"/>
      <name val="ＭＳ Ｐゴシック"/>
      <family val="3"/>
      <charset val="128"/>
    </font>
    <font>
      <sz val="11"/>
      <color rgb="FFFF0000"/>
      <name val="Arial"/>
      <family val="2"/>
    </font>
    <font>
      <sz val="12"/>
      <color rgb="FFFF0000"/>
      <name val="Arial"/>
      <family val="2"/>
    </font>
    <font>
      <sz val="10"/>
      <color rgb="FFFF0000"/>
      <name val="ＭＳ Ｐゴシック"/>
      <family val="3"/>
      <charset val="128"/>
    </font>
    <font>
      <sz val="12"/>
      <color rgb="FFFF0000"/>
      <name val="ＭＳ Ｐゴシック"/>
      <family val="3"/>
      <charset val="128"/>
    </font>
    <font>
      <sz val="10"/>
      <color rgb="FFFF0000"/>
      <name val="Arial"/>
      <family val="2"/>
    </font>
    <font>
      <sz val="14"/>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theme="9" tint="0.79998168889431442"/>
        <bgColor indexed="64"/>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double">
        <color indexed="64"/>
      </left>
      <right style="medium">
        <color indexed="64"/>
      </right>
      <top style="medium">
        <color indexed="64"/>
      </top>
      <bottom style="dashed">
        <color indexed="64"/>
      </bottom>
      <diagonal/>
    </border>
    <border>
      <left style="double">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medium">
        <color indexed="64"/>
      </top>
      <bottom style="medium">
        <color indexed="64"/>
      </bottom>
      <diagonal/>
    </border>
    <border>
      <left/>
      <right/>
      <top style="double">
        <color indexed="64"/>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ashed">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ashed">
        <color indexed="64"/>
      </left>
      <right style="medium">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ashed">
        <color indexed="64"/>
      </top>
      <bottom style="thin">
        <color indexed="64"/>
      </bottom>
      <diagonal/>
    </border>
    <border>
      <left style="dashed">
        <color indexed="64"/>
      </left>
      <right/>
      <top style="dashed">
        <color indexed="64"/>
      </top>
      <bottom style="thin">
        <color indexed="64"/>
      </bottom>
      <diagonal/>
    </border>
    <border>
      <left style="dashed">
        <color indexed="64"/>
      </left>
      <right/>
      <top style="dashed">
        <color indexed="64"/>
      </top>
      <bottom style="dashed">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dashed">
        <color indexed="64"/>
      </left>
      <right style="thin">
        <color indexed="64"/>
      </right>
      <top style="dashed">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dashed">
        <color indexed="64"/>
      </left>
      <right style="thin">
        <color indexed="64"/>
      </right>
      <top style="dashed">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s>
  <cellStyleXfs count="44">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9" fontId="1" fillId="0" borderId="0" applyFont="0" applyFill="0" applyBorder="0" applyAlignment="0" applyProtection="0"/>
    <xf numFmtId="0" fontId="1"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38" fontId="1" fillId="0" borderId="0" applyFont="0" applyFill="0" applyBorder="0" applyAlignment="0" applyProtection="0"/>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39" fillId="4" borderId="0" applyNumberFormat="0" applyBorder="0" applyAlignment="0" applyProtection="0">
      <alignment vertical="center"/>
    </xf>
  </cellStyleXfs>
  <cellXfs count="750">
    <xf numFmtId="0" fontId="0" fillId="0" borderId="0" xfId="0"/>
    <xf numFmtId="0" fontId="4" fillId="0" borderId="0" xfId="0" applyFont="1"/>
    <xf numFmtId="0" fontId="0" fillId="0" borderId="10" xfId="0" applyBorder="1" applyAlignment="1">
      <alignment horizontal="center" vertical="center" wrapText="1"/>
    </xf>
    <xf numFmtId="0" fontId="0" fillId="0" borderId="0" xfId="0" applyAlignment="1">
      <alignment vertical="center" wrapText="1"/>
    </xf>
    <xf numFmtId="0" fontId="0" fillId="0" borderId="11" xfId="0" applyBorder="1" applyAlignment="1">
      <alignment vertical="center" wrapText="1"/>
    </xf>
    <xf numFmtId="0" fontId="0" fillId="24" borderId="10" xfId="0" applyFill="1" applyBorder="1" applyAlignment="1">
      <alignment vertical="center" wrapText="1"/>
    </xf>
    <xf numFmtId="0" fontId="0" fillId="24" borderId="10" xfId="0" applyFill="1" applyBorder="1" applyAlignment="1">
      <alignment vertical="center" shrinkToFit="1"/>
    </xf>
    <xf numFmtId="38" fontId="1" fillId="24" borderId="10" xfId="34" applyFill="1" applyBorder="1" applyAlignment="1">
      <alignment vertical="center" wrapText="1"/>
    </xf>
    <xf numFmtId="0" fontId="0" fillId="24" borderId="10" xfId="0" applyFill="1" applyBorder="1" applyAlignment="1">
      <alignment horizontal="center" vertical="center" wrapText="1"/>
    </xf>
    <xf numFmtId="176" fontId="0" fillId="24" borderId="10" xfId="0" applyNumberFormat="1" applyFill="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shrinkToFit="1"/>
    </xf>
    <xf numFmtId="38" fontId="1" fillId="0" borderId="10" xfId="34" applyBorder="1" applyAlignment="1">
      <alignment vertical="center" wrapText="1"/>
    </xf>
    <xf numFmtId="176" fontId="0" fillId="0" borderId="10" xfId="0" applyNumberFormat="1" applyBorder="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horizontal="left" vertical="center"/>
    </xf>
    <xf numFmtId="0" fontId="0" fillId="0" borderId="0" xfId="0" applyAlignment="1">
      <alignment horizontal="center" vertical="center"/>
    </xf>
    <xf numFmtId="0" fontId="0" fillId="0" borderId="10" xfId="0" applyBorder="1" applyAlignment="1">
      <alignmen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38" fontId="1" fillId="0" borderId="10" xfId="34" applyBorder="1" applyAlignment="1">
      <alignment vertical="center"/>
    </xf>
    <xf numFmtId="0" fontId="3" fillId="0" borderId="0" xfId="0" applyFont="1" applyAlignment="1">
      <alignment horizontal="left"/>
    </xf>
    <xf numFmtId="0" fontId="0" fillId="0" borderId="0" xfId="0" applyAlignment="1">
      <alignment horizontal="center" vertical="center" wrapText="1"/>
    </xf>
    <xf numFmtId="0" fontId="5" fillId="24" borderId="11" xfId="0" applyFont="1" applyFill="1" applyBorder="1" applyAlignment="1">
      <alignment horizontal="left" vertical="center" wrapText="1"/>
    </xf>
    <xf numFmtId="0" fontId="5" fillId="24" borderId="10" xfId="0" applyFont="1" applyFill="1" applyBorder="1" applyAlignment="1">
      <alignment horizontal="left" vertical="center" wrapText="1"/>
    </xf>
    <xf numFmtId="0" fontId="0" fillId="24" borderId="10" xfId="0" applyFill="1" applyBorder="1" applyAlignment="1">
      <alignment horizontal="right" vertical="center" wrapText="1"/>
    </xf>
    <xf numFmtId="0" fontId="8" fillId="0" borderId="10" xfId="0" applyFont="1" applyBorder="1" applyAlignment="1">
      <alignment horizontal="left" vertical="center" wrapText="1"/>
    </xf>
    <xf numFmtId="0" fontId="0" fillId="0" borderId="0" xfId="0" applyAlignment="1">
      <alignment horizontal="left" vertical="center" wrapText="1"/>
    </xf>
    <xf numFmtId="0" fontId="5"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center"/>
    </xf>
    <xf numFmtId="0" fontId="10" fillId="0" borderId="0" xfId="0" applyFont="1" applyFill="1" applyBorder="1" applyAlignment="1">
      <alignment horizontal="justify" vertical="center"/>
    </xf>
    <xf numFmtId="0" fontId="13"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4" fillId="0" borderId="0" xfId="0" applyFont="1" applyAlignment="1">
      <alignment horizontal="justify" vertical="center"/>
    </xf>
    <xf numFmtId="0" fontId="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10" fillId="0" borderId="0" xfId="0" applyFont="1" applyFill="1" applyBorder="1" applyAlignment="1">
      <alignment vertical="center"/>
    </xf>
    <xf numFmtId="0" fontId="13" fillId="0" borderId="0" xfId="0" applyFont="1" applyFill="1" applyBorder="1" applyAlignment="1">
      <alignment vertical="center"/>
    </xf>
    <xf numFmtId="0" fontId="10" fillId="0" borderId="0" xfId="0" applyFont="1" applyAlignment="1">
      <alignment horizontal="justify" vertical="center"/>
    </xf>
    <xf numFmtId="38" fontId="14" fillId="0" borderId="15" xfId="34" applyFont="1" applyBorder="1" applyAlignment="1">
      <alignment horizontal="right" vertical="center" shrinkToFit="1"/>
    </xf>
    <xf numFmtId="38" fontId="14" fillId="0" borderId="16" xfId="34" applyFont="1" applyBorder="1" applyAlignment="1">
      <alignment horizontal="right" vertical="center" shrinkToFit="1"/>
    </xf>
    <xf numFmtId="38" fontId="14" fillId="0" borderId="17" xfId="34" applyFont="1" applyBorder="1" applyAlignment="1">
      <alignment horizontal="right" vertical="center" shrinkToFit="1"/>
    </xf>
    <xf numFmtId="0" fontId="14" fillId="0" borderId="18" xfId="0" applyFont="1" applyBorder="1" applyAlignment="1">
      <alignment horizontal="right" vertical="center" wrapText="1"/>
    </xf>
    <xf numFmtId="0" fontId="14" fillId="0" borderId="19" xfId="0" applyFont="1" applyBorder="1" applyAlignment="1">
      <alignment horizontal="right" vertical="center" wrapText="1"/>
    </xf>
    <xf numFmtId="0" fontId="13" fillId="0" borderId="0" xfId="0" applyFont="1" applyFill="1" applyBorder="1" applyAlignment="1">
      <alignment horizontal="justify" vertical="center"/>
    </xf>
    <xf numFmtId="0" fontId="14" fillId="0" borderId="0" xfId="0" applyFont="1" applyAlignment="1">
      <alignment horizontal="left" vertical="center"/>
    </xf>
    <xf numFmtId="0" fontId="5" fillId="0" borderId="20" xfId="0" applyFont="1" applyBorder="1" applyAlignment="1">
      <alignment vertical="center" wrapText="1"/>
    </xf>
    <xf numFmtId="0" fontId="5" fillId="0" borderId="21" xfId="0" applyFont="1" applyBorder="1" applyAlignment="1">
      <alignment horizontal="right" vertical="center" shrinkToFit="1"/>
    </xf>
    <xf numFmtId="0" fontId="5" fillId="0" borderId="22" xfId="0" applyFont="1" applyBorder="1" applyAlignment="1">
      <alignment horizontal="right" vertical="center" shrinkToFit="1"/>
    </xf>
    <xf numFmtId="0" fontId="4" fillId="0" borderId="0" xfId="0" applyFont="1" applyFill="1" applyBorder="1" applyAlignment="1">
      <alignment vertical="center"/>
    </xf>
    <xf numFmtId="38" fontId="10" fillId="0" borderId="15" xfId="34" applyFont="1" applyBorder="1" applyAlignment="1">
      <alignment horizontal="right" vertical="center" shrinkToFit="1"/>
    </xf>
    <xf numFmtId="38" fontId="10" fillId="0" borderId="16" xfId="34" applyFont="1" applyBorder="1" applyAlignment="1">
      <alignment horizontal="right" vertical="center" shrinkToFit="1"/>
    </xf>
    <xf numFmtId="38" fontId="10" fillId="0" borderId="17" xfId="34" applyFont="1" applyBorder="1" applyAlignment="1">
      <alignment horizontal="right" vertical="center" shrinkToFit="1"/>
    </xf>
    <xf numFmtId="38" fontId="10" fillId="0" borderId="23" xfId="34"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6" xfId="0" applyFont="1" applyBorder="1" applyAlignment="1">
      <alignment horizontal="right" vertical="center" shrinkToFit="1"/>
    </xf>
    <xf numFmtId="0" fontId="14" fillId="0" borderId="17" xfId="0" applyFont="1" applyBorder="1" applyAlignment="1">
      <alignment horizontal="right" vertical="center" shrinkToFit="1"/>
    </xf>
    <xf numFmtId="0" fontId="14" fillId="0" borderId="24" xfId="0" applyFont="1" applyBorder="1" applyAlignment="1">
      <alignment horizontal="right" vertical="center" wrapText="1"/>
    </xf>
    <xf numFmtId="0" fontId="14" fillId="0" borderId="25" xfId="0" applyFont="1" applyBorder="1" applyAlignment="1">
      <alignment horizontal="right" vertical="center" wrapText="1"/>
    </xf>
    <xf numFmtId="0" fontId="14" fillId="0" borderId="26" xfId="0" applyFont="1" applyBorder="1" applyAlignment="1">
      <alignment horizontal="right" vertical="center" wrapText="1"/>
    </xf>
    <xf numFmtId="0" fontId="14" fillId="0" borderId="27" xfId="0" applyFont="1" applyBorder="1" applyAlignment="1">
      <alignment horizontal="right" vertical="center" wrapText="1"/>
    </xf>
    <xf numFmtId="177" fontId="9" fillId="0" borderId="28" xfId="0" applyNumberFormat="1" applyFont="1" applyBorder="1" applyAlignment="1">
      <alignment horizontal="center" vertical="center" wrapText="1"/>
    </xf>
    <xf numFmtId="177" fontId="9" fillId="0" borderId="29" xfId="0" applyNumberFormat="1" applyFont="1" applyBorder="1" applyAlignment="1">
      <alignment horizontal="center" vertical="center" wrapText="1"/>
    </xf>
    <xf numFmtId="177" fontId="9" fillId="0" borderId="30" xfId="0" applyNumberFormat="1" applyFont="1" applyBorder="1" applyAlignment="1">
      <alignment horizontal="center" vertical="center" wrapText="1"/>
    </xf>
    <xf numFmtId="0" fontId="8" fillId="0" borderId="0" xfId="0" applyFont="1" applyAlignment="1">
      <alignment horizontal="left" vertical="center" wrapText="1"/>
    </xf>
    <xf numFmtId="0" fontId="17"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xf>
    <xf numFmtId="0" fontId="3" fillId="0" borderId="0" xfId="0" applyFont="1" applyAlignment="1"/>
    <xf numFmtId="0" fontId="1" fillId="25" borderId="31" xfId="0" applyFont="1" applyFill="1" applyBorder="1" applyAlignment="1">
      <alignment horizontal="center" vertical="center"/>
    </xf>
    <xf numFmtId="0" fontId="1" fillId="25" borderId="32" xfId="0" applyFont="1" applyFill="1" applyBorder="1" applyAlignment="1">
      <alignment horizontal="center" vertical="center" shrinkToFit="1"/>
    </xf>
    <xf numFmtId="0" fontId="1" fillId="25" borderId="32" xfId="0" applyFont="1" applyFill="1" applyBorder="1" applyAlignment="1">
      <alignment horizontal="center" vertical="center"/>
    </xf>
    <xf numFmtId="0" fontId="1" fillId="25" borderId="24" xfId="0" applyFont="1" applyFill="1" applyBorder="1" applyAlignment="1">
      <alignment horizontal="center" vertical="center" shrinkToFit="1"/>
    </xf>
    <xf numFmtId="38" fontId="14" fillId="25" borderId="15" xfId="34" applyFont="1" applyFill="1" applyBorder="1" applyAlignment="1">
      <alignment horizontal="right" vertical="center" shrinkToFit="1"/>
    </xf>
    <xf numFmtId="38" fontId="14" fillId="25" borderId="16" xfId="34" applyFont="1" applyFill="1" applyBorder="1" applyAlignment="1">
      <alignment horizontal="right" vertical="center" shrinkToFit="1"/>
    </xf>
    <xf numFmtId="38" fontId="14" fillId="25" borderId="17" xfId="34" applyFont="1" applyFill="1" applyBorder="1" applyAlignment="1">
      <alignment horizontal="right" vertical="center" shrinkToFit="1"/>
    </xf>
    <xf numFmtId="38" fontId="14" fillId="25" borderId="33" xfId="34" applyFont="1" applyFill="1" applyBorder="1" applyAlignment="1">
      <alignment horizontal="right" vertical="center" shrinkToFit="1"/>
    </xf>
    <xf numFmtId="0" fontId="8" fillId="25" borderId="32" xfId="0" applyFont="1" applyFill="1" applyBorder="1" applyAlignment="1">
      <alignment horizontal="center" vertical="center" wrapText="1"/>
    </xf>
    <xf numFmtId="0" fontId="5" fillId="25" borderId="32" xfId="0" applyFont="1" applyFill="1" applyBorder="1" applyAlignment="1">
      <alignment horizontal="center" vertical="center" wrapText="1"/>
    </xf>
    <xf numFmtId="0" fontId="1" fillId="25" borderId="34" xfId="0" applyFont="1" applyFill="1" applyBorder="1" applyAlignment="1">
      <alignment vertical="center" shrinkToFi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25" borderId="20" xfId="0" applyFont="1" applyFill="1" applyBorder="1" applyAlignment="1">
      <alignment horizontal="left" vertical="center" wrapText="1"/>
    </xf>
    <xf numFmtId="0" fontId="5" fillId="25" borderId="21" xfId="0" applyFont="1" applyFill="1" applyBorder="1" applyAlignment="1">
      <alignment horizontal="left" vertical="center" wrapText="1"/>
    </xf>
    <xf numFmtId="0" fontId="5" fillId="25" borderId="22" xfId="0" applyFont="1" applyFill="1" applyBorder="1" applyAlignment="1">
      <alignment vertical="center" wrapText="1"/>
    </xf>
    <xf numFmtId="0" fontId="0" fillId="0" borderId="2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38" fontId="14" fillId="0" borderId="0" xfId="34" applyFont="1" applyAlignment="1">
      <alignment vertical="center"/>
    </xf>
    <xf numFmtId="38" fontId="10" fillId="0" borderId="37" xfId="34" applyFont="1" applyFill="1" applyBorder="1" applyAlignment="1">
      <alignment horizontal="right" vertical="center" shrinkToFit="1"/>
    </xf>
    <xf numFmtId="38" fontId="10" fillId="0" borderId="38" xfId="34" applyFont="1" applyFill="1" applyBorder="1" applyAlignment="1">
      <alignment horizontal="right" vertical="center" shrinkToFit="1"/>
    </xf>
    <xf numFmtId="38" fontId="10" fillId="0" borderId="39" xfId="34" applyFont="1" applyBorder="1" applyAlignment="1">
      <alignment horizontal="right" vertical="center" shrinkToFit="1"/>
    </xf>
    <xf numFmtId="38" fontId="10" fillId="0" borderId="39" xfId="34" applyFont="1" applyFill="1" applyBorder="1" applyAlignment="1">
      <alignment horizontal="right" vertical="center" shrinkToFit="1"/>
    </xf>
    <xf numFmtId="38" fontId="10" fillId="0" borderId="37" xfId="34" applyFont="1" applyBorder="1" applyAlignment="1">
      <alignment horizontal="right" vertical="center" shrinkToFit="1"/>
    </xf>
    <xf numFmtId="38" fontId="10" fillId="0" borderId="38" xfId="34" applyFont="1" applyBorder="1" applyAlignment="1">
      <alignment horizontal="right" vertical="center" shrinkToFit="1"/>
    </xf>
    <xf numFmtId="0" fontId="4" fillId="0" borderId="0" xfId="0" applyFont="1" applyAlignment="1">
      <alignment horizontal="center" vertical="center"/>
    </xf>
    <xf numFmtId="0" fontId="0" fillId="0" borderId="0" xfId="0" applyFont="1" applyAlignment="1">
      <alignment horizontal="center" vertical="center"/>
    </xf>
    <xf numFmtId="0" fontId="13" fillId="0" borderId="0" xfId="0" applyFont="1" applyAlignment="1">
      <alignment horizontal="left" vertical="center" indent="1"/>
    </xf>
    <xf numFmtId="38" fontId="14" fillId="0" borderId="0" xfId="34" applyFont="1" applyAlignment="1">
      <alignment horizontal="left" vertical="center"/>
    </xf>
    <xf numFmtId="0" fontId="8" fillId="0" borderId="0" xfId="0" applyFont="1" applyAlignment="1">
      <alignment vertical="center"/>
    </xf>
    <xf numFmtId="0" fontId="0" fillId="0" borderId="0" xfId="0" applyAlignment="1">
      <alignment horizontal="right"/>
    </xf>
    <xf numFmtId="0" fontId="1" fillId="0" borderId="0" xfId="0" applyFont="1" applyAlignment="1">
      <alignment horizontal="right"/>
    </xf>
    <xf numFmtId="0" fontId="7" fillId="24"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0" xfId="0" applyFont="1"/>
    <xf numFmtId="0" fontId="8" fillId="0" borderId="0" xfId="0" applyFont="1" applyFill="1" applyBorder="1" applyAlignment="1">
      <alignment horizontal="left" vertical="center"/>
    </xf>
    <xf numFmtId="0" fontId="5" fillId="0" borderId="0" xfId="0" applyFont="1"/>
    <xf numFmtId="0" fontId="5" fillId="0" borderId="10" xfId="0" applyFont="1" applyBorder="1" applyAlignment="1">
      <alignment horizontal="center" vertical="center" shrinkToFit="1"/>
    </xf>
    <xf numFmtId="179" fontId="5" fillId="0" borderId="10" xfId="34" applyNumberFormat="1"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vertical="center"/>
    </xf>
    <xf numFmtId="180" fontId="5" fillId="0" borderId="0" xfId="0" applyNumberFormat="1" applyFont="1" applyAlignment="1">
      <alignment vertical="center" shrinkToFit="1"/>
    </xf>
    <xf numFmtId="49" fontId="5" fillId="0" borderId="10" xfId="0" applyNumberFormat="1" applyFont="1" applyBorder="1" applyAlignment="1">
      <alignment horizontal="center" vertical="center" shrinkToFit="1"/>
    </xf>
    <xf numFmtId="181" fontId="14" fillId="0" borderId="16" xfId="0" applyNumberFormat="1" applyFont="1" applyBorder="1" applyAlignment="1">
      <alignment horizontal="right" vertical="center" shrinkToFit="1"/>
    </xf>
    <xf numFmtId="0" fontId="12" fillId="26" borderId="40" xfId="0" applyFont="1" applyFill="1" applyBorder="1" applyAlignment="1">
      <alignment vertical="center" shrinkToFit="1"/>
    </xf>
    <xf numFmtId="0" fontId="12" fillId="26" borderId="23" xfId="0" applyFont="1" applyFill="1" applyBorder="1" applyAlignment="1">
      <alignment horizontal="center" vertical="center" shrinkToFit="1"/>
    </xf>
    <xf numFmtId="0" fontId="12" fillId="26" borderId="41" xfId="0" applyFont="1" applyFill="1" applyBorder="1" applyAlignment="1">
      <alignment vertical="center" shrinkToFit="1"/>
    </xf>
    <xf numFmtId="0" fontId="12" fillId="26" borderId="42" xfId="0" applyFont="1" applyFill="1" applyBorder="1" applyAlignment="1">
      <alignment vertical="center" shrinkToFit="1"/>
    </xf>
    <xf numFmtId="0" fontId="12" fillId="26" borderId="43" xfId="0" applyFont="1" applyFill="1" applyBorder="1" applyAlignment="1">
      <alignment vertical="center" shrinkToFit="1"/>
    </xf>
    <xf numFmtId="0" fontId="5" fillId="26" borderId="20" xfId="0" applyFont="1" applyFill="1" applyBorder="1" applyAlignment="1">
      <alignment horizontal="center" vertical="center" wrapText="1"/>
    </xf>
    <xf numFmtId="0" fontId="5" fillId="26" borderId="22" xfId="0" applyFont="1" applyFill="1" applyBorder="1" applyAlignment="1">
      <alignment horizontal="center" vertical="center" wrapText="1"/>
    </xf>
    <xf numFmtId="0" fontId="5" fillId="26" borderId="18" xfId="0" applyFont="1" applyFill="1" applyBorder="1" applyAlignment="1">
      <alignment horizontal="center" vertical="center" wrapText="1"/>
    </xf>
    <xf numFmtId="0" fontId="5" fillId="26" borderId="44" xfId="0" applyFont="1" applyFill="1" applyBorder="1" applyAlignment="1">
      <alignment horizontal="center" vertical="center" wrapText="1"/>
    </xf>
    <xf numFmtId="0" fontId="14" fillId="26" borderId="23" xfId="0" applyFont="1" applyFill="1" applyBorder="1" applyAlignment="1">
      <alignment horizontal="right" vertical="center" shrinkToFit="1"/>
    </xf>
    <xf numFmtId="0" fontId="5" fillId="26" borderId="44" xfId="0" applyFont="1" applyFill="1" applyBorder="1" applyAlignment="1">
      <alignment horizontal="center" vertical="center" shrinkToFit="1"/>
    </xf>
    <xf numFmtId="38" fontId="10" fillId="26" borderId="45" xfId="34" applyFont="1" applyFill="1" applyBorder="1" applyAlignment="1">
      <alignment horizontal="right" vertical="center" shrinkToFit="1"/>
    </xf>
    <xf numFmtId="0" fontId="5" fillId="26" borderId="18" xfId="0" applyFont="1" applyFill="1" applyBorder="1" applyAlignment="1">
      <alignment horizontal="center" vertical="center" shrinkToFit="1"/>
    </xf>
    <xf numFmtId="38" fontId="10" fillId="26" borderId="23" xfId="34" applyFont="1" applyFill="1" applyBorder="1" applyAlignment="1">
      <alignment horizontal="right" vertical="center" shrinkToFit="1"/>
    </xf>
    <xf numFmtId="0" fontId="5" fillId="26" borderId="20" xfId="0" applyFont="1" applyFill="1" applyBorder="1" applyAlignment="1">
      <alignment horizontal="right" vertical="center" shrinkToFit="1"/>
    </xf>
    <xf numFmtId="0" fontId="1" fillId="26" borderId="31" xfId="0" applyFont="1" applyFill="1" applyBorder="1" applyAlignment="1">
      <alignment horizontal="center" vertical="center"/>
    </xf>
    <xf numFmtId="0" fontId="1" fillId="26" borderId="32" xfId="0" applyFont="1" applyFill="1" applyBorder="1" applyAlignment="1">
      <alignment horizontal="center" vertical="center" shrinkToFit="1"/>
    </xf>
    <xf numFmtId="0" fontId="1" fillId="26" borderId="32" xfId="0" applyFont="1" applyFill="1" applyBorder="1" applyAlignment="1">
      <alignment horizontal="center" vertical="center"/>
    </xf>
    <xf numFmtId="0" fontId="1" fillId="26" borderId="24" xfId="0" applyFont="1" applyFill="1" applyBorder="1" applyAlignment="1">
      <alignment horizontal="center" vertical="center" shrinkToFit="1"/>
    </xf>
    <xf numFmtId="38" fontId="14" fillId="26" borderId="33" xfId="34" applyFont="1" applyFill="1" applyBorder="1" applyAlignment="1">
      <alignment horizontal="right" vertical="center" shrinkToFit="1"/>
    </xf>
    <xf numFmtId="0" fontId="0" fillId="26" borderId="10" xfId="0" applyFill="1" applyBorder="1" applyAlignment="1">
      <alignment vertical="center" shrinkToFit="1"/>
    </xf>
    <xf numFmtId="0" fontId="14" fillId="26" borderId="10" xfId="0" applyFont="1" applyFill="1" applyBorder="1" applyAlignment="1">
      <alignment vertical="center" shrinkToFit="1"/>
    </xf>
    <xf numFmtId="0" fontId="12" fillId="26" borderId="31" xfId="0" applyFont="1" applyFill="1" applyBorder="1" applyAlignment="1">
      <alignment horizontal="center" vertical="center" wrapText="1"/>
    </xf>
    <xf numFmtId="0" fontId="1" fillId="26" borderId="46" xfId="0" applyFont="1" applyFill="1" applyBorder="1" applyAlignment="1">
      <alignment horizontal="center" vertical="center" wrapText="1"/>
    </xf>
    <xf numFmtId="182" fontId="1" fillId="26" borderId="47" xfId="0" applyNumberFormat="1" applyFont="1" applyFill="1" applyBorder="1" applyAlignment="1">
      <alignment horizontal="right" vertical="center" wrapText="1"/>
    </xf>
    <xf numFmtId="0" fontId="40" fillId="0" borderId="0" xfId="0" applyFont="1"/>
    <xf numFmtId="0" fontId="14" fillId="0" borderId="0" xfId="0" applyFont="1"/>
    <xf numFmtId="0" fontId="14" fillId="0" borderId="48" xfId="0" applyFont="1" applyBorder="1" applyAlignment="1">
      <alignment horizontal="center" vertical="center"/>
    </xf>
    <xf numFmtId="0" fontId="14" fillId="0" borderId="25" xfId="0" applyFont="1" applyBorder="1" applyAlignment="1">
      <alignment horizontal="center" wrapText="1"/>
    </xf>
    <xf numFmtId="0" fontId="14" fillId="0" borderId="33" xfId="0" applyFont="1" applyBorder="1" applyAlignment="1">
      <alignment wrapText="1"/>
    </xf>
    <xf numFmtId="0" fontId="14" fillId="0" borderId="24" xfId="0" applyFont="1" applyBorder="1" applyAlignment="1">
      <alignment wrapText="1"/>
    </xf>
    <xf numFmtId="0" fontId="14" fillId="0" borderId="25" xfId="0" applyFont="1" applyBorder="1" applyAlignment="1">
      <alignment wrapText="1"/>
    </xf>
    <xf numFmtId="0" fontId="14" fillId="0" borderId="0" xfId="0" applyFont="1" applyAlignment="1">
      <alignment horizontal="center" wrapText="1"/>
    </xf>
    <xf numFmtId="0" fontId="14" fillId="0" borderId="0" xfId="0" applyFont="1" applyAlignment="1">
      <alignment wrapText="1"/>
    </xf>
    <xf numFmtId="0" fontId="14" fillId="0" borderId="49" xfId="0" applyFont="1" applyBorder="1" applyAlignment="1">
      <alignment wrapText="1"/>
    </xf>
    <xf numFmtId="0" fontId="14" fillId="0" borderId="50" xfId="0" applyFont="1" applyBorder="1" applyAlignment="1">
      <alignment wrapText="1"/>
    </xf>
    <xf numFmtId="0" fontId="0" fillId="0" borderId="0" xfId="0" applyBorder="1" applyAlignment="1">
      <alignment horizontal="center" vertical="center" wrapText="1"/>
    </xf>
    <xf numFmtId="0" fontId="14" fillId="0" borderId="0" xfId="0" applyFont="1" applyBorder="1" applyAlignment="1">
      <alignment horizontal="right" vertical="center" wrapText="1"/>
    </xf>
    <xf numFmtId="0" fontId="14" fillId="0" borderId="0" xfId="0" applyFont="1" applyBorder="1" applyAlignment="1">
      <alignment wrapText="1"/>
    </xf>
    <xf numFmtId="0" fontId="0" fillId="0" borderId="0" xfId="0" applyBorder="1" applyAlignment="1">
      <alignment horizontal="center"/>
    </xf>
    <xf numFmtId="0" fontId="14" fillId="0" borderId="0" xfId="0" applyFont="1" applyBorder="1" applyAlignment="1">
      <alignment horizontal="right"/>
    </xf>
    <xf numFmtId="38" fontId="14" fillId="0" borderId="0" xfId="34" applyFont="1" applyBorder="1" applyAlignment="1">
      <alignment horizontal="right"/>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51" xfId="0" applyFont="1" applyBorder="1" applyAlignment="1">
      <alignment horizontal="center" vertical="center"/>
    </xf>
    <xf numFmtId="176" fontId="13" fillId="0" borderId="18" xfId="0" applyNumberFormat="1" applyFont="1" applyBorder="1" applyAlignment="1">
      <alignment horizontal="center" vertical="center" wrapText="1"/>
    </xf>
    <xf numFmtId="176" fontId="13" fillId="0" borderId="19" xfId="0" applyNumberFormat="1" applyFont="1" applyBorder="1" applyAlignment="1">
      <alignment horizontal="center" vertical="center" wrapText="1"/>
    </xf>
    <xf numFmtId="176" fontId="13" fillId="0" borderId="52" xfId="0" applyNumberFormat="1" applyFont="1" applyBorder="1" applyAlignment="1">
      <alignment horizontal="center" vertical="center" wrapText="1"/>
    </xf>
    <xf numFmtId="0" fontId="7" fillId="26" borderId="21" xfId="0" applyFont="1" applyFill="1" applyBorder="1" applyAlignment="1">
      <alignment horizontal="center" vertical="center" shrinkToFit="1"/>
    </xf>
    <xf numFmtId="0" fontId="12" fillId="0" borderId="0" xfId="0" applyFont="1" applyBorder="1" applyAlignment="1">
      <alignment horizontal="center" vertical="center" wrapText="1"/>
    </xf>
    <xf numFmtId="0" fontId="14" fillId="0" borderId="0" xfId="0" applyFont="1" applyBorder="1" applyAlignment="1">
      <alignment horizontal="left" vertical="center"/>
    </xf>
    <xf numFmtId="0" fontId="14" fillId="0" borderId="0" xfId="0" applyFont="1" applyBorder="1" applyAlignment="1">
      <alignment vertical="center"/>
    </xf>
    <xf numFmtId="38" fontId="10" fillId="0" borderId="53" xfId="34" applyFont="1" applyBorder="1" applyAlignment="1">
      <alignment horizontal="right" vertical="center" wrapText="1"/>
    </xf>
    <xf numFmtId="38" fontId="10" fillId="0" borderId="54" xfId="34" applyFont="1" applyBorder="1" applyAlignment="1">
      <alignment vertical="center"/>
    </xf>
    <xf numFmtId="0" fontId="14" fillId="0" borderId="10" xfId="0" applyFont="1" applyBorder="1" applyAlignment="1">
      <alignment horizontal="center" vertical="center" shrinkToFit="1"/>
    </xf>
    <xf numFmtId="0" fontId="14" fillId="0" borderId="0" xfId="0" applyFont="1" applyAlignment="1">
      <alignment horizontal="left" wrapText="1"/>
    </xf>
    <xf numFmtId="0" fontId="0" fillId="0" borderId="11" xfId="0" applyBorder="1" applyAlignment="1">
      <alignment horizontal="left" vertical="center" wrapText="1"/>
    </xf>
    <xf numFmtId="0" fontId="0" fillId="0" borderId="0" xfId="0" applyAlignment="1">
      <alignment horizontal="left" wrapText="1"/>
    </xf>
    <xf numFmtId="176" fontId="0" fillId="24" borderId="10" xfId="0" applyNumberFormat="1" applyFill="1" applyBorder="1" applyAlignment="1">
      <alignment horizontal="left" vertical="center" wrapText="1"/>
    </xf>
    <xf numFmtId="0" fontId="0" fillId="24" borderId="10" xfId="0" applyFill="1" applyBorder="1" applyAlignment="1">
      <alignment horizontal="left" vertical="center" wrapText="1"/>
    </xf>
    <xf numFmtId="0" fontId="7" fillId="0" borderId="10" xfId="0" applyFont="1" applyFill="1" applyBorder="1" applyAlignment="1">
      <alignment horizontal="left" vertical="center" wrapText="1"/>
    </xf>
    <xf numFmtId="0" fontId="5" fillId="0" borderId="10" xfId="0" applyFont="1" applyBorder="1" applyAlignment="1">
      <alignment horizontal="left" vertical="center" wrapText="1" shrinkToFit="1"/>
    </xf>
    <xf numFmtId="0" fontId="5" fillId="26" borderId="32" xfId="0" applyFont="1" applyFill="1" applyBorder="1" applyAlignment="1">
      <alignment horizontal="center" vertical="center" wrapText="1"/>
    </xf>
    <xf numFmtId="38" fontId="1" fillId="0" borderId="0" xfId="34" applyFont="1" applyBorder="1" applyAlignment="1">
      <alignment horizontal="center" vertical="center" shrinkToFit="1"/>
    </xf>
    <xf numFmtId="38" fontId="14" fillId="0" borderId="0" xfId="34" applyFont="1" applyBorder="1" applyAlignment="1">
      <alignment horizontal="center" vertical="center" shrinkToFit="1"/>
    </xf>
    <xf numFmtId="38" fontId="10" fillId="0" borderId="0" xfId="34" applyFont="1" applyFill="1" applyBorder="1" applyAlignment="1">
      <alignment horizontal="right" vertical="center" shrinkToFit="1"/>
    </xf>
    <xf numFmtId="0" fontId="15" fillId="26" borderId="55" xfId="0" applyFont="1" applyFill="1" applyBorder="1" applyAlignment="1">
      <alignment horizontal="center" vertical="center" shrinkToFit="1"/>
    </xf>
    <xf numFmtId="0" fontId="15" fillId="26" borderId="56" xfId="0" applyFont="1" applyFill="1" applyBorder="1" applyAlignment="1">
      <alignment horizontal="center" vertical="center" shrinkToFit="1"/>
    </xf>
    <xf numFmtId="0" fontId="15" fillId="26" borderId="57" xfId="0" applyFont="1" applyFill="1" applyBorder="1" applyAlignment="1">
      <alignment horizontal="center" vertical="center" shrinkToFit="1"/>
    </xf>
    <xf numFmtId="38" fontId="5" fillId="26" borderId="54" xfId="34" applyFont="1" applyFill="1" applyBorder="1" applyAlignment="1">
      <alignment vertical="center"/>
    </xf>
    <xf numFmtId="0" fontId="5" fillId="26" borderId="58" xfId="0" applyFont="1" applyFill="1" applyBorder="1" applyAlignment="1">
      <alignment horizontal="justify" vertical="center"/>
    </xf>
    <xf numFmtId="38" fontId="5" fillId="26" borderId="59" xfId="34" applyFont="1" applyFill="1" applyBorder="1" applyAlignment="1">
      <alignment horizontal="center" vertical="center"/>
    </xf>
    <xf numFmtId="0" fontId="12" fillId="26" borderId="60" xfId="0" applyFont="1" applyFill="1" applyBorder="1" applyAlignment="1">
      <alignment horizontal="center" vertical="center" shrinkToFit="1"/>
    </xf>
    <xf numFmtId="0" fontId="12" fillId="26" borderId="11" xfId="0" applyFont="1" applyFill="1" applyBorder="1" applyAlignment="1">
      <alignment horizontal="center" vertical="center" shrinkToFit="1"/>
    </xf>
    <xf numFmtId="0" fontId="14" fillId="26" borderId="55" xfId="0" applyFont="1" applyFill="1" applyBorder="1" applyAlignment="1">
      <alignment horizontal="center" vertical="center"/>
    </xf>
    <xf numFmtId="0" fontId="14" fillId="26" borderId="56" xfId="0" applyFont="1" applyFill="1" applyBorder="1" applyAlignment="1">
      <alignment horizontal="center" vertical="center"/>
    </xf>
    <xf numFmtId="0" fontId="14" fillId="26" borderId="57" xfId="0" applyFont="1" applyFill="1" applyBorder="1" applyAlignment="1">
      <alignment horizontal="center" vertical="center"/>
    </xf>
    <xf numFmtId="0" fontId="15" fillId="26" borderId="61" xfId="0" applyFont="1" applyFill="1" applyBorder="1" applyAlignment="1">
      <alignment horizontal="center" vertical="center" shrinkToFit="1"/>
    </xf>
    <xf numFmtId="0" fontId="15" fillId="26" borderId="62" xfId="0" applyFont="1" applyFill="1" applyBorder="1" applyAlignment="1">
      <alignment horizontal="center" vertical="center" shrinkToFit="1"/>
    </xf>
    <xf numFmtId="0" fontId="15" fillId="26" borderId="63" xfId="0" applyFont="1" applyFill="1" applyBorder="1" applyAlignment="1">
      <alignment horizontal="center" vertical="center" shrinkToFit="1"/>
    </xf>
    <xf numFmtId="38" fontId="10" fillId="26" borderId="11" xfId="34" applyFont="1" applyFill="1" applyBorder="1" applyAlignment="1">
      <alignment horizontal="center" vertical="center"/>
    </xf>
    <xf numFmtId="38" fontId="10" fillId="0" borderId="18" xfId="34" applyFont="1" applyBorder="1" applyAlignment="1">
      <alignment horizontal="right" vertical="center" shrinkToFit="1"/>
    </xf>
    <xf numFmtId="38" fontId="10" fillId="0" borderId="51" xfId="34" applyFont="1" applyBorder="1" applyAlignment="1">
      <alignment horizontal="right" vertical="center" shrinkToFit="1"/>
    </xf>
    <xf numFmtId="38" fontId="10" fillId="26" borderId="10" xfId="34" applyFont="1" applyFill="1" applyBorder="1" applyAlignment="1">
      <alignment horizontal="right" vertical="center" shrinkToFit="1"/>
    </xf>
    <xf numFmtId="38" fontId="10" fillId="0" borderId="19" xfId="34" applyFont="1" applyBorder="1" applyAlignment="1">
      <alignment horizontal="right" vertical="center" shrinkToFit="1"/>
    </xf>
    <xf numFmtId="38" fontId="10" fillId="26" borderId="64" xfId="34" applyFont="1" applyFill="1" applyBorder="1" applyAlignment="1">
      <alignment horizontal="right" vertical="center" shrinkToFit="1"/>
    </xf>
    <xf numFmtId="38" fontId="10" fillId="26" borderId="65" xfId="34" applyFont="1" applyFill="1" applyBorder="1" applyAlignment="1">
      <alignment horizontal="right" vertical="center" shrinkToFit="1"/>
    </xf>
    <xf numFmtId="38" fontId="5" fillId="26" borderId="59" xfId="34" applyFont="1" applyFill="1" applyBorder="1" applyAlignment="1">
      <alignment horizontal="center" vertical="center" shrinkToFit="1"/>
    </xf>
    <xf numFmtId="38" fontId="10" fillId="0" borderId="54" xfId="34" applyFont="1" applyBorder="1" applyAlignment="1">
      <alignment vertical="center" shrinkToFit="1"/>
    </xf>
    <xf numFmtId="38" fontId="5" fillId="26" borderId="54" xfId="34" applyFont="1" applyFill="1" applyBorder="1" applyAlignment="1">
      <alignment vertical="center" shrinkToFit="1"/>
    </xf>
    <xf numFmtId="0" fontId="5" fillId="26" borderId="58" xfId="0" applyFont="1" applyFill="1" applyBorder="1" applyAlignment="1">
      <alignment horizontal="justify" vertical="center" shrinkToFit="1"/>
    </xf>
    <xf numFmtId="0" fontId="12" fillId="0" borderId="0" xfId="0" applyFont="1" applyBorder="1" applyAlignment="1">
      <alignment horizontal="left" vertical="center"/>
    </xf>
    <xf numFmtId="0" fontId="1" fillId="0" borderId="0" xfId="0" applyFont="1" applyAlignment="1">
      <alignment horizontal="right" vertical="center"/>
    </xf>
    <xf numFmtId="38" fontId="10" fillId="26" borderId="37" xfId="34" applyFont="1" applyFill="1" applyBorder="1" applyAlignment="1">
      <alignment horizontal="right" vertical="center" shrinkToFit="1"/>
    </xf>
    <xf numFmtId="38" fontId="10" fillId="26" borderId="38" xfId="34" applyFont="1" applyFill="1" applyBorder="1" applyAlignment="1">
      <alignment horizontal="right" vertical="center" shrinkToFit="1"/>
    </xf>
    <xf numFmtId="38" fontId="10" fillId="26" borderId="39" xfId="34" applyFont="1" applyFill="1" applyBorder="1" applyAlignment="1">
      <alignment horizontal="right" vertical="center" shrinkToFit="1"/>
    </xf>
    <xf numFmtId="0" fontId="5" fillId="26" borderId="32" xfId="0" applyFont="1" applyFill="1" applyBorder="1" applyAlignment="1">
      <alignment horizontal="center" vertical="center"/>
    </xf>
    <xf numFmtId="0" fontId="1" fillId="26" borderId="10" xfId="0" applyFont="1" applyFill="1" applyBorder="1" applyAlignment="1">
      <alignment horizontal="center" vertical="center" wrapText="1"/>
    </xf>
    <xf numFmtId="0" fontId="1" fillId="26" borderId="66" xfId="0" applyFont="1" applyFill="1" applyBorder="1" applyAlignment="1">
      <alignment horizontal="center"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vertical="center" wrapText="1"/>
    </xf>
    <xf numFmtId="38" fontId="14" fillId="0" borderId="15" xfId="34" applyFont="1" applyFill="1" applyBorder="1" applyAlignment="1">
      <alignment horizontal="right" vertical="center" shrinkToFit="1"/>
    </xf>
    <xf numFmtId="38" fontId="14" fillId="0" borderId="16" xfId="34" applyFont="1" applyFill="1" applyBorder="1" applyAlignment="1">
      <alignment horizontal="right" vertical="center" shrinkToFit="1"/>
    </xf>
    <xf numFmtId="38" fontId="14" fillId="0" borderId="17" xfId="34" applyFont="1" applyFill="1" applyBorder="1" applyAlignment="1">
      <alignment horizontal="right" vertical="center" shrinkToFit="1"/>
    </xf>
    <xf numFmtId="0" fontId="1" fillId="0" borderId="34" xfId="0" applyFont="1" applyFill="1" applyBorder="1" applyAlignment="1">
      <alignment vertical="center" shrinkToFit="1"/>
    </xf>
    <xf numFmtId="0" fontId="0" fillId="26" borderId="35" xfId="0" applyFill="1" applyBorder="1" applyAlignment="1">
      <alignment horizontal="center" vertical="center"/>
    </xf>
    <xf numFmtId="0" fontId="14" fillId="26" borderId="45" xfId="0" applyFont="1" applyFill="1" applyBorder="1" applyAlignment="1">
      <alignment horizontal="right" vertical="center" shrinkToFit="1"/>
    </xf>
    <xf numFmtId="0" fontId="5" fillId="26" borderId="21" xfId="0" applyFont="1" applyFill="1" applyBorder="1" applyAlignment="1">
      <alignment horizontal="center" vertical="center" wrapText="1"/>
    </xf>
    <xf numFmtId="0" fontId="0" fillId="26" borderId="36" xfId="0" applyFill="1" applyBorder="1" applyAlignment="1">
      <alignment horizontal="center" vertical="center"/>
    </xf>
    <xf numFmtId="38" fontId="5" fillId="26" borderId="67" xfId="34" applyFont="1" applyFill="1" applyBorder="1" applyAlignment="1">
      <alignment horizontal="left" vertical="center" wrapText="1"/>
    </xf>
    <xf numFmtId="38" fontId="10" fillId="26" borderId="54" xfId="34" applyFont="1" applyFill="1" applyBorder="1" applyAlignment="1">
      <alignment vertical="center" shrinkToFit="1"/>
    </xf>
    <xf numFmtId="0" fontId="5" fillId="26" borderId="31" xfId="0" applyFont="1" applyFill="1" applyBorder="1" applyAlignment="1">
      <alignment horizontal="center" vertical="center" wrapText="1"/>
    </xf>
    <xf numFmtId="0" fontId="5" fillId="26" borderId="68" xfId="0" applyFont="1" applyFill="1" applyBorder="1" applyAlignment="1">
      <alignment horizontal="center" vertical="center"/>
    </xf>
    <xf numFmtId="0" fontId="2" fillId="26" borderId="21" xfId="0" applyFont="1" applyFill="1" applyBorder="1" applyAlignment="1">
      <alignment horizontal="center" vertical="center" wrapText="1"/>
    </xf>
    <xf numFmtId="0" fontId="1" fillId="26" borderId="10" xfId="0" applyFont="1" applyFill="1" applyBorder="1" applyAlignment="1">
      <alignment horizontal="center" vertical="center" shrinkToFit="1"/>
    </xf>
    <xf numFmtId="0" fontId="0" fillId="26" borderId="10" xfId="0" applyFill="1" applyBorder="1" applyAlignment="1">
      <alignment horizontal="center" vertical="center"/>
    </xf>
    <xf numFmtId="0" fontId="5" fillId="26" borderId="10" xfId="0" applyFont="1" applyFill="1" applyBorder="1" applyAlignment="1">
      <alignment horizontal="center" vertical="center"/>
    </xf>
    <xf numFmtId="0" fontId="5" fillId="26" borderId="10" xfId="0" applyFont="1" applyFill="1" applyBorder="1" applyAlignment="1">
      <alignment horizontal="center" vertical="center" wrapText="1"/>
    </xf>
    <xf numFmtId="0" fontId="5" fillId="26" borderId="69" xfId="0" applyFont="1" applyFill="1" applyBorder="1" applyAlignment="1">
      <alignment horizontal="right" vertical="center" shrinkToFit="1"/>
    </xf>
    <xf numFmtId="0" fontId="5" fillId="26" borderId="70" xfId="0" applyFont="1" applyFill="1" applyBorder="1" applyAlignment="1">
      <alignment horizontal="left" vertical="center" shrinkToFit="1"/>
    </xf>
    <xf numFmtId="179" fontId="5" fillId="26" borderId="10" xfId="34" applyNumberFormat="1" applyFont="1" applyFill="1" applyBorder="1" applyAlignment="1">
      <alignment vertical="center" shrinkToFit="1"/>
    </xf>
    <xf numFmtId="0" fontId="5" fillId="26" borderId="10" xfId="0" applyFont="1" applyFill="1" applyBorder="1" applyAlignment="1">
      <alignment vertical="center" shrinkToFit="1"/>
    </xf>
    <xf numFmtId="180" fontId="5" fillId="26" borderId="10" xfId="0" applyNumberFormat="1" applyFont="1" applyFill="1" applyBorder="1" applyAlignment="1">
      <alignment vertical="center" shrinkToFit="1"/>
    </xf>
    <xf numFmtId="0" fontId="0" fillId="26" borderId="64" xfId="0" applyFill="1" applyBorder="1" applyAlignment="1">
      <alignment horizontal="center" vertical="center" wrapText="1"/>
    </xf>
    <xf numFmtId="0" fontId="0" fillId="26" borderId="11" xfId="0" applyFill="1" applyBorder="1" applyAlignment="1">
      <alignment horizontal="center" vertical="center" wrapText="1"/>
    </xf>
    <xf numFmtId="0" fontId="0" fillId="26" borderId="10" xfId="0" applyFill="1" applyBorder="1" applyAlignment="1">
      <alignment horizontal="center" vertical="center" wrapText="1"/>
    </xf>
    <xf numFmtId="0" fontId="0" fillId="26" borderId="10" xfId="0" applyFill="1" applyBorder="1" applyAlignment="1">
      <alignment horizontal="right" vertical="center" wrapText="1"/>
    </xf>
    <xf numFmtId="0" fontId="0" fillId="0" borderId="71" xfId="0" applyFill="1" applyBorder="1" applyAlignment="1">
      <alignment vertical="center"/>
    </xf>
    <xf numFmtId="0" fontId="0" fillId="0" borderId="13" xfId="0" applyFill="1" applyBorder="1" applyAlignment="1">
      <alignment vertical="center"/>
    </xf>
    <xf numFmtId="178" fontId="1" fillId="0" borderId="10" xfId="28" applyNumberFormat="1" applyBorder="1" applyAlignment="1">
      <alignment horizontal="center" vertical="center"/>
    </xf>
    <xf numFmtId="0" fontId="0" fillId="26" borderId="10" xfId="0" applyFill="1" applyBorder="1" applyAlignment="1">
      <alignment vertical="center"/>
    </xf>
    <xf numFmtId="38" fontId="1" fillId="26" borderId="10" xfId="34" applyFill="1" applyBorder="1" applyAlignment="1">
      <alignment vertical="center"/>
    </xf>
    <xf numFmtId="9" fontId="1" fillId="26" borderId="10" xfId="28" applyFill="1" applyBorder="1" applyAlignment="1">
      <alignment vertical="center"/>
    </xf>
    <xf numFmtId="0" fontId="0" fillId="26" borderId="64" xfId="0" applyFill="1" applyBorder="1" applyAlignment="1">
      <alignment vertical="center" wrapText="1"/>
    </xf>
    <xf numFmtId="0" fontId="0" fillId="26" borderId="72" xfId="0" applyFill="1" applyBorder="1" applyAlignment="1">
      <alignment horizontal="center" vertical="center" shrinkToFit="1"/>
    </xf>
    <xf numFmtId="0" fontId="4" fillId="26" borderId="51" xfId="0" applyFont="1" applyFill="1" applyBorder="1" applyAlignment="1">
      <alignment horizontal="center" vertical="center"/>
    </xf>
    <xf numFmtId="0" fontId="4" fillId="26" borderId="19" xfId="0" applyFont="1" applyFill="1" applyBorder="1" applyAlignment="1">
      <alignment horizontal="center" vertical="center" wrapText="1"/>
    </xf>
    <xf numFmtId="0" fontId="4" fillId="26" borderId="23" xfId="0" applyFont="1" applyFill="1" applyBorder="1" applyAlignment="1">
      <alignment horizontal="center" vertical="center" wrapText="1"/>
    </xf>
    <xf numFmtId="176" fontId="43" fillId="26" borderId="51" xfId="0" applyNumberFormat="1" applyFont="1" applyFill="1" applyBorder="1" applyAlignment="1">
      <alignment horizontal="right" vertical="center"/>
    </xf>
    <xf numFmtId="176" fontId="43" fillId="26" borderId="19" xfId="0" applyNumberFormat="1" applyFont="1" applyFill="1" applyBorder="1" applyAlignment="1">
      <alignment horizontal="right" vertical="center"/>
    </xf>
    <xf numFmtId="176" fontId="43" fillId="26" borderId="23" xfId="0" applyNumberFormat="1" applyFont="1" applyFill="1" applyBorder="1" applyAlignment="1">
      <alignment horizontal="right" vertical="center"/>
    </xf>
    <xf numFmtId="176" fontId="43" fillId="26" borderId="18" xfId="0" applyNumberFormat="1" applyFont="1" applyFill="1" applyBorder="1" applyAlignment="1">
      <alignment horizontal="right" vertical="center"/>
    </xf>
    <xf numFmtId="176" fontId="43" fillId="26" borderId="52" xfId="0" applyNumberFormat="1" applyFont="1" applyFill="1" applyBorder="1" applyAlignment="1">
      <alignment horizontal="right" vertical="center"/>
    </xf>
    <xf numFmtId="176" fontId="43" fillId="26" borderId="73" xfId="0" applyNumberFormat="1" applyFont="1" applyFill="1" applyBorder="1" applyAlignment="1">
      <alignment horizontal="right" vertical="center" wrapText="1"/>
    </xf>
    <xf numFmtId="0" fontId="42" fillId="26" borderId="51" xfId="0" applyFont="1" applyFill="1" applyBorder="1" applyAlignment="1">
      <alignment horizontal="right" vertical="center"/>
    </xf>
    <xf numFmtId="0" fontId="14" fillId="26" borderId="74" xfId="0" applyFont="1" applyFill="1" applyBorder="1" applyAlignment="1">
      <alignment horizontal="center" vertical="center"/>
    </xf>
    <xf numFmtId="0" fontId="42" fillId="26" borderId="19" xfId="0" applyFont="1" applyFill="1" applyBorder="1" applyAlignment="1">
      <alignment horizontal="right" vertical="center" wrapText="1"/>
    </xf>
    <xf numFmtId="0" fontId="14" fillId="26" borderId="75" xfId="0" applyFont="1" applyFill="1" applyBorder="1" applyAlignment="1">
      <alignment horizontal="center" vertical="center"/>
    </xf>
    <xf numFmtId="0" fontId="15" fillId="26" borderId="76" xfId="0" applyFont="1" applyFill="1" applyBorder="1" applyAlignment="1">
      <alignment horizontal="center" vertical="center"/>
    </xf>
    <xf numFmtId="0" fontId="15" fillId="26" borderId="17" xfId="0" applyFont="1" applyFill="1" applyBorder="1" applyAlignment="1">
      <alignment horizontal="center" vertical="center"/>
    </xf>
    <xf numFmtId="0" fontId="42" fillId="26" borderId="23" xfId="0" applyFont="1" applyFill="1" applyBorder="1" applyAlignment="1">
      <alignment horizontal="right" vertical="center" wrapText="1"/>
    </xf>
    <xf numFmtId="0" fontId="42" fillId="26" borderId="18" xfId="0" applyFont="1" applyFill="1" applyBorder="1" applyAlignment="1">
      <alignment horizontal="right" vertical="center" wrapText="1"/>
    </xf>
    <xf numFmtId="0" fontId="42" fillId="26" borderId="52" xfId="0" applyFont="1" applyFill="1" applyBorder="1" applyAlignment="1">
      <alignment horizontal="right" vertical="center" wrapText="1"/>
    </xf>
    <xf numFmtId="38" fontId="14" fillId="26" borderId="10" xfId="34" applyFont="1" applyFill="1" applyBorder="1" applyAlignment="1">
      <alignment horizontal="right"/>
    </xf>
    <xf numFmtId="0" fontId="45" fillId="26" borderId="32" xfId="0" applyFont="1" applyFill="1" applyBorder="1" applyAlignment="1">
      <alignment horizontal="center" vertical="center" wrapText="1"/>
    </xf>
    <xf numFmtId="0" fontId="0" fillId="0" borderId="0" xfId="0" applyAlignment="1"/>
    <xf numFmtId="0" fontId="14" fillId="26" borderId="10" xfId="0" applyFont="1" applyFill="1" applyBorder="1"/>
    <xf numFmtId="0" fontId="0" fillId="0" borderId="0" xfId="0" applyFont="1" applyAlignment="1">
      <alignment vertical="center"/>
    </xf>
    <xf numFmtId="58" fontId="0" fillId="0" borderId="0" xfId="0" applyNumberFormat="1" applyFont="1" applyAlignment="1">
      <alignment horizontal="right" vertical="center"/>
    </xf>
    <xf numFmtId="0" fontId="0" fillId="0" borderId="0" xfId="0" applyFont="1" applyAlignment="1">
      <alignment horizontal="right" vertical="center"/>
    </xf>
    <xf numFmtId="0" fontId="5"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5" fillId="0" borderId="0" xfId="0" applyFont="1" applyFill="1" applyBorder="1" applyAlignment="1">
      <alignment horizontal="right" vertical="center"/>
    </xf>
    <xf numFmtId="0" fontId="0" fillId="0" borderId="0" xfId="0" applyFont="1" applyAlignment="1">
      <alignment horizontal="left" vertical="center" indent="1"/>
    </xf>
    <xf numFmtId="0" fontId="49"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51" fillId="0" borderId="0" xfId="0" applyFont="1" applyAlignment="1">
      <alignment vertical="center"/>
    </xf>
    <xf numFmtId="0" fontId="49" fillId="0" borderId="0" xfId="0" applyFont="1" applyFill="1" applyBorder="1" applyAlignment="1">
      <alignment horizontal="justify" vertical="center"/>
    </xf>
    <xf numFmtId="0" fontId="52" fillId="0" borderId="0" xfId="0" applyFont="1" applyFill="1" applyBorder="1" applyAlignment="1">
      <alignment horizontal="justify" vertical="center"/>
    </xf>
    <xf numFmtId="0" fontId="50" fillId="0" borderId="0" xfId="0" applyFont="1" applyFill="1" applyBorder="1" applyAlignment="1">
      <alignment horizontal="left" vertical="center" wrapText="1" shrinkToFit="1"/>
    </xf>
    <xf numFmtId="0" fontId="14" fillId="0" borderId="34" xfId="0" applyFont="1" applyBorder="1" applyAlignment="1">
      <alignment vertical="center"/>
    </xf>
    <xf numFmtId="0" fontId="5" fillId="0" borderId="0" xfId="0" applyFont="1" applyFill="1" applyBorder="1" applyAlignment="1">
      <alignment horizontal="left" vertical="center" wrapText="1" shrinkToFit="1"/>
    </xf>
    <xf numFmtId="0" fontId="8" fillId="0" borderId="0" xfId="0" applyFont="1" applyAlignment="1">
      <alignment horizontal="left" vertical="center" wrapText="1"/>
    </xf>
    <xf numFmtId="0" fontId="8" fillId="0" borderId="0" xfId="0" applyFont="1" applyAlignment="1">
      <alignment horizontal="left" vertical="center"/>
    </xf>
    <xf numFmtId="0" fontId="4" fillId="27" borderId="71" xfId="0" applyFont="1" applyFill="1" applyBorder="1" applyAlignment="1">
      <alignment horizontal="left" vertical="center"/>
    </xf>
    <xf numFmtId="0" fontId="14" fillId="27" borderId="13" xfId="0" applyFont="1" applyFill="1" applyBorder="1" applyAlignment="1">
      <alignment horizontal="center" vertical="center"/>
    </xf>
    <xf numFmtId="0" fontId="18" fillId="27" borderId="13" xfId="0" applyFont="1" applyFill="1" applyBorder="1" applyAlignment="1">
      <alignment horizontal="right" vertical="center"/>
    </xf>
    <xf numFmtId="0" fontId="18" fillId="27" borderId="13" xfId="0" applyFont="1" applyFill="1" applyBorder="1" applyAlignment="1">
      <alignment vertical="center"/>
    </xf>
    <xf numFmtId="0" fontId="14" fillId="27" borderId="13" xfId="0" applyFont="1" applyFill="1" applyBorder="1" applyAlignment="1">
      <alignment vertical="center"/>
    </xf>
    <xf numFmtId="0" fontId="14" fillId="27" borderId="14" xfId="0" applyFont="1" applyFill="1" applyBorder="1" applyAlignment="1">
      <alignment vertical="center"/>
    </xf>
    <xf numFmtId="0" fontId="18" fillId="27" borderId="0" xfId="0" applyFont="1" applyFill="1" applyBorder="1" applyAlignment="1">
      <alignment horizontal="right" vertical="center"/>
    </xf>
    <xf numFmtId="0" fontId="18" fillId="27" borderId="0" xfId="0" applyFont="1" applyFill="1" applyBorder="1" applyAlignment="1">
      <alignment vertical="center"/>
    </xf>
    <xf numFmtId="0" fontId="16" fillId="27" borderId="148" xfId="0" applyFont="1" applyFill="1" applyBorder="1" applyAlignment="1">
      <alignment vertical="center"/>
    </xf>
    <xf numFmtId="0" fontId="13" fillId="27" borderId="85" xfId="0" applyFont="1" applyFill="1" applyBorder="1" applyAlignment="1">
      <alignment vertical="center"/>
    </xf>
    <xf numFmtId="0" fontId="16" fillId="27" borderId="86" xfId="0" applyFont="1" applyFill="1" applyBorder="1" applyAlignment="1">
      <alignment vertical="center"/>
    </xf>
    <xf numFmtId="0" fontId="0" fillId="27" borderId="86" xfId="0" applyFont="1" applyFill="1" applyBorder="1" applyAlignment="1">
      <alignment horizontal="left" vertical="center"/>
    </xf>
    <xf numFmtId="0" fontId="13" fillId="27" borderId="86" xfId="0" applyFont="1" applyFill="1" applyBorder="1" applyAlignment="1">
      <alignment vertical="center"/>
    </xf>
    <xf numFmtId="0" fontId="53" fillId="27" borderId="86" xfId="0" applyFont="1" applyFill="1" applyBorder="1" applyAlignment="1">
      <alignment horizontal="right" vertical="center"/>
    </xf>
    <xf numFmtId="0" fontId="16" fillId="27" borderId="87" xfId="0" applyFont="1" applyFill="1" applyBorder="1" applyAlignment="1">
      <alignment vertical="center"/>
    </xf>
    <xf numFmtId="0" fontId="0" fillId="26" borderId="10" xfId="0" applyFont="1" applyFill="1" applyBorder="1" applyAlignment="1">
      <alignment horizontal="center" vertical="center" shrinkToFit="1"/>
    </xf>
    <xf numFmtId="0" fontId="14" fillId="26" borderId="10" xfId="0" applyFont="1" applyFill="1" applyBorder="1" applyAlignment="1">
      <alignment horizontal="right" vertical="center"/>
    </xf>
    <xf numFmtId="0" fontId="8" fillId="0" borderId="0" xfId="0" applyFont="1" applyAlignment="1">
      <alignment horizontal="left" vertical="center" wrapText="1"/>
    </xf>
    <xf numFmtId="0" fontId="5" fillId="0" borderId="100" xfId="0" applyFont="1" applyBorder="1" applyAlignment="1">
      <alignment horizontal="left" vertical="center" shrinkToFit="1"/>
    </xf>
    <xf numFmtId="0" fontId="10" fillId="0" borderId="42" xfId="0" applyFont="1" applyBorder="1" applyAlignment="1">
      <alignment horizontal="left" vertical="center" shrinkToFit="1"/>
    </xf>
    <xf numFmtId="0" fontId="10" fillId="0" borderId="92" xfId="0" applyFont="1" applyBorder="1" applyAlignment="1">
      <alignment horizontal="left" vertical="center" shrinkToFit="1"/>
    </xf>
    <xf numFmtId="0" fontId="7" fillId="0" borderId="44"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90" xfId="0" applyFont="1" applyBorder="1" applyAlignment="1">
      <alignment horizontal="left" vertical="center" shrinkToFit="1"/>
    </xf>
    <xf numFmtId="0" fontId="7" fillId="0" borderId="35" xfId="0" applyFont="1" applyBorder="1" applyAlignment="1">
      <alignment horizontal="left" vertical="top" shrinkToFit="1"/>
    </xf>
    <xf numFmtId="0" fontId="20" fillId="0" borderId="36" xfId="0" applyFont="1" applyBorder="1" applyAlignment="1">
      <alignment horizontal="left" vertical="top" shrinkToFit="1"/>
    </xf>
    <xf numFmtId="0" fontId="20" fillId="0" borderId="121" xfId="0" applyFont="1" applyBorder="1" applyAlignment="1">
      <alignment horizontal="left" vertical="top" shrinkToFit="1"/>
    </xf>
    <xf numFmtId="0" fontId="7" fillId="0" borderId="100" xfId="0" applyFont="1" applyBorder="1" applyAlignment="1">
      <alignment horizontal="left" vertical="center" shrinkToFit="1"/>
    </xf>
    <xf numFmtId="0" fontId="7" fillId="0" borderId="42" xfId="0" applyFont="1" applyBorder="1" applyAlignment="1">
      <alignment horizontal="left" vertical="center" shrinkToFit="1"/>
    </xf>
    <xf numFmtId="0" fontId="7" fillId="0" borderId="92"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43" xfId="0" applyFont="1" applyBorder="1" applyAlignment="1">
      <alignment horizontal="left" vertical="center" shrinkToFit="1"/>
    </xf>
    <xf numFmtId="0" fontId="7" fillId="0" borderId="93" xfId="0" applyFont="1" applyBorder="1" applyAlignment="1">
      <alignment horizontal="left" vertical="center" shrinkToFit="1"/>
    </xf>
    <xf numFmtId="38" fontId="10" fillId="0" borderId="69" xfId="34" applyFont="1" applyBorder="1" applyAlignment="1">
      <alignment horizontal="left" vertical="center" shrinkToFit="1"/>
    </xf>
    <xf numFmtId="38" fontId="10" fillId="0" borderId="12" xfId="34" applyFont="1" applyBorder="1" applyAlignment="1">
      <alignment horizontal="left" vertical="center" shrinkToFit="1"/>
    </xf>
    <xf numFmtId="38" fontId="10" fillId="0" borderId="70" xfId="34" applyFont="1" applyBorder="1" applyAlignment="1">
      <alignment horizontal="left" vertical="center" shrinkToFit="1"/>
    </xf>
    <xf numFmtId="0" fontId="20" fillId="0" borderId="35" xfId="0" applyFont="1" applyBorder="1" applyAlignment="1">
      <alignment horizontal="left" vertical="top" shrinkToFit="1"/>
    </xf>
    <xf numFmtId="38" fontId="10" fillId="0" borderId="100" xfId="34" applyFont="1" applyBorder="1" applyAlignment="1">
      <alignment horizontal="left" vertical="center" shrinkToFit="1"/>
    </xf>
    <xf numFmtId="38" fontId="10" fillId="0" borderId="42" xfId="34" applyFont="1" applyBorder="1" applyAlignment="1">
      <alignment horizontal="left" vertical="center" shrinkToFit="1"/>
    </xf>
    <xf numFmtId="38" fontId="10" fillId="0" borderId="92" xfId="34" applyFont="1" applyBorder="1" applyAlignment="1">
      <alignment horizontal="left" vertical="center" shrinkToFit="1"/>
    </xf>
    <xf numFmtId="0" fontId="12" fillId="0" borderId="19" xfId="0" applyFont="1" applyBorder="1" applyAlignment="1">
      <alignment horizontal="left" vertical="center" wrapText="1"/>
    </xf>
    <xf numFmtId="0" fontId="9" fillId="0" borderId="19" xfId="0" applyFont="1" applyBorder="1" applyAlignment="1">
      <alignment horizontal="left" vertical="center" wrapText="1"/>
    </xf>
    <xf numFmtId="0" fontId="9" fillId="0" borderId="25" xfId="0" applyFont="1" applyBorder="1" applyAlignment="1">
      <alignment horizontal="left" vertical="center" wrapText="1"/>
    </xf>
    <xf numFmtId="0" fontId="10" fillId="0" borderId="19" xfId="0" applyFont="1" applyBorder="1" applyAlignment="1">
      <alignment horizontal="center" vertical="center" shrinkToFit="1"/>
    </xf>
    <xf numFmtId="0" fontId="10" fillId="0" borderId="26" xfId="0" applyFont="1" applyBorder="1" applyAlignment="1">
      <alignment horizontal="center" vertical="center" shrinkToFit="1"/>
    </xf>
    <xf numFmtId="0" fontId="5" fillId="0" borderId="110"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111" xfId="0" applyFont="1" applyBorder="1" applyAlignment="1">
      <alignment horizontal="center" vertical="center" shrinkToFit="1"/>
    </xf>
    <xf numFmtId="0" fontId="10" fillId="0" borderId="18" xfId="0" applyFont="1" applyBorder="1" applyAlignment="1">
      <alignment horizontal="center" vertical="center" shrinkToFit="1"/>
    </xf>
    <xf numFmtId="0" fontId="0" fillId="26" borderId="113" xfId="0" applyFill="1" applyBorder="1" applyAlignment="1">
      <alignment horizontal="center" vertical="center" shrinkToFit="1"/>
    </xf>
    <xf numFmtId="0" fontId="12" fillId="26" borderId="32" xfId="0" applyFont="1" applyFill="1" applyBorder="1" applyAlignment="1">
      <alignment horizontal="center" vertical="center" wrapText="1"/>
    </xf>
    <xf numFmtId="0" fontId="9" fillId="26" borderId="32" xfId="0" applyFont="1" applyFill="1" applyBorder="1" applyAlignment="1">
      <alignment horizontal="center" vertical="center" wrapText="1"/>
    </xf>
    <xf numFmtId="0" fontId="5" fillId="0" borderId="94" xfId="0" applyFont="1" applyBorder="1" applyAlignment="1">
      <alignment horizontal="center" vertical="center" shrinkToFit="1"/>
    </xf>
    <xf numFmtId="0" fontId="5" fillId="0" borderId="96" xfId="0" applyFont="1" applyBorder="1" applyAlignment="1">
      <alignment horizontal="center" vertical="center" shrinkToFit="1"/>
    </xf>
    <xf numFmtId="0" fontId="12" fillId="26" borderId="97" xfId="0" applyFont="1" applyFill="1" applyBorder="1" applyAlignment="1">
      <alignment horizontal="center" vertical="center"/>
    </xf>
    <xf numFmtId="0" fontId="12" fillId="26" borderId="98" xfId="0" applyFont="1" applyFill="1" applyBorder="1" applyAlignment="1">
      <alignment horizontal="center" vertical="center"/>
    </xf>
    <xf numFmtId="0" fontId="12" fillId="26" borderId="99" xfId="0" applyFont="1" applyFill="1" applyBorder="1" applyAlignment="1">
      <alignment horizontal="center" vertical="center"/>
    </xf>
    <xf numFmtId="0" fontId="10" fillId="0" borderId="45" xfId="0" applyFont="1" applyBorder="1" applyAlignment="1">
      <alignment horizontal="left" vertical="center" shrinkToFit="1"/>
    </xf>
    <xf numFmtId="0" fontId="10" fillId="0" borderId="43" xfId="0" applyFont="1" applyBorder="1" applyAlignment="1">
      <alignment horizontal="left" vertical="center" shrinkToFit="1"/>
    </xf>
    <xf numFmtId="0" fontId="10" fillId="0" borderId="93" xfId="0" applyFont="1" applyBorder="1" applyAlignment="1">
      <alignment horizontal="left" vertical="center" shrinkToFit="1"/>
    </xf>
    <xf numFmtId="0" fontId="5" fillId="0" borderId="35" xfId="0" applyFont="1" applyBorder="1" applyAlignment="1">
      <alignment horizontal="center" vertical="center" shrinkToFit="1"/>
    </xf>
    <xf numFmtId="0" fontId="5" fillId="0" borderId="121" xfId="0" applyFont="1" applyBorder="1" applyAlignment="1">
      <alignment horizontal="center" vertical="center" shrinkToFit="1"/>
    </xf>
    <xf numFmtId="0" fontId="5" fillId="0" borderId="21" xfId="0" applyFont="1" applyBorder="1" applyAlignment="1">
      <alignment horizontal="center" vertical="center" wrapText="1"/>
    </xf>
    <xf numFmtId="0" fontId="5" fillId="0" borderId="91" xfId="0" applyFont="1" applyBorder="1" applyAlignment="1">
      <alignment horizontal="left" vertical="center"/>
    </xf>
    <xf numFmtId="0" fontId="10" fillId="0" borderId="42" xfId="0" applyFont="1" applyBorder="1" applyAlignment="1">
      <alignment horizontal="left" vertical="center"/>
    </xf>
    <xf numFmtId="0" fontId="10" fillId="0" borderId="92" xfId="0" applyFont="1" applyBorder="1" applyAlignment="1">
      <alignment horizontal="left" vertical="center"/>
    </xf>
    <xf numFmtId="0" fontId="8" fillId="0" borderId="16" xfId="0" applyFont="1" applyBorder="1" applyAlignment="1">
      <alignment horizontal="center" vertical="center" wrapText="1"/>
    </xf>
    <xf numFmtId="0" fontId="9" fillId="26" borderId="10" xfId="0" applyFont="1" applyFill="1" applyBorder="1" applyAlignment="1">
      <alignment horizontal="center" vertical="center" wrapText="1"/>
    </xf>
    <xf numFmtId="0" fontId="7" fillId="26" borderId="71" xfId="0" applyFont="1" applyFill="1" applyBorder="1" applyAlignment="1">
      <alignment horizontal="center" vertical="center" wrapText="1"/>
    </xf>
    <xf numFmtId="0" fontId="7" fillId="26" borderId="75" xfId="0" applyFont="1" applyFill="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182" fontId="1" fillId="0" borderId="45" xfId="0" applyNumberFormat="1" applyFont="1" applyBorder="1" applyAlignment="1">
      <alignment horizontal="center" vertical="center" wrapText="1"/>
    </xf>
    <xf numFmtId="182" fontId="1" fillId="0" borderId="43" xfId="0" applyNumberFormat="1" applyFont="1" applyBorder="1" applyAlignment="1">
      <alignment horizontal="center" vertical="center" wrapText="1"/>
    </xf>
    <xf numFmtId="0" fontId="7" fillId="26" borderId="101" xfId="0" applyFont="1" applyFill="1" applyBorder="1" applyAlignment="1">
      <alignment horizontal="center" vertical="center" wrapText="1"/>
    </xf>
    <xf numFmtId="0" fontId="7" fillId="26" borderId="127" xfId="0" applyFont="1" applyFill="1" applyBorder="1" applyAlignment="1">
      <alignment horizontal="center" vertical="center" wrapText="1"/>
    </xf>
    <xf numFmtId="0" fontId="7" fillId="26" borderId="102" xfId="0" applyFont="1" applyFill="1" applyBorder="1" applyAlignment="1">
      <alignment horizontal="center" vertical="center" wrapText="1"/>
    </xf>
    <xf numFmtId="0" fontId="8" fillId="0" borderId="15" xfId="0" applyFont="1" applyBorder="1" applyAlignment="1">
      <alignment horizontal="center" vertical="center" wrapText="1"/>
    </xf>
    <xf numFmtId="0" fontId="11" fillId="0" borderId="124" xfId="0" applyFont="1" applyBorder="1" applyAlignment="1">
      <alignment horizontal="center" vertical="center" wrapText="1"/>
    </xf>
    <xf numFmtId="0" fontId="8" fillId="0" borderId="124" xfId="0" applyFont="1" applyBorder="1" applyAlignment="1">
      <alignment horizontal="center" vertical="center" wrapText="1"/>
    </xf>
    <xf numFmtId="0" fontId="8" fillId="0" borderId="132" xfId="0" applyFont="1" applyBorder="1" applyAlignment="1">
      <alignment horizontal="center" vertical="center" wrapText="1"/>
    </xf>
    <xf numFmtId="0" fontId="12" fillId="26" borderId="77" xfId="0" applyFont="1" applyFill="1" applyBorder="1" applyAlignment="1">
      <alignment horizontal="center" vertical="center" shrinkToFit="1"/>
    </xf>
    <xf numFmtId="0" fontId="9" fillId="26" borderId="78" xfId="0" applyFont="1" applyFill="1" applyBorder="1" applyAlignment="1">
      <alignment horizontal="center" vertical="center" shrinkToFit="1"/>
    </xf>
    <xf numFmtId="0" fontId="9" fillId="26" borderId="79" xfId="0" applyFont="1" applyFill="1" applyBorder="1" applyAlignment="1">
      <alignment horizontal="center" vertical="center" shrinkToFit="1"/>
    </xf>
    <xf numFmtId="0" fontId="10" fillId="0" borderId="100" xfId="0" applyFont="1" applyBorder="1" applyAlignment="1">
      <alignment horizontal="left" vertical="center" shrinkToFit="1"/>
    </xf>
    <xf numFmtId="0" fontId="12" fillId="26" borderId="125" xfId="0" applyFont="1" applyFill="1" applyBorder="1" applyAlignment="1">
      <alignment horizontal="center" vertical="center" shrinkToFit="1"/>
    </xf>
    <xf numFmtId="0" fontId="9" fillId="26" borderId="54" xfId="0" applyFont="1" applyFill="1" applyBorder="1" applyAlignment="1">
      <alignment horizontal="center" vertical="center" shrinkToFit="1"/>
    </xf>
    <xf numFmtId="0" fontId="9" fillId="26" borderId="126" xfId="0" applyFont="1" applyFill="1" applyBorder="1" applyAlignment="1">
      <alignment horizontal="center" vertical="center" shrinkToFit="1"/>
    </xf>
    <xf numFmtId="0" fontId="5" fillId="0" borderId="44" xfId="0" applyFont="1" applyBorder="1" applyAlignment="1">
      <alignment horizontal="left" vertical="center" shrinkToFit="1"/>
    </xf>
    <xf numFmtId="0" fontId="10" fillId="0" borderId="41" xfId="0" applyFont="1" applyBorder="1" applyAlignment="1">
      <alignment horizontal="left" vertical="center" shrinkToFit="1"/>
    </xf>
    <xf numFmtId="0" fontId="10" fillId="0" borderId="90" xfId="0" applyFont="1" applyBorder="1" applyAlignment="1">
      <alignment horizontal="left" vertical="center" shrinkToFit="1"/>
    </xf>
    <xf numFmtId="0" fontId="9" fillId="26" borderId="101" xfId="0" applyFont="1" applyFill="1" applyBorder="1" applyAlignment="1">
      <alignment horizontal="center" vertical="center" wrapText="1"/>
    </xf>
    <xf numFmtId="0" fontId="12" fillId="26" borderId="69" xfId="0" applyFont="1" applyFill="1" applyBorder="1" applyAlignment="1">
      <alignment horizontal="center" vertical="center" shrinkToFit="1"/>
    </xf>
    <xf numFmtId="0" fontId="9" fillId="26" borderId="12" xfId="0" applyFont="1" applyFill="1" applyBorder="1" applyAlignment="1">
      <alignment horizontal="center" vertical="center" shrinkToFit="1"/>
    </xf>
    <xf numFmtId="0" fontId="9" fillId="26" borderId="70" xfId="0" applyFont="1" applyFill="1" applyBorder="1" applyAlignment="1">
      <alignment horizontal="center" vertical="center" shrinkToFit="1"/>
    </xf>
    <xf numFmtId="0" fontId="4" fillId="0" borderId="0" xfId="0" applyFont="1" applyBorder="1" applyAlignment="1">
      <alignment horizontal="left" vertical="center"/>
    </xf>
    <xf numFmtId="0" fontId="13" fillId="0" borderId="0" xfId="0" applyFont="1" applyBorder="1" applyAlignment="1">
      <alignment horizontal="left" vertical="center"/>
    </xf>
    <xf numFmtId="0" fontId="5" fillId="26" borderId="101" xfId="0" applyFont="1" applyFill="1" applyBorder="1" applyAlignment="1">
      <alignment horizontal="center" vertical="center" wrapText="1"/>
    </xf>
    <xf numFmtId="0" fontId="10" fillId="26" borderId="102" xfId="0" applyFont="1" applyFill="1" applyBorder="1" applyAlignment="1">
      <alignment horizontal="center" vertical="center" wrapText="1"/>
    </xf>
    <xf numFmtId="0" fontId="0" fillId="0" borderId="103" xfId="0" applyFill="1" applyBorder="1" applyAlignment="1">
      <alignment horizontal="left" vertical="center" shrinkToFit="1"/>
    </xf>
    <xf numFmtId="0" fontId="14" fillId="0" borderId="98" xfId="0" applyFont="1" applyFill="1" applyBorder="1" applyAlignment="1">
      <alignment horizontal="left" vertical="center" shrinkToFit="1"/>
    </xf>
    <xf numFmtId="0" fontId="14" fillId="0" borderId="104" xfId="0" applyFont="1" applyFill="1" applyBorder="1" applyAlignment="1">
      <alignment horizontal="left" vertical="center" shrinkToFit="1"/>
    </xf>
    <xf numFmtId="0" fontId="0" fillId="0" borderId="69" xfId="0"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34" xfId="0" applyFont="1" applyFill="1" applyBorder="1" applyAlignment="1">
      <alignment horizontal="left" vertical="center" shrinkToFit="1"/>
    </xf>
    <xf numFmtId="0" fontId="1" fillId="0" borderId="69" xfId="0" applyFont="1" applyFill="1" applyBorder="1" applyAlignment="1">
      <alignment horizontal="left" vertical="center" shrinkToFit="1"/>
    </xf>
    <xf numFmtId="0" fontId="5" fillId="0" borderId="0" xfId="0" applyFont="1" applyFill="1" applyBorder="1" applyAlignment="1">
      <alignment horizontal="left" vertical="center" wrapText="1" shrinkToFit="1"/>
    </xf>
    <xf numFmtId="0" fontId="0" fillId="0" borderId="0" xfId="0" applyFont="1" applyAlignment="1">
      <alignment horizontal="center" vertical="center"/>
    </xf>
    <xf numFmtId="0" fontId="5" fillId="0" borderId="42" xfId="0" applyFont="1" applyBorder="1" applyAlignment="1">
      <alignment horizontal="left" vertical="center"/>
    </xf>
    <xf numFmtId="0" fontId="5" fillId="0" borderId="92" xfId="0" applyFont="1" applyBorder="1" applyAlignment="1">
      <alignment horizontal="left" vertical="center"/>
    </xf>
    <xf numFmtId="38" fontId="14" fillId="0" borderId="10" xfId="34" applyFont="1" applyBorder="1" applyAlignment="1">
      <alignment horizontal="center" vertical="center" shrinkToFit="1"/>
    </xf>
    <xf numFmtId="38" fontId="14" fillId="0" borderId="66" xfId="34" applyFont="1" applyBorder="1" applyAlignment="1">
      <alignment horizontal="center" vertical="center" shrinkToFit="1"/>
    </xf>
    <xf numFmtId="0" fontId="1" fillId="26" borderId="32" xfId="0" applyFont="1" applyFill="1" applyBorder="1" applyAlignment="1">
      <alignment horizontal="center" vertical="center" wrapText="1"/>
    </xf>
    <xf numFmtId="0" fontId="14" fillId="26" borderId="10" xfId="0" applyFont="1" applyFill="1" applyBorder="1" applyAlignment="1">
      <alignment horizontal="center" vertical="center" wrapText="1"/>
    </xf>
    <xf numFmtId="38" fontId="14" fillId="0" borderId="69" xfId="34" applyFont="1" applyFill="1" applyBorder="1" applyAlignment="1">
      <alignment horizontal="center" vertical="center"/>
    </xf>
    <xf numFmtId="38" fontId="14" fillId="0" borderId="12" xfId="34" applyFont="1" applyFill="1" applyBorder="1" applyAlignment="1">
      <alignment horizontal="center" vertical="center"/>
    </xf>
    <xf numFmtId="38" fontId="14" fillId="0" borderId="34" xfId="34" applyFont="1" applyFill="1" applyBorder="1" applyAlignment="1">
      <alignment horizontal="center" vertical="center"/>
    </xf>
    <xf numFmtId="0" fontId="1" fillId="26" borderId="32" xfId="0" applyFont="1" applyFill="1" applyBorder="1" applyAlignment="1">
      <alignment horizontal="center" vertical="center"/>
    </xf>
    <xf numFmtId="0" fontId="14" fillId="26" borderId="10" xfId="0" applyFont="1" applyFill="1" applyBorder="1" applyAlignment="1">
      <alignment horizontal="center" vertical="center"/>
    </xf>
    <xf numFmtId="0" fontId="14" fillId="26" borderId="66" xfId="0" applyFont="1" applyFill="1" applyBorder="1" applyAlignment="1">
      <alignment horizontal="center" vertical="center"/>
    </xf>
    <xf numFmtId="0" fontId="5" fillId="0" borderId="89" xfId="0" applyFont="1" applyBorder="1" applyAlignment="1">
      <alignment horizontal="left" vertical="center"/>
    </xf>
    <xf numFmtId="0" fontId="10" fillId="0" borderId="41" xfId="0" applyFont="1" applyBorder="1" applyAlignment="1">
      <alignment horizontal="left" vertical="center"/>
    </xf>
    <xf numFmtId="0" fontId="10" fillId="0" borderId="90" xfId="0" applyFont="1" applyBorder="1" applyAlignment="1">
      <alignment horizontal="left" vertical="center"/>
    </xf>
    <xf numFmtId="0" fontId="12" fillId="0" borderId="18" xfId="0" applyFont="1" applyBorder="1" applyAlignment="1">
      <alignment horizontal="left" vertical="center" wrapText="1"/>
    </xf>
    <xf numFmtId="0" fontId="9" fillId="0" borderId="18" xfId="0" applyFont="1" applyBorder="1" applyAlignment="1">
      <alignment horizontal="left" vertical="center" wrapText="1"/>
    </xf>
    <xf numFmtId="0" fontId="9" fillId="0" borderId="24" xfId="0" applyFont="1" applyBorder="1" applyAlignment="1">
      <alignment horizontal="left" vertical="center" wrapText="1"/>
    </xf>
    <xf numFmtId="38" fontId="10" fillId="0" borderId="45" xfId="34" applyFont="1" applyBorder="1" applyAlignment="1">
      <alignment horizontal="left" vertical="center" shrinkToFit="1"/>
    </xf>
    <xf numFmtId="38" fontId="10" fillId="0" borderId="43" xfId="34" applyFont="1" applyBorder="1" applyAlignment="1">
      <alignment horizontal="left" vertical="center" shrinkToFit="1"/>
    </xf>
    <xf numFmtId="38" fontId="10" fillId="0" borderId="93" xfId="34" applyFont="1" applyBorder="1" applyAlignment="1">
      <alignment horizontal="left" vertical="center" shrinkToFit="1"/>
    </xf>
    <xf numFmtId="38" fontId="10" fillId="0" borderId="77" xfId="34" applyFont="1" applyBorder="1" applyAlignment="1">
      <alignment horizontal="left" vertical="center" shrinkToFit="1"/>
    </xf>
    <xf numFmtId="38" fontId="10" fillId="0" borderId="78" xfId="34" applyFont="1" applyBorder="1" applyAlignment="1">
      <alignment horizontal="left" vertical="center" shrinkToFit="1"/>
    </xf>
    <xf numFmtId="38" fontId="10" fillId="0" borderId="79" xfId="34" applyFont="1" applyBorder="1" applyAlignment="1">
      <alignment horizontal="left" vertical="center" shrinkToFit="1"/>
    </xf>
    <xf numFmtId="0" fontId="5" fillId="0" borderId="110" xfId="0" applyFont="1" applyBorder="1" applyAlignment="1">
      <alignment horizontal="left" vertical="center"/>
    </xf>
    <xf numFmtId="0" fontId="10" fillId="0" borderId="95" xfId="0" applyFont="1" applyBorder="1" applyAlignment="1">
      <alignment horizontal="left" vertical="center"/>
    </xf>
    <xf numFmtId="0" fontId="10" fillId="0" borderId="111" xfId="0" applyFont="1" applyBorder="1" applyAlignment="1">
      <alignment horizontal="left" vertical="center"/>
    </xf>
    <xf numFmtId="0" fontId="15" fillId="26" borderId="77" xfId="0" applyFont="1" applyFill="1" applyBorder="1" applyAlignment="1">
      <alignment horizontal="center" vertical="center"/>
    </xf>
    <xf numFmtId="0" fontId="15" fillId="26" borderId="79" xfId="0" applyFont="1" applyFill="1" applyBorder="1" applyAlignment="1">
      <alignment horizontal="center" vertical="center"/>
    </xf>
    <xf numFmtId="0" fontId="15" fillId="26" borderId="84" xfId="0" applyFont="1" applyFill="1" applyBorder="1" applyAlignment="1">
      <alignment horizontal="center" vertical="center"/>
    </xf>
    <xf numFmtId="0" fontId="15" fillId="26" borderId="80" xfId="0" applyFont="1" applyFill="1" applyBorder="1" applyAlignment="1">
      <alignment horizontal="center" vertical="center"/>
    </xf>
    <xf numFmtId="0" fontId="15" fillId="26" borderId="81" xfId="0" applyFont="1" applyFill="1" applyBorder="1" applyAlignment="1">
      <alignment horizontal="center" vertical="center"/>
    </xf>
    <xf numFmtId="0" fontId="15" fillId="26" borderId="83" xfId="0" applyFont="1" applyFill="1" applyBorder="1" applyAlignment="1">
      <alignment horizontal="center" vertical="center"/>
    </xf>
    <xf numFmtId="0" fontId="0" fillId="26" borderId="64" xfId="0" applyFill="1" applyBorder="1" applyAlignment="1">
      <alignment horizontal="center" vertical="center"/>
    </xf>
    <xf numFmtId="0" fontId="14" fillId="26" borderId="88" xfId="0" applyFont="1" applyFill="1" applyBorder="1" applyAlignment="1">
      <alignment horizontal="center" vertical="center"/>
    </xf>
    <xf numFmtId="0" fontId="14" fillId="26" borderId="11" xfId="0" applyFont="1" applyFill="1" applyBorder="1" applyAlignment="1">
      <alignment horizontal="center" vertical="center"/>
    </xf>
    <xf numFmtId="0" fontId="0" fillId="0" borderId="113" xfId="0" applyBorder="1" applyAlignment="1">
      <alignment horizontal="left" vertical="center" shrinkToFit="1"/>
    </xf>
    <xf numFmtId="0" fontId="14" fillId="0" borderId="113" xfId="0" applyFont="1" applyBorder="1" applyAlignment="1">
      <alignment horizontal="left" vertical="center" shrinkToFit="1"/>
    </xf>
    <xf numFmtId="0" fontId="14" fillId="0" borderId="114" xfId="0" applyFont="1" applyBorder="1" applyAlignment="1">
      <alignment horizontal="left" vertical="center" shrinkToFit="1"/>
    </xf>
    <xf numFmtId="0" fontId="0" fillId="0" borderId="10" xfId="0" applyBorder="1" applyAlignment="1">
      <alignment horizontal="left" vertical="center" shrinkToFit="1"/>
    </xf>
    <xf numFmtId="0" fontId="14" fillId="0" borderId="10" xfId="0" applyFont="1" applyBorder="1" applyAlignment="1">
      <alignment horizontal="left" vertical="center" shrinkToFit="1"/>
    </xf>
    <xf numFmtId="0" fontId="14" fillId="0" borderId="66" xfId="0" applyFont="1" applyBorder="1" applyAlignment="1">
      <alignment horizontal="left" vertical="center" shrinkToFit="1"/>
    </xf>
    <xf numFmtId="0" fontId="0" fillId="0" borderId="10" xfId="0" applyBorder="1" applyAlignment="1">
      <alignment horizontal="justify" vertical="center" shrinkToFit="1"/>
    </xf>
    <xf numFmtId="0" fontId="14" fillId="0" borderId="10" xfId="0" applyFont="1" applyBorder="1" applyAlignment="1">
      <alignment horizontal="justify" vertical="center" shrinkToFit="1"/>
    </xf>
    <xf numFmtId="0" fontId="14" fillId="0" borderId="66" xfId="0" applyFont="1" applyBorder="1" applyAlignment="1">
      <alignment horizontal="justify" vertical="center" shrinkToFit="1"/>
    </xf>
    <xf numFmtId="0" fontId="15" fillId="26" borderId="69" xfId="0" applyFont="1" applyFill="1" applyBorder="1" applyAlignment="1">
      <alignment horizontal="center" vertical="center"/>
    </xf>
    <xf numFmtId="0" fontId="15" fillId="26" borderId="12" xfId="0" applyFont="1" applyFill="1" applyBorder="1" applyAlignment="1">
      <alignment horizontal="center" vertical="center"/>
    </xf>
    <xf numFmtId="0" fontId="15" fillId="26" borderId="70" xfId="0" applyFont="1" applyFill="1" applyBorder="1" applyAlignment="1">
      <alignment horizontal="center" vertical="center"/>
    </xf>
    <xf numFmtId="0" fontId="8" fillId="0" borderId="123" xfId="0" applyFont="1" applyBorder="1" applyAlignment="1">
      <alignment horizontal="center" vertical="center" wrapText="1"/>
    </xf>
    <xf numFmtId="0" fontId="12" fillId="26" borderId="128" xfId="0" applyFont="1" applyFill="1" applyBorder="1" applyAlignment="1">
      <alignment horizontal="center" vertical="center" wrapText="1"/>
    </xf>
    <xf numFmtId="0" fontId="9" fillId="26" borderId="72" xfId="0" applyFont="1" applyFill="1" applyBorder="1" applyAlignment="1">
      <alignment horizontal="center" vertical="center" wrapText="1"/>
    </xf>
    <xf numFmtId="0" fontId="5" fillId="0" borderId="129" xfId="0" applyFont="1" applyBorder="1" applyAlignment="1">
      <alignment horizontal="left" vertical="center" wrapText="1"/>
    </xf>
    <xf numFmtId="0" fontId="10" fillId="0" borderId="130" xfId="0" applyFont="1" applyBorder="1" applyAlignment="1">
      <alignment horizontal="left" vertical="center" wrapText="1"/>
    </xf>
    <xf numFmtId="0" fontId="10" fillId="0" borderId="131" xfId="0" applyFont="1" applyBorder="1" applyAlignment="1">
      <alignment horizontal="left" vertical="center" wrapText="1"/>
    </xf>
    <xf numFmtId="0" fontId="5" fillId="26" borderId="32" xfId="0" applyFont="1" applyFill="1" applyBorder="1" applyAlignment="1">
      <alignment horizontal="center" vertical="center" wrapText="1"/>
    </xf>
    <xf numFmtId="0" fontId="10" fillId="26" borderId="10" xfId="0" applyFont="1" applyFill="1" applyBorder="1" applyAlignment="1">
      <alignment horizontal="center" vertical="center" wrapText="1"/>
    </xf>
    <xf numFmtId="0" fontId="10" fillId="26" borderId="32" xfId="0" applyFont="1" applyFill="1" applyBorder="1" applyAlignment="1">
      <alignment horizontal="center" vertical="center" wrapText="1"/>
    </xf>
    <xf numFmtId="0" fontId="0" fillId="0" borderId="6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0" xfId="0" applyFont="1" applyBorder="1" applyAlignment="1">
      <alignment horizontal="center" vertical="center" wrapText="1"/>
    </xf>
    <xf numFmtId="0" fontId="8" fillId="26" borderId="32" xfId="0" applyFont="1" applyFill="1" applyBorder="1" applyAlignment="1">
      <alignment horizontal="center" vertical="center" wrapText="1"/>
    </xf>
    <xf numFmtId="0" fontId="11" fillId="26" borderId="10" xfId="0" applyFont="1" applyFill="1" applyBorder="1" applyAlignment="1">
      <alignment horizontal="center" vertical="center" wrapText="1"/>
    </xf>
    <xf numFmtId="0" fontId="11" fillId="26" borderId="32"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66" xfId="0" applyFont="1" applyBorder="1" applyAlignment="1">
      <alignment horizontal="left" vertical="center" wrapText="1"/>
    </xf>
    <xf numFmtId="0" fontId="5" fillId="0" borderId="64" xfId="0" applyFont="1" applyBorder="1" applyAlignment="1">
      <alignment horizontal="left" vertical="center" wrapText="1"/>
    </xf>
    <xf numFmtId="0" fontId="0" fillId="0" borderId="69" xfId="0"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34" xfId="0" applyFont="1" applyFill="1" applyBorder="1" applyAlignment="1">
      <alignment horizontal="center" vertical="center" shrinkToFit="1"/>
    </xf>
    <xf numFmtId="0" fontId="1" fillId="26" borderId="112" xfId="0" applyFont="1" applyFill="1" applyBorder="1" applyAlignment="1">
      <alignment horizontal="center" vertical="center" wrapText="1"/>
    </xf>
    <xf numFmtId="0" fontId="14" fillId="26" borderId="70" xfId="0" applyFont="1" applyFill="1" applyBorder="1" applyAlignment="1">
      <alignment horizontal="center" vertical="center" wrapText="1"/>
    </xf>
    <xf numFmtId="0" fontId="1" fillId="26" borderId="112" xfId="0" applyFont="1" applyFill="1" applyBorder="1" applyAlignment="1">
      <alignment horizontal="center" vertical="center"/>
    </xf>
    <xf numFmtId="0" fontId="14" fillId="26" borderId="70" xfId="0" applyFont="1" applyFill="1" applyBorder="1" applyAlignment="1">
      <alignment horizontal="center" vertical="center"/>
    </xf>
    <xf numFmtId="0" fontId="5" fillId="0" borderId="10" xfId="0" applyFont="1" applyBorder="1" applyAlignment="1">
      <alignment horizontal="left" vertical="center" shrinkToFit="1"/>
    </xf>
    <xf numFmtId="38" fontId="14" fillId="0" borderId="69" xfId="34" applyFont="1" applyBorder="1" applyAlignment="1">
      <alignment horizontal="center" vertical="center" shrinkToFit="1"/>
    </xf>
    <xf numFmtId="38" fontId="14" fillId="0" borderId="12" xfId="34" applyFont="1" applyBorder="1" applyAlignment="1">
      <alignment horizontal="center" vertical="center" shrinkToFit="1"/>
    </xf>
    <xf numFmtId="38" fontId="14" fillId="0" borderId="34" xfId="34" applyFont="1" applyBorder="1" applyAlignment="1">
      <alignment horizontal="center" vertical="center" shrinkToFit="1"/>
    </xf>
    <xf numFmtId="0" fontId="1" fillId="26" borderId="12" xfId="0" applyFont="1" applyFill="1" applyBorder="1" applyAlignment="1">
      <alignment horizontal="center" vertical="center"/>
    </xf>
    <xf numFmtId="0" fontId="1" fillId="26" borderId="70" xfId="0" applyFont="1" applyFill="1" applyBorder="1" applyAlignment="1">
      <alignment horizontal="center" vertical="center"/>
    </xf>
    <xf numFmtId="0" fontId="5" fillId="0" borderId="20" xfId="0" applyFont="1" applyBorder="1" applyAlignment="1">
      <alignment horizontal="center" vertical="center" wrapText="1"/>
    </xf>
    <xf numFmtId="0" fontId="5" fillId="0" borderId="35" xfId="0" applyFont="1" applyBorder="1" applyAlignment="1">
      <alignment horizontal="left" vertical="center" wrapText="1"/>
    </xf>
    <xf numFmtId="0" fontId="5" fillId="0" borderId="134" xfId="0" applyFont="1" applyBorder="1" applyAlignment="1">
      <alignment horizontal="left" vertical="center" wrapText="1"/>
    </xf>
    <xf numFmtId="0" fontId="5" fillId="0" borderId="53" xfId="0" applyFont="1" applyBorder="1" applyAlignment="1">
      <alignment horizontal="left" vertical="center" wrapText="1"/>
    </xf>
    <xf numFmtId="0" fontId="5" fillId="0" borderId="135" xfId="0" applyFont="1" applyBorder="1" applyAlignment="1">
      <alignment horizontal="left" vertical="center" wrapText="1"/>
    </xf>
    <xf numFmtId="0" fontId="5" fillId="26" borderId="134" xfId="0" applyFont="1" applyFill="1" applyBorder="1" applyAlignment="1">
      <alignment horizontal="right" vertical="center" wrapText="1"/>
    </xf>
    <xf numFmtId="0" fontId="5" fillId="26" borderId="53" xfId="0" applyFont="1" applyFill="1" applyBorder="1" applyAlignment="1">
      <alignment horizontal="right" vertical="center" wrapText="1"/>
    </xf>
    <xf numFmtId="0" fontId="14" fillId="0" borderId="86" xfId="0" applyFont="1" applyBorder="1" applyAlignment="1">
      <alignment horizontal="left" vertical="center"/>
    </xf>
    <xf numFmtId="0" fontId="12" fillId="26" borderId="116" xfId="0" applyFont="1" applyFill="1" applyBorder="1" applyAlignment="1">
      <alignment horizontal="center" vertical="center" wrapText="1"/>
    </xf>
    <xf numFmtId="0" fontId="12" fillId="26" borderId="13" xfId="0" applyFont="1" applyFill="1" applyBorder="1" applyAlignment="1">
      <alignment horizontal="center" vertical="center" wrapText="1"/>
    </xf>
    <xf numFmtId="0" fontId="12" fillId="26" borderId="117" xfId="0" applyFont="1" applyFill="1" applyBorder="1" applyAlignment="1">
      <alignment horizontal="center" vertical="center" wrapText="1"/>
    </xf>
    <xf numFmtId="0" fontId="12" fillId="26" borderId="81" xfId="0" applyFont="1" applyFill="1" applyBorder="1" applyAlignment="1">
      <alignment horizontal="center" vertical="center" wrapText="1"/>
    </xf>
    <xf numFmtId="0" fontId="12" fillId="26" borderId="82" xfId="0" applyFont="1" applyFill="1" applyBorder="1" applyAlignment="1">
      <alignment horizontal="center" vertical="center" wrapText="1"/>
    </xf>
    <xf numFmtId="0" fontId="12" fillId="26" borderId="83" xfId="0" applyFont="1" applyFill="1" applyBorder="1" applyAlignment="1">
      <alignment horizontal="center" vertical="center" wrapText="1"/>
    </xf>
    <xf numFmtId="0" fontId="1" fillId="26" borderId="101" xfId="0" applyFont="1" applyFill="1" applyBorder="1" applyAlignment="1">
      <alignment horizontal="center" vertical="center"/>
    </xf>
    <xf numFmtId="0" fontId="14" fillId="26" borderId="107" xfId="0" applyFont="1" applyFill="1" applyBorder="1" applyAlignment="1">
      <alignment horizontal="center" vertical="center"/>
    </xf>
    <xf numFmtId="0" fontId="0" fillId="0" borderId="77" xfId="0" applyFill="1" applyBorder="1" applyAlignment="1">
      <alignment horizontal="left" vertical="center" wrapText="1"/>
    </xf>
    <xf numFmtId="0" fontId="14" fillId="0" borderId="78" xfId="0" applyFont="1" applyFill="1" applyBorder="1" applyAlignment="1">
      <alignment horizontal="left" vertical="center" wrapText="1"/>
    </xf>
    <xf numFmtId="0" fontId="14" fillId="0" borderId="108" xfId="0" applyFont="1" applyFill="1" applyBorder="1" applyAlignment="1">
      <alignment horizontal="left" vertical="center" wrapText="1"/>
    </xf>
    <xf numFmtId="0" fontId="14" fillId="0" borderId="109" xfId="0" applyFont="1" applyFill="1" applyBorder="1" applyAlignment="1">
      <alignment horizontal="left" vertical="center" wrapText="1"/>
    </xf>
    <xf numFmtId="0" fontId="14" fillId="0" borderId="86" xfId="0" applyFont="1" applyFill="1" applyBorder="1" applyAlignment="1">
      <alignment horizontal="left" vertical="center" wrapText="1"/>
    </xf>
    <xf numFmtId="0" fontId="14" fillId="0" borderId="87" xfId="0" applyFont="1" applyFill="1" applyBorder="1" applyAlignment="1">
      <alignment horizontal="left" vertical="center" wrapText="1"/>
    </xf>
    <xf numFmtId="0" fontId="12" fillId="26" borderId="120" xfId="0" applyFont="1" applyFill="1" applyBorder="1" applyAlignment="1">
      <alignment horizontal="center" vertical="center" wrapText="1"/>
    </xf>
    <xf numFmtId="0" fontId="12" fillId="26" borderId="121" xfId="0" applyFont="1" applyFill="1" applyBorder="1" applyAlignment="1">
      <alignment horizontal="center" vertical="center" wrapText="1"/>
    </xf>
    <xf numFmtId="0" fontId="10" fillId="0" borderId="10" xfId="0" applyFont="1" applyBorder="1" applyAlignment="1">
      <alignment horizontal="left" vertical="center" shrinkToFit="1"/>
    </xf>
    <xf numFmtId="38" fontId="14" fillId="0" borderId="69" xfId="34" applyFont="1" applyFill="1" applyBorder="1" applyAlignment="1">
      <alignment horizontal="center" vertical="center" wrapText="1"/>
    </xf>
    <xf numFmtId="38" fontId="14" fillId="0" borderId="12" xfId="34" applyFont="1" applyFill="1" applyBorder="1" applyAlignment="1">
      <alignment horizontal="center" vertical="center" wrapText="1"/>
    </xf>
    <xf numFmtId="38" fontId="14" fillId="0" borderId="34" xfId="34" applyFont="1" applyFill="1" applyBorder="1" applyAlignment="1">
      <alignment horizontal="center" vertical="center" wrapText="1"/>
    </xf>
    <xf numFmtId="0" fontId="5" fillId="0" borderId="45" xfId="0" applyFont="1" applyBorder="1" applyAlignment="1">
      <alignment horizontal="left" vertical="center" shrinkToFit="1"/>
    </xf>
    <xf numFmtId="0" fontId="5" fillId="0" borderId="122" xfId="0" applyFont="1" applyBorder="1" applyAlignment="1">
      <alignment horizontal="center" vertical="center" wrapText="1"/>
    </xf>
    <xf numFmtId="0" fontId="0" fillId="0" borderId="10" xfId="0" applyFont="1" applyBorder="1" applyAlignment="1">
      <alignment horizontal="center" vertical="center"/>
    </xf>
    <xf numFmtId="0" fontId="14" fillId="0" borderId="10" xfId="0" applyFont="1" applyBorder="1" applyAlignment="1">
      <alignment horizontal="center" vertical="center"/>
    </xf>
    <xf numFmtId="0" fontId="14" fillId="0" borderId="69" xfId="0" applyFont="1" applyBorder="1" applyAlignment="1">
      <alignment horizontal="center" vertical="center"/>
    </xf>
    <xf numFmtId="0" fontId="5" fillId="0" borderId="35" xfId="0" applyFont="1" applyBorder="1" applyAlignment="1">
      <alignment horizontal="center" vertical="center" wrapText="1"/>
    </xf>
    <xf numFmtId="0" fontId="5" fillId="0" borderId="121" xfId="0" applyFont="1" applyBorder="1" applyAlignment="1">
      <alignment horizontal="center" vertical="center" wrapText="1"/>
    </xf>
    <xf numFmtId="0" fontId="14" fillId="26" borderId="69" xfId="0" applyFont="1" applyFill="1" applyBorder="1" applyAlignment="1">
      <alignment horizontal="center" vertical="center"/>
    </xf>
    <xf numFmtId="38" fontId="10" fillId="0" borderId="69" xfId="34" applyFont="1" applyFill="1" applyBorder="1" applyAlignment="1">
      <alignment horizontal="center" vertical="center" shrinkToFit="1"/>
    </xf>
    <xf numFmtId="38" fontId="10" fillId="0" borderId="70" xfId="34" applyFont="1" applyFill="1" applyBorder="1" applyAlignment="1">
      <alignment horizontal="center" vertical="center" shrinkToFit="1"/>
    </xf>
    <xf numFmtId="38" fontId="10" fillId="0" borderId="10" xfId="34" applyFont="1" applyBorder="1" applyAlignment="1">
      <alignment horizontal="center" vertical="center" shrinkToFit="1"/>
    </xf>
    <xf numFmtId="0" fontId="8" fillId="0" borderId="133" xfId="0" applyFont="1" applyBorder="1" applyAlignment="1">
      <alignment horizontal="center" vertical="center" wrapText="1"/>
    </xf>
    <xf numFmtId="0" fontId="5" fillId="0" borderId="69" xfId="0" applyFont="1" applyBorder="1" applyAlignment="1">
      <alignment horizontal="left" vertical="center" wrapText="1"/>
    </xf>
    <xf numFmtId="0" fontId="10" fillId="0" borderId="12" xfId="0" applyFont="1" applyBorder="1" applyAlignment="1">
      <alignment horizontal="left" vertical="center" wrapText="1"/>
    </xf>
    <xf numFmtId="0" fontId="10" fillId="0" borderId="34" xfId="0" applyFont="1" applyBorder="1" applyAlignment="1">
      <alignment horizontal="left" vertical="center" wrapText="1"/>
    </xf>
    <xf numFmtId="0" fontId="12" fillId="26" borderId="113" xfId="0" applyFont="1" applyFill="1" applyBorder="1" applyAlignment="1">
      <alignment horizontal="center" vertical="center" wrapText="1"/>
    </xf>
    <xf numFmtId="0" fontId="12" fillId="26" borderId="114" xfId="0" applyFont="1" applyFill="1" applyBorder="1" applyAlignment="1">
      <alignment horizontal="center" vertical="center" wrapText="1"/>
    </xf>
    <xf numFmtId="38" fontId="1" fillId="0" borderId="69" xfId="34" applyFont="1" applyBorder="1" applyAlignment="1">
      <alignment horizontal="center" vertical="center" shrinkToFit="1"/>
    </xf>
    <xf numFmtId="38" fontId="1" fillId="0" borderId="12" xfId="34" applyFont="1" applyBorder="1" applyAlignment="1">
      <alignment horizontal="center" vertical="center" shrinkToFit="1"/>
    </xf>
    <xf numFmtId="38" fontId="1" fillId="0" borderId="70" xfId="34" applyFont="1" applyBorder="1" applyAlignment="1">
      <alignment horizontal="center" vertical="center" shrinkToFit="1"/>
    </xf>
    <xf numFmtId="38" fontId="1" fillId="26" borderId="10" xfId="34" applyFont="1" applyFill="1" applyBorder="1" applyAlignment="1">
      <alignment horizontal="center" vertical="center" shrinkToFit="1"/>
    </xf>
    <xf numFmtId="0" fontId="5" fillId="0" borderId="89"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90"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92" xfId="0" applyFont="1" applyBorder="1" applyAlignment="1">
      <alignment horizontal="center" vertical="center" shrinkToFit="1"/>
    </xf>
    <xf numFmtId="38" fontId="5" fillId="26" borderId="64" xfId="34" applyFont="1" applyFill="1" applyBorder="1" applyAlignment="1">
      <alignment horizontal="center" vertical="center" wrapText="1"/>
    </xf>
    <xf numFmtId="38" fontId="10" fillId="26" borderId="88" xfId="34" applyFont="1" applyFill="1" applyBorder="1" applyAlignment="1">
      <alignment horizontal="center" vertical="center"/>
    </xf>
    <xf numFmtId="38" fontId="10" fillId="26" borderId="11" xfId="34" applyFont="1" applyFill="1" applyBorder="1" applyAlignment="1">
      <alignment horizontal="center" vertical="center"/>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12" fillId="26" borderId="115" xfId="0" applyFont="1" applyFill="1" applyBorder="1" applyAlignment="1">
      <alignment horizontal="center" vertical="center" wrapText="1"/>
    </xf>
    <xf numFmtId="0" fontId="9" fillId="26" borderId="102" xfId="0" applyFont="1" applyFill="1" applyBorder="1" applyAlignment="1">
      <alignment horizontal="center" vertical="center" wrapText="1"/>
    </xf>
    <xf numFmtId="0" fontId="9" fillId="26" borderId="13" xfId="0" applyFont="1" applyFill="1" applyBorder="1" applyAlignment="1">
      <alignment horizontal="center" vertical="center" wrapText="1"/>
    </xf>
    <xf numFmtId="0" fontId="9" fillId="26" borderId="117" xfId="0" applyFont="1" applyFill="1" applyBorder="1" applyAlignment="1">
      <alignment horizontal="center" vertical="center" wrapText="1"/>
    </xf>
    <xf numFmtId="0" fontId="9" fillId="26" borderId="81" xfId="0" applyFont="1" applyFill="1" applyBorder="1" applyAlignment="1">
      <alignment horizontal="center" vertical="center" wrapText="1"/>
    </xf>
    <xf numFmtId="0" fontId="9" fillId="26" borderId="82" xfId="0" applyFont="1" applyFill="1" applyBorder="1" applyAlignment="1">
      <alignment horizontal="center" vertical="center" wrapText="1"/>
    </xf>
    <xf numFmtId="0" fontId="9" fillId="26" borderId="83" xfId="0" applyFont="1" applyFill="1" applyBorder="1" applyAlignment="1">
      <alignment horizontal="center" vertical="center" wrapText="1"/>
    </xf>
    <xf numFmtId="0" fontId="18" fillId="27" borderId="74" xfId="0" applyFont="1" applyFill="1" applyBorder="1" applyAlignment="1">
      <alignment horizontal="center" vertical="center"/>
    </xf>
    <xf numFmtId="0" fontId="18" fillId="27" borderId="0" xfId="0" applyFont="1" applyFill="1" applyBorder="1" applyAlignment="1">
      <alignment horizontal="center" vertical="center"/>
    </xf>
    <xf numFmtId="0" fontId="8" fillId="0" borderId="0" xfId="0" applyFont="1" applyAlignment="1">
      <alignment horizontal="left" vertical="center"/>
    </xf>
    <xf numFmtId="0" fontId="5" fillId="26" borderId="112" xfId="0" applyFont="1" applyFill="1" applyBorder="1" applyAlignment="1">
      <alignment horizontal="center" vertical="center" shrinkToFit="1"/>
    </xf>
    <xf numFmtId="0" fontId="5" fillId="26" borderId="12" xfId="0" applyFont="1" applyFill="1" applyBorder="1" applyAlignment="1">
      <alignment horizontal="center" vertical="center" shrinkToFit="1"/>
    </xf>
    <xf numFmtId="0" fontId="5" fillId="26" borderId="70" xfId="0" applyFont="1" applyFill="1" applyBorder="1" applyAlignment="1">
      <alignment horizontal="center" vertical="center" shrinkToFit="1"/>
    </xf>
    <xf numFmtId="0" fontId="0" fillId="0" borderId="12" xfId="0" applyFont="1" applyFill="1" applyBorder="1" applyAlignment="1">
      <alignment horizontal="left" vertical="center" shrinkToFit="1"/>
    </xf>
    <xf numFmtId="0" fontId="5" fillId="26" borderId="113" xfId="0" applyFont="1" applyFill="1" applyBorder="1" applyAlignment="1">
      <alignment horizontal="center" vertical="center" wrapText="1"/>
    </xf>
    <xf numFmtId="0" fontId="5" fillId="26" borderId="114" xfId="0" applyFont="1" applyFill="1" applyBorder="1" applyAlignment="1">
      <alignment horizontal="center" vertical="center" wrapText="1"/>
    </xf>
    <xf numFmtId="0" fontId="5" fillId="26" borderId="127" xfId="0" applyFont="1" applyFill="1" applyBorder="1" applyAlignment="1">
      <alignment horizontal="center" vertical="center" wrapText="1"/>
    </xf>
    <xf numFmtId="0" fontId="0" fillId="26" borderId="127" xfId="0" applyFill="1" applyBorder="1" applyAlignment="1">
      <alignment horizontal="center"/>
    </xf>
    <xf numFmtId="0" fontId="0" fillId="26" borderId="107" xfId="0" applyFill="1" applyBorder="1" applyAlignment="1">
      <alignment horizontal="center"/>
    </xf>
    <xf numFmtId="38" fontId="8" fillId="26" borderId="64" xfId="34" applyFont="1" applyFill="1" applyBorder="1" applyAlignment="1">
      <alignment horizontal="center" vertical="center" wrapText="1"/>
    </xf>
    <xf numFmtId="38" fontId="11" fillId="26" borderId="88" xfId="34" applyFont="1" applyFill="1" applyBorder="1" applyAlignment="1">
      <alignment horizontal="center" vertical="center"/>
    </xf>
    <xf numFmtId="38" fontId="11" fillId="26" borderId="11" xfId="34" applyFont="1" applyFill="1" applyBorder="1" applyAlignment="1">
      <alignment horizontal="center" vertical="center"/>
    </xf>
    <xf numFmtId="0" fontId="0" fillId="26" borderId="103" xfId="0" applyFill="1" applyBorder="1" applyAlignment="1">
      <alignment horizontal="center" vertical="center"/>
    </xf>
    <xf numFmtId="0" fontId="0" fillId="26" borderId="98" xfId="0" applyFill="1" applyBorder="1" applyAlignment="1">
      <alignment horizontal="center" vertical="center"/>
    </xf>
    <xf numFmtId="0" fontId="0" fillId="26" borderId="104" xfId="0" applyFill="1" applyBorder="1" applyAlignment="1">
      <alignment horizontal="center" vertical="center"/>
    </xf>
    <xf numFmtId="0" fontId="5" fillId="0" borderId="4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0" xfId="0" applyFont="1" applyBorder="1" applyAlignment="1">
      <alignment horizontal="center" vertical="center" shrinkToFit="1"/>
    </xf>
    <xf numFmtId="0" fontId="5" fillId="0" borderId="106" xfId="0" applyFont="1" applyBorder="1" applyAlignment="1">
      <alignment horizontal="center" vertical="center" shrinkToFit="1"/>
    </xf>
    <xf numFmtId="0" fontId="47" fillId="0" borderId="0" xfId="0" applyFont="1" applyAlignment="1">
      <alignment horizontal="center" vertical="center"/>
    </xf>
    <xf numFmtId="0" fontId="50" fillId="0" borderId="0" xfId="0" applyFont="1" applyFill="1" applyBorder="1" applyAlignment="1">
      <alignment horizontal="left" vertical="center" wrapText="1" shrinkToFit="1"/>
    </xf>
    <xf numFmtId="0" fontId="50" fillId="26" borderId="112" xfId="0" applyFont="1" applyFill="1" applyBorder="1" applyAlignment="1">
      <alignment horizontal="center" vertical="center" shrinkToFit="1"/>
    </xf>
    <xf numFmtId="0" fontId="50" fillId="26" borderId="12" xfId="0" applyFont="1" applyFill="1" applyBorder="1" applyAlignment="1">
      <alignment horizontal="center" vertical="center" shrinkToFit="1"/>
    </xf>
    <xf numFmtId="0" fontId="50" fillId="26" borderId="70" xfId="0" applyFont="1" applyFill="1" applyBorder="1" applyAlignment="1">
      <alignment horizontal="center" vertical="center" shrinkToFit="1"/>
    </xf>
    <xf numFmtId="0" fontId="47" fillId="0" borderId="12" xfId="0" applyFont="1" applyFill="1" applyBorder="1" applyAlignment="1">
      <alignment horizontal="left" vertical="center" shrinkToFit="1"/>
    </xf>
    <xf numFmtId="38" fontId="1" fillId="26" borderId="69" xfId="34" applyFont="1" applyFill="1" applyBorder="1" applyAlignment="1">
      <alignment horizontal="center" vertical="center" shrinkToFit="1"/>
    </xf>
    <xf numFmtId="38" fontId="1" fillId="26" borderId="12" xfId="34" applyFont="1" applyFill="1" applyBorder="1" applyAlignment="1">
      <alignment horizontal="center" vertical="center" shrinkToFit="1"/>
    </xf>
    <xf numFmtId="38" fontId="1" fillId="26" borderId="70" xfId="34" applyFont="1" applyFill="1" applyBorder="1" applyAlignment="1">
      <alignment horizontal="center" vertical="center" shrinkToFit="1"/>
    </xf>
    <xf numFmtId="0" fontId="12" fillId="0" borderId="100" xfId="0" applyFont="1" applyBorder="1" applyAlignment="1">
      <alignment horizontal="left" vertical="center"/>
    </xf>
    <xf numFmtId="0" fontId="0" fillId="0" borderId="42" xfId="0" applyBorder="1" applyAlignment="1">
      <alignment horizontal="left" vertical="center"/>
    </xf>
    <xf numFmtId="0" fontId="0" fillId="0" borderId="106" xfId="0" applyBorder="1" applyAlignment="1">
      <alignment horizontal="left" vertical="center"/>
    </xf>
    <xf numFmtId="0" fontId="20" fillId="0" borderId="35" xfId="0" applyFont="1" applyBorder="1" applyAlignment="1">
      <alignment horizontal="left" vertical="top" wrapText="1"/>
    </xf>
    <xf numFmtId="0" fontId="20" fillId="0" borderId="36" xfId="0" applyFont="1" applyBorder="1" applyAlignment="1">
      <alignment horizontal="left" vertical="top" wrapText="1"/>
    </xf>
    <xf numFmtId="38" fontId="5" fillId="0" borderId="69" xfId="34" applyFont="1" applyFill="1" applyBorder="1" applyAlignment="1">
      <alignment horizontal="center" vertical="center" shrinkToFit="1"/>
    </xf>
    <xf numFmtId="38" fontId="5" fillId="0" borderId="10" xfId="34" applyFont="1" applyBorder="1" applyAlignment="1">
      <alignment horizontal="center" vertical="center" shrinkToFit="1"/>
    </xf>
    <xf numFmtId="0" fontId="12" fillId="26" borderId="125" xfId="0" applyFont="1" applyFill="1" applyBorder="1" applyAlignment="1">
      <alignment horizontal="center" vertical="center" wrapText="1"/>
    </xf>
    <xf numFmtId="0" fontId="9" fillId="26" borderId="54" xfId="0" applyFont="1" applyFill="1" applyBorder="1" applyAlignment="1">
      <alignment horizontal="center" vertical="center" wrapText="1"/>
    </xf>
    <xf numFmtId="0" fontId="9" fillId="26" borderId="126" xfId="0" applyFont="1" applyFill="1" applyBorder="1" applyAlignment="1">
      <alignment horizontal="center" vertical="center" wrapText="1"/>
    </xf>
    <xf numFmtId="0" fontId="1" fillId="25" borderId="101" xfId="0" applyFont="1" applyFill="1" applyBorder="1" applyAlignment="1">
      <alignment horizontal="center" vertical="center"/>
    </xf>
    <xf numFmtId="0" fontId="14" fillId="25" borderId="107" xfId="0" applyFont="1" applyFill="1" applyBorder="1" applyAlignment="1">
      <alignment horizontal="center" vertical="center"/>
    </xf>
    <xf numFmtId="0" fontId="0" fillId="25" borderId="77" xfId="0" applyFill="1" applyBorder="1" applyAlignment="1">
      <alignment horizontal="left" vertical="center" wrapText="1"/>
    </xf>
    <xf numFmtId="0" fontId="14" fillId="25" borderId="78" xfId="0" applyFont="1" applyFill="1" applyBorder="1" applyAlignment="1">
      <alignment horizontal="left" vertical="center" wrapText="1"/>
    </xf>
    <xf numFmtId="0" fontId="14" fillId="25" borderId="108" xfId="0" applyFont="1" applyFill="1" applyBorder="1" applyAlignment="1">
      <alignment horizontal="left" vertical="center" wrapText="1"/>
    </xf>
    <xf numFmtId="0" fontId="14" fillId="25" borderId="109" xfId="0" applyFont="1" applyFill="1" applyBorder="1" applyAlignment="1">
      <alignment horizontal="left" vertical="center" wrapText="1"/>
    </xf>
    <xf numFmtId="0" fontId="14" fillId="25" borderId="86" xfId="0" applyFont="1" applyFill="1" applyBorder="1" applyAlignment="1">
      <alignment horizontal="left" vertical="center" wrapText="1"/>
    </xf>
    <xf numFmtId="0" fontId="14" fillId="25" borderId="87"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70" xfId="0" applyFont="1" applyBorder="1" applyAlignment="1">
      <alignment horizontal="left" vertical="center" wrapText="1"/>
    </xf>
    <xf numFmtId="0" fontId="8" fillId="26" borderId="71" xfId="0" applyFont="1" applyFill="1" applyBorder="1" applyAlignment="1">
      <alignment horizontal="center" vertical="center" wrapText="1"/>
    </xf>
    <xf numFmtId="0" fontId="8" fillId="26" borderId="75" xfId="0" applyFont="1" applyFill="1" applyBorder="1" applyAlignment="1">
      <alignment horizontal="center" vertical="center" wrapText="1"/>
    </xf>
    <xf numFmtId="0" fontId="1" fillId="25" borderId="112" xfId="0" applyFont="1" applyFill="1" applyBorder="1" applyAlignment="1">
      <alignment horizontal="center" vertical="center"/>
    </xf>
    <xf numFmtId="0" fontId="14" fillId="25" borderId="70" xfId="0" applyFont="1" applyFill="1" applyBorder="1" applyAlignment="1">
      <alignment horizontal="center" vertical="center"/>
    </xf>
    <xf numFmtId="0" fontId="0" fillId="0" borderId="10" xfId="0" applyFont="1" applyBorder="1" applyAlignment="1">
      <alignment horizontal="justify" vertical="center" shrinkToFit="1"/>
    </xf>
    <xf numFmtId="0" fontId="12" fillId="26" borderId="101" xfId="0" applyFont="1" applyFill="1" applyBorder="1" applyAlignment="1">
      <alignment horizontal="center" vertical="center" wrapText="1"/>
    </xf>
    <xf numFmtId="0" fontId="12" fillId="26" borderId="127" xfId="0" applyFont="1" applyFill="1" applyBorder="1" applyAlignment="1">
      <alignment horizontal="center" vertical="center" wrapText="1"/>
    </xf>
    <xf numFmtId="0" fontId="12" fillId="26" borderId="102" xfId="0" applyFont="1" applyFill="1" applyBorder="1" applyAlignment="1">
      <alignment horizontal="center" vertical="center" wrapText="1"/>
    </xf>
    <xf numFmtId="0" fontId="0" fillId="25" borderId="103" xfId="0" applyFill="1" applyBorder="1" applyAlignment="1">
      <alignment horizontal="left" vertical="center" shrinkToFit="1"/>
    </xf>
    <xf numFmtId="0" fontId="14" fillId="25" borderId="98" xfId="0" applyFont="1" applyFill="1" applyBorder="1" applyAlignment="1">
      <alignment horizontal="left" vertical="center" shrinkToFit="1"/>
    </xf>
    <xf numFmtId="0" fontId="14" fillId="25" borderId="104" xfId="0" applyFont="1" applyFill="1" applyBorder="1" applyAlignment="1">
      <alignment horizontal="left" vertical="center" shrinkToFit="1"/>
    </xf>
    <xf numFmtId="0" fontId="0" fillId="25" borderId="69" xfId="0" applyFill="1" applyBorder="1" applyAlignment="1">
      <alignment horizontal="left" vertical="center" shrinkToFit="1"/>
    </xf>
    <xf numFmtId="0" fontId="14" fillId="25" borderId="12" xfId="0" applyFont="1" applyFill="1" applyBorder="1" applyAlignment="1">
      <alignment horizontal="left" vertical="center" shrinkToFit="1"/>
    </xf>
    <xf numFmtId="0" fontId="14" fillId="25" borderId="34" xfId="0" applyFont="1" applyFill="1" applyBorder="1" applyAlignment="1">
      <alignment horizontal="left" vertical="center" shrinkToFit="1"/>
    </xf>
    <xf numFmtId="0" fontId="0" fillId="25" borderId="69" xfId="0" applyFill="1" applyBorder="1" applyAlignment="1">
      <alignment horizontal="center" vertical="center" shrinkToFit="1"/>
    </xf>
    <xf numFmtId="0" fontId="14" fillId="25" borderId="12" xfId="0" applyFont="1" applyFill="1" applyBorder="1" applyAlignment="1">
      <alignment horizontal="center" vertical="center" shrinkToFit="1"/>
    </xf>
    <xf numFmtId="0" fontId="14" fillId="25" borderId="34" xfId="0" applyFont="1" applyFill="1" applyBorder="1" applyAlignment="1">
      <alignment horizontal="center" vertical="center" shrinkToFit="1"/>
    </xf>
    <xf numFmtId="0" fontId="1" fillId="25" borderId="69" xfId="0" applyFont="1" applyFill="1" applyBorder="1" applyAlignment="1">
      <alignment horizontal="left" vertical="center" shrinkToFit="1"/>
    </xf>
    <xf numFmtId="0" fontId="1" fillId="25" borderId="112" xfId="0" applyFont="1" applyFill="1" applyBorder="1" applyAlignment="1">
      <alignment horizontal="center" vertical="center" wrapText="1"/>
    </xf>
    <xf numFmtId="0" fontId="14" fillId="25" borderId="70" xfId="0" applyFont="1" applyFill="1" applyBorder="1" applyAlignment="1">
      <alignment horizontal="center" vertical="center" wrapText="1"/>
    </xf>
    <xf numFmtId="0" fontId="5" fillId="25" borderId="101" xfId="0" applyFont="1" applyFill="1" applyBorder="1" applyAlignment="1">
      <alignment horizontal="center" vertical="center" wrapText="1"/>
    </xf>
    <xf numFmtId="0" fontId="10" fillId="25" borderId="102" xfId="0" applyFont="1" applyFill="1" applyBorder="1" applyAlignment="1">
      <alignment horizontal="center" vertical="center" wrapText="1"/>
    </xf>
    <xf numFmtId="38" fontId="14" fillId="25" borderId="69" xfId="34" applyFont="1" applyFill="1" applyBorder="1" applyAlignment="1">
      <alignment horizontal="center" vertical="center" wrapText="1"/>
    </xf>
    <xf numFmtId="38" fontId="14" fillId="25" borderId="12" xfId="34" applyFont="1" applyFill="1" applyBorder="1" applyAlignment="1">
      <alignment horizontal="center" vertical="center" wrapText="1"/>
    </xf>
    <xf numFmtId="38" fontId="14" fillId="25" borderId="34" xfId="34" applyFont="1" applyFill="1" applyBorder="1" applyAlignment="1">
      <alignment horizontal="center" vertical="center" wrapText="1"/>
    </xf>
    <xf numFmtId="38" fontId="14" fillId="25" borderId="69" xfId="34" applyFont="1" applyFill="1" applyBorder="1" applyAlignment="1">
      <alignment horizontal="center" vertical="center"/>
    </xf>
    <xf numFmtId="38" fontId="14" fillId="25" borderId="12" xfId="34" applyFont="1" applyFill="1" applyBorder="1" applyAlignment="1">
      <alignment horizontal="center" vertical="center"/>
    </xf>
    <xf numFmtId="38" fontId="14" fillId="25" borderId="34" xfId="34" applyFont="1" applyFill="1" applyBorder="1" applyAlignment="1">
      <alignment horizontal="center" vertical="center"/>
    </xf>
    <xf numFmtId="0" fontId="18" fillId="0" borderId="0" xfId="0" applyFont="1" applyAlignment="1">
      <alignment horizontal="center" vertical="center"/>
    </xf>
    <xf numFmtId="38" fontId="47" fillId="0" borderId="69" xfId="34" applyFont="1" applyBorder="1" applyAlignment="1">
      <alignment horizontal="center" vertical="center" shrinkToFit="1"/>
    </xf>
    <xf numFmtId="38" fontId="48" fillId="0" borderId="12" xfId="34" applyFont="1" applyBorder="1" applyAlignment="1">
      <alignment horizontal="center" vertical="center" shrinkToFit="1"/>
    </xf>
    <xf numFmtId="38" fontId="48" fillId="0" borderId="34" xfId="34" applyFont="1" applyBorder="1" applyAlignment="1">
      <alignment horizontal="center" vertical="center" shrinkToFit="1"/>
    </xf>
    <xf numFmtId="0" fontId="5" fillId="26" borderId="103" xfId="0" applyFont="1" applyFill="1" applyBorder="1" applyAlignment="1">
      <alignment horizontal="center" vertical="center" wrapText="1"/>
    </xf>
    <xf numFmtId="0" fontId="5" fillId="26" borderId="98" xfId="0" applyFont="1" applyFill="1" applyBorder="1" applyAlignment="1">
      <alignment horizontal="center" vertical="center" wrapText="1"/>
    </xf>
    <xf numFmtId="0" fontId="5" fillId="26" borderId="99" xfId="0" applyFont="1" applyFill="1" applyBorder="1" applyAlignment="1">
      <alignment horizontal="center" vertical="center" wrapText="1"/>
    </xf>
    <xf numFmtId="0" fontId="7" fillId="0" borderId="35" xfId="0" applyFont="1" applyBorder="1" applyAlignment="1">
      <alignment horizontal="left" vertical="top" wrapText="1"/>
    </xf>
    <xf numFmtId="0" fontId="20" fillId="0" borderId="121" xfId="0" applyFont="1" applyBorder="1" applyAlignment="1">
      <alignment horizontal="left" vertical="top" wrapText="1"/>
    </xf>
    <xf numFmtId="0" fontId="11" fillId="0" borderId="49" xfId="0" applyFont="1" applyBorder="1" applyAlignment="1">
      <alignment horizontal="center" vertical="center" wrapText="1"/>
    </xf>
    <xf numFmtId="0" fontId="11" fillId="0" borderId="121" xfId="0" applyFont="1" applyBorder="1" applyAlignment="1">
      <alignment horizontal="center" vertical="center"/>
    </xf>
    <xf numFmtId="0" fontId="5" fillId="0" borderId="103" xfId="0" applyFont="1" applyBorder="1" applyAlignment="1">
      <alignment horizontal="left" vertical="center" wrapText="1"/>
    </xf>
    <xf numFmtId="0" fontId="5" fillId="0" borderId="98" xfId="0" applyFont="1" applyBorder="1" applyAlignment="1">
      <alignment horizontal="left" vertical="center" wrapText="1"/>
    </xf>
    <xf numFmtId="0" fontId="5" fillId="0" borderId="104" xfId="0" applyFont="1" applyBorder="1" applyAlignment="1">
      <alignment horizontal="left" vertical="center" wrapText="1"/>
    </xf>
    <xf numFmtId="0" fontId="11" fillId="0" borderId="16" xfId="0" applyFont="1" applyBorder="1" applyAlignment="1">
      <alignment horizontal="center" vertical="center" wrapText="1"/>
    </xf>
    <xf numFmtId="0" fontId="10" fillId="0" borderId="21" xfId="0" applyFont="1" applyBorder="1" applyAlignment="1">
      <alignment horizontal="center" vertical="center" wrapText="1"/>
    </xf>
    <xf numFmtId="38" fontId="14" fillId="0" borderId="10" xfId="34" applyFont="1" applyBorder="1" applyAlignment="1">
      <alignment horizontal="center" vertical="center"/>
    </xf>
    <xf numFmtId="38" fontId="14" fillId="0" borderId="66" xfId="34" applyFont="1" applyBorder="1" applyAlignment="1">
      <alignment horizontal="center" vertical="center"/>
    </xf>
    <xf numFmtId="0" fontId="0" fillId="26" borderId="10" xfId="0" applyFont="1" applyFill="1" applyBorder="1" applyAlignment="1">
      <alignment horizontal="center" vertical="center"/>
    </xf>
    <xf numFmtId="0" fontId="15" fillId="26" borderId="10" xfId="0" applyFont="1" applyFill="1" applyBorder="1" applyAlignment="1">
      <alignment horizontal="center" vertical="center"/>
    </xf>
    <xf numFmtId="0" fontId="12" fillId="26" borderId="29"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15" fillId="26" borderId="69" xfId="0" applyFont="1" applyFill="1" applyBorder="1" applyAlignment="1">
      <alignment horizontal="center" vertical="center" wrapText="1"/>
    </xf>
    <xf numFmtId="0" fontId="15" fillId="26" borderId="12" xfId="0" applyFont="1" applyFill="1" applyBorder="1" applyAlignment="1">
      <alignment horizontal="center" vertical="center" wrapText="1"/>
    </xf>
    <xf numFmtId="0" fontId="15" fillId="26" borderId="70" xfId="0" applyFont="1" applyFill="1" applyBorder="1" applyAlignment="1">
      <alignment horizontal="center" vertical="center" wrapText="1"/>
    </xf>
    <xf numFmtId="0" fontId="0" fillId="26" borderId="69" xfId="0" applyFont="1" applyFill="1" applyBorder="1" applyAlignment="1">
      <alignment horizontal="center" vertical="center" wrapText="1"/>
    </xf>
    <xf numFmtId="0" fontId="14" fillId="26" borderId="12" xfId="0" applyFont="1" applyFill="1" applyBorder="1" applyAlignment="1">
      <alignment horizontal="center" vertical="center" wrapText="1"/>
    </xf>
    <xf numFmtId="49" fontId="0" fillId="0" borderId="10" xfId="0" applyNumberFormat="1" applyBorder="1" applyAlignment="1">
      <alignment horizontal="left" vertical="center" shrinkToFit="1"/>
    </xf>
    <xf numFmtId="49" fontId="14" fillId="0" borderId="10" xfId="0" applyNumberFormat="1" applyFont="1" applyBorder="1" applyAlignment="1">
      <alignment horizontal="left" vertical="center" shrinkToFit="1"/>
    </xf>
    <xf numFmtId="49" fontId="14" fillId="0" borderId="66" xfId="0" applyNumberFormat="1" applyFont="1" applyBorder="1" applyAlignment="1">
      <alignment horizontal="left" vertical="center" shrinkToFit="1"/>
    </xf>
    <xf numFmtId="0" fontId="12" fillId="26" borderId="136" xfId="0" applyFont="1" applyFill="1" applyBorder="1" applyAlignment="1">
      <alignment horizontal="center" vertical="center" wrapText="1"/>
    </xf>
    <xf numFmtId="0" fontId="9" fillId="26" borderId="23" xfId="0" applyFont="1" applyFill="1" applyBorder="1" applyAlignment="1">
      <alignment horizontal="center" vertical="center" wrapText="1"/>
    </xf>
    <xf numFmtId="0" fontId="12" fillId="26" borderId="31" xfId="0" applyFont="1" applyFill="1" applyBorder="1" applyAlignment="1">
      <alignment horizontal="center" vertical="center" wrapText="1"/>
    </xf>
    <xf numFmtId="0" fontId="9" fillId="26" borderId="113" xfId="0" applyFont="1" applyFill="1" applyBorder="1" applyAlignment="1">
      <alignment horizontal="center" vertical="center" wrapText="1"/>
    </xf>
    <xf numFmtId="0" fontId="12" fillId="26" borderId="28" xfId="0" applyFont="1" applyFill="1" applyBorder="1" applyAlignment="1">
      <alignment horizontal="center" vertical="center" wrapText="1"/>
    </xf>
    <xf numFmtId="0" fontId="9" fillId="26" borderId="18" xfId="0" applyFont="1" applyFill="1" applyBorder="1" applyAlignment="1">
      <alignment horizontal="center" vertical="center" wrapText="1"/>
    </xf>
    <xf numFmtId="0" fontId="0" fillId="0" borderId="0" xfId="0" applyFont="1" applyAlignment="1">
      <alignment horizontal="left" vertical="center"/>
    </xf>
    <xf numFmtId="0" fontId="1" fillId="0" borderId="0" xfId="0" applyFont="1" applyAlignment="1">
      <alignment horizontal="left" vertical="center"/>
    </xf>
    <xf numFmtId="0" fontId="11" fillId="0" borderId="137" xfId="0" applyFont="1" applyBorder="1" applyAlignment="1">
      <alignment horizontal="center" vertical="center" wrapText="1"/>
    </xf>
    <xf numFmtId="0" fontId="11" fillId="0" borderId="138" xfId="0" applyFont="1" applyBorder="1" applyAlignment="1">
      <alignment horizontal="center" vertical="center" wrapText="1"/>
    </xf>
    <xf numFmtId="0" fontId="5" fillId="26" borderId="69" xfId="0" applyFont="1" applyFill="1" applyBorder="1" applyAlignment="1">
      <alignment horizontal="center" vertical="center" shrinkToFit="1"/>
    </xf>
    <xf numFmtId="0" fontId="0" fillId="0" borderId="82" xfId="0" applyBorder="1" applyAlignment="1">
      <alignment horizontal="center"/>
    </xf>
    <xf numFmtId="0" fontId="5" fillId="26" borderId="10" xfId="0" applyFont="1" applyFill="1" applyBorder="1" applyAlignment="1">
      <alignment horizontal="center" vertical="center"/>
    </xf>
    <xf numFmtId="0" fontId="5" fillId="26" borderId="10" xfId="0" applyFont="1" applyFill="1" applyBorder="1" applyAlignment="1">
      <alignment horizontal="center" vertical="center" wrapText="1"/>
    </xf>
    <xf numFmtId="0" fontId="5" fillId="26" borderId="64" xfId="0" applyFont="1" applyFill="1" applyBorder="1" applyAlignment="1">
      <alignment horizontal="center" vertical="center" wrapText="1"/>
    </xf>
    <xf numFmtId="0" fontId="5" fillId="26" borderId="11" xfId="0" applyFont="1" applyFill="1" applyBorder="1" applyAlignment="1">
      <alignment horizontal="center" vertical="center" wrapText="1"/>
    </xf>
    <xf numFmtId="0" fontId="4" fillId="0" borderId="82" xfId="0" applyFont="1" applyBorder="1" applyAlignment="1">
      <alignment horizontal="left"/>
    </xf>
    <xf numFmtId="0" fontId="0" fillId="26" borderId="64" xfId="0" applyFill="1" applyBorder="1" applyAlignment="1">
      <alignment horizontal="center" vertical="center" wrapText="1"/>
    </xf>
    <xf numFmtId="0" fontId="0" fillId="26" borderId="11" xfId="0" applyFill="1" applyBorder="1" applyAlignment="1">
      <alignment horizontal="center" vertical="center" wrapText="1"/>
    </xf>
    <xf numFmtId="0" fontId="0" fillId="26" borderId="77" xfId="0" applyFill="1" applyBorder="1" applyAlignment="1">
      <alignment horizontal="center" vertical="center" wrapText="1"/>
    </xf>
    <xf numFmtId="0" fontId="0" fillId="26" borderId="78" xfId="0" applyFill="1" applyBorder="1" applyAlignment="1">
      <alignment horizontal="center" vertical="center" wrapText="1"/>
    </xf>
    <xf numFmtId="0" fontId="0" fillId="26" borderId="12" xfId="0" applyFill="1" applyBorder="1" applyAlignment="1">
      <alignment horizontal="center" vertical="center" wrapText="1"/>
    </xf>
    <xf numFmtId="0" fontId="0" fillId="26" borderId="70" xfId="0" applyFill="1" applyBorder="1" applyAlignment="1">
      <alignment horizontal="center" vertical="center" wrapText="1"/>
    </xf>
    <xf numFmtId="0" fontId="0" fillId="26" borderId="69" xfId="0" applyFill="1" applyBorder="1" applyAlignment="1">
      <alignment horizontal="center" vertical="center" wrapText="1"/>
    </xf>
    <xf numFmtId="0" fontId="5" fillId="26" borderId="69" xfId="0" applyFont="1" applyFill="1" applyBorder="1" applyAlignment="1">
      <alignment horizontal="center" vertical="center" wrapText="1"/>
    </xf>
    <xf numFmtId="0" fontId="5" fillId="26" borderId="70" xfId="0" applyFont="1" applyFill="1" applyBorder="1" applyAlignment="1">
      <alignment horizontal="center" vertical="center" wrapText="1"/>
    </xf>
    <xf numFmtId="0" fontId="4" fillId="0" borderId="82" xfId="0" applyFont="1" applyBorder="1" applyAlignment="1">
      <alignment horizontal="right"/>
    </xf>
    <xf numFmtId="0" fontId="0" fillId="24" borderId="64" xfId="0" applyFill="1" applyBorder="1" applyAlignment="1">
      <alignment horizontal="center" vertical="center" textRotation="255" wrapText="1"/>
    </xf>
    <xf numFmtId="0" fontId="0" fillId="24" borderId="11" xfId="0" applyFill="1" applyBorder="1" applyAlignment="1">
      <alignment horizontal="center" vertical="center" textRotation="255" wrapText="1"/>
    </xf>
    <xf numFmtId="0" fontId="0" fillId="0" borderId="139" xfId="0" applyBorder="1" applyAlignment="1">
      <alignment horizontal="center" vertical="center"/>
    </xf>
    <xf numFmtId="0" fontId="0" fillId="0" borderId="53" xfId="0" applyBorder="1" applyAlignment="1">
      <alignment horizontal="center" vertical="center"/>
    </xf>
    <xf numFmtId="0" fontId="0" fillId="0" borderId="67" xfId="0" applyBorder="1" applyAlignment="1">
      <alignment horizontal="center" vertical="center"/>
    </xf>
    <xf numFmtId="0" fontId="4" fillId="0" borderId="0" xfId="0" applyFont="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wrapText="1"/>
    </xf>
    <xf numFmtId="0" fontId="0" fillId="0" borderId="69" xfId="0" applyBorder="1" applyAlignment="1">
      <alignment horizontal="center" vertical="center"/>
    </xf>
    <xf numFmtId="0" fontId="0" fillId="0" borderId="70" xfId="0" applyBorder="1" applyAlignment="1">
      <alignment horizontal="center" vertical="center"/>
    </xf>
    <xf numFmtId="0" fontId="1" fillId="0" borderId="0" xfId="0" applyFont="1" applyAlignment="1">
      <alignment horizontal="center"/>
    </xf>
    <xf numFmtId="0" fontId="0" fillId="26" borderId="10" xfId="0" applyFill="1" applyBorder="1" applyAlignment="1">
      <alignment horizontal="center" vertical="center" wrapText="1"/>
    </xf>
    <xf numFmtId="0" fontId="0" fillId="26" borderId="88" xfId="0" applyFill="1" applyBorder="1" applyAlignment="1">
      <alignment horizontal="center" vertical="center" wrapText="1"/>
    </xf>
    <xf numFmtId="0" fontId="0" fillId="0" borderId="139" xfId="0" applyBorder="1" applyAlignment="1">
      <alignment horizontal="left"/>
    </xf>
    <xf numFmtId="0" fontId="0" fillId="0" borderId="53" xfId="0" applyBorder="1" applyAlignment="1">
      <alignment horizontal="left"/>
    </xf>
    <xf numFmtId="0" fontId="0" fillId="0" borderId="67" xfId="0" applyBorder="1" applyAlignment="1">
      <alignment horizontal="left"/>
    </xf>
    <xf numFmtId="0" fontId="0" fillId="26" borderId="11" xfId="0" applyFill="1" applyBorder="1" applyAlignment="1">
      <alignment horizontal="left" vertical="center" wrapText="1"/>
    </xf>
    <xf numFmtId="0" fontId="40" fillId="0" borderId="0" xfId="0" applyFont="1" applyAlignment="1">
      <alignment horizontal="center"/>
    </xf>
    <xf numFmtId="0" fontId="14" fillId="26" borderId="10" xfId="0" applyFont="1" applyFill="1" applyBorder="1" applyAlignment="1">
      <alignment horizontal="center"/>
    </xf>
    <xf numFmtId="0" fontId="0" fillId="26" borderId="71" xfId="0" applyFill="1" applyBorder="1" applyAlignment="1">
      <alignment horizontal="center" vertical="center"/>
    </xf>
    <xf numFmtId="0" fontId="0" fillId="26" borderId="13" xfId="0" applyFill="1" applyBorder="1" applyAlignment="1">
      <alignment horizontal="center" vertical="center"/>
    </xf>
    <xf numFmtId="0" fontId="0" fillId="26" borderId="117" xfId="0" applyFill="1" applyBorder="1" applyAlignment="1">
      <alignment horizontal="center" vertical="center"/>
    </xf>
    <xf numFmtId="0" fontId="0" fillId="26" borderId="85" xfId="0" applyFill="1" applyBorder="1" applyAlignment="1">
      <alignment horizontal="center" vertical="center"/>
    </xf>
    <xf numFmtId="0" fontId="0" fillId="26" borderId="86" xfId="0" applyFill="1" applyBorder="1" applyAlignment="1">
      <alignment horizontal="center" vertical="center"/>
    </xf>
    <xf numFmtId="0" fontId="0" fillId="26" borderId="145" xfId="0" applyFill="1" applyBorder="1" applyAlignment="1">
      <alignment horizontal="center" vertical="center"/>
    </xf>
    <xf numFmtId="0" fontId="0" fillId="26" borderId="103" xfId="0" applyFill="1" applyBorder="1" applyAlignment="1">
      <alignment horizontal="center" vertical="center" shrinkToFit="1"/>
    </xf>
    <xf numFmtId="0" fontId="0" fillId="26" borderId="99" xfId="0" applyFill="1" applyBorder="1" applyAlignment="1">
      <alignment horizontal="center" vertical="center" shrinkToFit="1"/>
    </xf>
    <xf numFmtId="0" fontId="0" fillId="26" borderId="60" xfId="0" applyFill="1" applyBorder="1" applyAlignment="1">
      <alignment horizontal="center" vertical="center" wrapText="1"/>
    </xf>
    <xf numFmtId="0" fontId="0" fillId="26" borderId="146" xfId="0" applyFill="1" applyBorder="1" applyAlignment="1">
      <alignment horizontal="center" vertical="center" wrapText="1"/>
    </xf>
    <xf numFmtId="0" fontId="41" fillId="0" borderId="86" xfId="0" applyFont="1" applyBorder="1" applyAlignment="1">
      <alignment horizontal="center"/>
    </xf>
    <xf numFmtId="0" fontId="0" fillId="26" borderId="120" xfId="0" applyFill="1" applyBorder="1" applyAlignment="1">
      <alignment horizontal="center" vertical="center" wrapText="1"/>
    </xf>
    <xf numFmtId="0" fontId="0" fillId="26" borderId="147" xfId="0" applyFill="1" applyBorder="1" applyAlignment="1">
      <alignment horizontal="center" vertical="center" wrapText="1"/>
    </xf>
    <xf numFmtId="0" fontId="1" fillId="26" borderId="127" xfId="0" applyFont="1" applyFill="1" applyBorder="1" applyAlignment="1">
      <alignment horizontal="left" vertical="center" indent="1"/>
    </xf>
    <xf numFmtId="0" fontId="1" fillId="26" borderId="88" xfId="0" applyFont="1" applyFill="1" applyBorder="1" applyAlignment="1">
      <alignment horizontal="left" vertical="center" indent="1"/>
    </xf>
    <xf numFmtId="0" fontId="15" fillId="26" borderId="142" xfId="0" applyFont="1" applyFill="1" applyBorder="1" applyAlignment="1">
      <alignment horizontal="left" vertical="center" indent="1"/>
    </xf>
    <xf numFmtId="0" fontId="15" fillId="26" borderId="143" xfId="0" applyFont="1" applyFill="1" applyBorder="1" applyAlignment="1">
      <alignment horizontal="left" vertical="center" indent="1"/>
    </xf>
    <xf numFmtId="0" fontId="17" fillId="0" borderId="82" xfId="0" applyFont="1" applyBorder="1" applyAlignment="1">
      <alignment horizontal="center" wrapText="1"/>
    </xf>
    <xf numFmtId="0" fontId="15" fillId="26" borderId="144" xfId="0" applyFont="1" applyFill="1" applyBorder="1" applyAlignment="1">
      <alignment horizontal="left" vertical="center" indent="1"/>
    </xf>
    <xf numFmtId="0" fontId="15" fillId="26" borderId="52" xfId="0" applyFont="1" applyFill="1" applyBorder="1" applyAlignment="1">
      <alignment horizontal="left" vertical="center" indent="1"/>
    </xf>
    <xf numFmtId="0" fontId="19" fillId="26" borderId="139" xfId="0" applyFont="1" applyFill="1" applyBorder="1" applyAlignment="1">
      <alignment horizontal="center" vertical="center" wrapText="1"/>
    </xf>
    <xf numFmtId="0" fontId="19" fillId="26" borderId="53" xfId="0" applyFont="1" applyFill="1" applyBorder="1" applyAlignment="1">
      <alignment horizontal="center" vertical="center" wrapText="1"/>
    </xf>
    <xf numFmtId="0" fontId="19" fillId="26" borderId="135" xfId="0" applyFont="1" applyFill="1" applyBorder="1" applyAlignment="1">
      <alignment horizontal="center" vertical="center" wrapText="1"/>
    </xf>
    <xf numFmtId="0" fontId="5" fillId="26" borderId="10" xfId="0" applyFont="1" applyFill="1" applyBorder="1" applyAlignment="1">
      <alignment horizontal="center" wrapText="1"/>
    </xf>
    <xf numFmtId="0" fontId="10" fillId="26" borderId="10" xfId="0" applyFont="1" applyFill="1" applyBorder="1" applyAlignment="1">
      <alignment horizontal="center"/>
    </xf>
    <xf numFmtId="0" fontId="5" fillId="26" borderId="10" xfId="0" applyFont="1" applyFill="1" applyBorder="1" applyAlignment="1">
      <alignment horizontal="center"/>
    </xf>
    <xf numFmtId="0" fontId="0" fillId="26" borderId="140" xfId="0" applyFont="1" applyFill="1" applyBorder="1" applyAlignment="1">
      <alignment horizontal="left" vertical="center" indent="1" shrinkToFit="1"/>
    </xf>
    <xf numFmtId="0" fontId="15" fillId="26" borderId="78" xfId="0" applyFont="1" applyFill="1" applyBorder="1" applyAlignment="1">
      <alignment horizontal="left" vertical="center" indent="1" shrinkToFit="1"/>
    </xf>
    <xf numFmtId="0" fontId="15" fillId="26" borderId="79" xfId="0" applyFont="1" applyFill="1" applyBorder="1" applyAlignment="1">
      <alignment horizontal="left" vertical="center" indent="1" shrinkToFit="1"/>
    </xf>
    <xf numFmtId="0" fontId="15" fillId="26" borderId="141" xfId="0" applyFont="1" applyFill="1" applyBorder="1" applyAlignment="1">
      <alignment horizontal="left" vertical="center" indent="1"/>
    </xf>
    <xf numFmtId="0" fontId="15" fillId="26" borderId="19" xfId="0" applyFont="1" applyFill="1" applyBorder="1" applyAlignment="1">
      <alignment horizontal="left" vertical="center" inden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590550</xdr:colOff>
      <xdr:row>9</xdr:row>
      <xdr:rowOff>19050</xdr:rowOff>
    </xdr:from>
    <xdr:to>
      <xdr:col>11</xdr:col>
      <xdr:colOff>238125</xdr:colOff>
      <xdr:row>9</xdr:row>
      <xdr:rowOff>276225</xdr:rowOff>
    </xdr:to>
    <xdr:sp macro="" textlink="">
      <xdr:nvSpPr>
        <xdr:cNvPr id="2" name="フローチャート : 結合子 1"/>
        <xdr:cNvSpPr/>
      </xdr:nvSpPr>
      <xdr:spPr>
        <a:xfrm>
          <a:off x="6515100" y="1990725"/>
          <a:ext cx="285750" cy="257175"/>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273050</xdr:colOff>
      <xdr:row>1</xdr:row>
      <xdr:rowOff>31750</xdr:rowOff>
    </xdr:from>
    <xdr:to>
      <xdr:col>6</xdr:col>
      <xdr:colOff>558800</xdr:colOff>
      <xdr:row>1</xdr:row>
      <xdr:rowOff>234950</xdr:rowOff>
    </xdr:to>
    <xdr:sp macro="" textlink="">
      <xdr:nvSpPr>
        <xdr:cNvPr id="3" name="楕円 2"/>
        <xdr:cNvSpPr/>
      </xdr:nvSpPr>
      <xdr:spPr>
        <a:xfrm>
          <a:off x="2190750" y="209550"/>
          <a:ext cx="1454150" cy="2032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27"/>
  <sheetViews>
    <sheetView view="pageBreakPreview" zoomScaleNormal="100" zoomScaleSheetLayoutView="100" workbookViewId="0">
      <selection sqref="A1:M3"/>
    </sheetView>
  </sheetViews>
  <sheetFormatPr defaultColWidth="9" defaultRowHeight="15.5" x14ac:dyDescent="0.2"/>
  <cols>
    <col min="1" max="1" width="2.36328125" style="45" customWidth="1"/>
    <col min="2" max="12" width="8.36328125" style="43" customWidth="1"/>
    <col min="13" max="13" width="1.6328125" style="43" customWidth="1"/>
    <col min="14" max="14" width="8.36328125" style="43" customWidth="1"/>
    <col min="15" max="16384" width="9" style="43"/>
  </cols>
  <sheetData>
    <row r="1" spans="1:13" ht="19" customHeight="1" x14ac:dyDescent="0.2">
      <c r="A1" s="304" t="s">
        <v>205</v>
      </c>
      <c r="B1" s="305"/>
      <c r="C1" s="305"/>
      <c r="D1" s="305"/>
      <c r="E1" s="305"/>
      <c r="F1" s="305"/>
      <c r="G1" s="306" t="s">
        <v>414</v>
      </c>
      <c r="H1" s="307" t="s">
        <v>417</v>
      </c>
      <c r="I1" s="307"/>
      <c r="J1" s="307"/>
      <c r="K1" s="308"/>
      <c r="L1" s="308"/>
      <c r="M1" s="309"/>
    </row>
    <row r="2" spans="1:13" s="44" customFormat="1" ht="19" x14ac:dyDescent="0.2">
      <c r="A2" s="558" t="s">
        <v>420</v>
      </c>
      <c r="B2" s="559"/>
      <c r="C2" s="559"/>
      <c r="D2" s="559"/>
      <c r="E2" s="559"/>
      <c r="F2" s="559"/>
      <c r="G2" s="310" t="s">
        <v>414</v>
      </c>
      <c r="H2" s="311" t="s">
        <v>418</v>
      </c>
      <c r="I2" s="311"/>
      <c r="J2" s="311"/>
      <c r="K2" s="311"/>
      <c r="L2" s="311"/>
      <c r="M2" s="312"/>
    </row>
    <row r="3" spans="1:13" s="44" customFormat="1" ht="15" customHeight="1" thickBot="1" x14ac:dyDescent="0.25">
      <c r="A3" s="313"/>
      <c r="B3" s="314"/>
      <c r="C3" s="314"/>
      <c r="D3" s="314"/>
      <c r="E3" s="315"/>
      <c r="F3" s="316"/>
      <c r="G3" s="317" t="s">
        <v>416</v>
      </c>
      <c r="H3" s="315" t="s">
        <v>415</v>
      </c>
      <c r="I3" s="315"/>
      <c r="J3" s="314"/>
      <c r="K3" s="314"/>
      <c r="L3" s="314"/>
      <c r="M3" s="318"/>
    </row>
    <row r="4" spans="1:13" s="45" customFormat="1" ht="17.5" customHeight="1" thickBot="1" x14ac:dyDescent="0.25">
      <c r="A4" s="45">
        <v>1</v>
      </c>
      <c r="B4" s="399" t="s">
        <v>125</v>
      </c>
      <c r="C4" s="400"/>
      <c r="D4" s="400"/>
      <c r="E4" s="400"/>
      <c r="F4" s="400"/>
      <c r="G4" s="45">
        <v>2</v>
      </c>
      <c r="H4" s="59" t="s">
        <v>359</v>
      </c>
      <c r="I4" s="46"/>
      <c r="J4" s="47"/>
    </row>
    <row r="5" spans="1:13" x14ac:dyDescent="0.2">
      <c r="B5" s="141" t="s">
        <v>96</v>
      </c>
      <c r="C5" s="448"/>
      <c r="D5" s="449"/>
      <c r="E5" s="449"/>
      <c r="F5" s="450"/>
      <c r="H5" s="141" t="s">
        <v>96</v>
      </c>
      <c r="I5" s="403"/>
      <c r="J5" s="404"/>
      <c r="K5" s="404"/>
      <c r="L5" s="405"/>
    </row>
    <row r="6" spans="1:13" x14ac:dyDescent="0.2">
      <c r="B6" s="142" t="s">
        <v>97</v>
      </c>
      <c r="C6" s="451"/>
      <c r="D6" s="452"/>
      <c r="E6" s="452"/>
      <c r="F6" s="453"/>
      <c r="H6" s="142" t="s">
        <v>97</v>
      </c>
      <c r="I6" s="406"/>
      <c r="J6" s="407"/>
      <c r="K6" s="407"/>
      <c r="L6" s="408"/>
    </row>
    <row r="7" spans="1:13" x14ac:dyDescent="0.2">
      <c r="B7" s="143" t="s">
        <v>98</v>
      </c>
      <c r="C7" s="451"/>
      <c r="D7" s="452"/>
      <c r="E7" s="452"/>
      <c r="F7" s="453"/>
      <c r="H7" s="143" t="s">
        <v>98</v>
      </c>
      <c r="I7" s="406"/>
      <c r="J7" s="407"/>
      <c r="K7" s="407"/>
      <c r="L7" s="408"/>
    </row>
    <row r="8" spans="1:13" ht="39" customHeight="1" x14ac:dyDescent="0.2">
      <c r="B8" s="401" t="s">
        <v>126</v>
      </c>
      <c r="C8" s="56"/>
      <c r="D8" s="90"/>
      <c r="E8" s="91"/>
      <c r="F8" s="144" t="s">
        <v>54</v>
      </c>
      <c r="H8" s="401" t="s">
        <v>126</v>
      </c>
      <c r="I8" s="227"/>
      <c r="J8" s="228"/>
      <c r="K8" s="229"/>
      <c r="L8" s="144" t="s">
        <v>54</v>
      </c>
    </row>
    <row r="9" spans="1:13" x14ac:dyDescent="0.2">
      <c r="B9" s="402"/>
      <c r="C9" s="49"/>
      <c r="D9" s="50"/>
      <c r="E9" s="51"/>
      <c r="F9" s="145">
        <f>SUM(C9:E9)</f>
        <v>0</v>
      </c>
      <c r="H9" s="402"/>
      <c r="I9" s="230"/>
      <c r="J9" s="231"/>
      <c r="K9" s="232"/>
      <c r="L9" s="145">
        <f>SUM(I9:K9)</f>
        <v>0</v>
      </c>
    </row>
    <row r="10" spans="1:13" ht="20" x14ac:dyDescent="0.2">
      <c r="B10" s="224" t="s">
        <v>99</v>
      </c>
      <c r="C10" s="454"/>
      <c r="D10" s="455"/>
      <c r="E10" s="455"/>
      <c r="F10" s="456"/>
      <c r="H10" s="283" t="s">
        <v>127</v>
      </c>
      <c r="I10" s="409" t="s">
        <v>131</v>
      </c>
      <c r="J10" s="407"/>
      <c r="K10" s="407"/>
      <c r="L10" s="233" t="s">
        <v>128</v>
      </c>
    </row>
    <row r="11" spans="1:13" ht="15" customHeight="1" x14ac:dyDescent="0.2">
      <c r="B11" s="142" t="s">
        <v>100</v>
      </c>
      <c r="C11" s="182"/>
      <c r="D11" s="243" t="s">
        <v>187</v>
      </c>
      <c r="E11" s="414"/>
      <c r="F11" s="415"/>
      <c r="H11" s="190" t="s">
        <v>99</v>
      </c>
      <c r="I11" s="478"/>
      <c r="J11" s="479"/>
      <c r="K11" s="479"/>
      <c r="L11" s="480"/>
    </row>
    <row r="12" spans="1:13" ht="15" customHeight="1" x14ac:dyDescent="0.2">
      <c r="B12" s="416" t="s">
        <v>0</v>
      </c>
      <c r="C12" s="417"/>
      <c r="D12" s="486"/>
      <c r="E12" s="487"/>
      <c r="F12" s="488"/>
      <c r="H12" s="481" t="s">
        <v>100</v>
      </c>
      <c r="I12" s="482"/>
      <c r="J12" s="516"/>
      <c r="K12" s="517"/>
      <c r="L12" s="518"/>
    </row>
    <row r="13" spans="1:13" x14ac:dyDescent="0.2">
      <c r="B13" s="421" t="s">
        <v>102</v>
      </c>
      <c r="C13" s="422"/>
      <c r="D13" s="422"/>
      <c r="E13" s="422"/>
      <c r="F13" s="423"/>
      <c r="H13" s="483" t="s">
        <v>101</v>
      </c>
      <c r="I13" s="484"/>
      <c r="J13" s="418"/>
      <c r="K13" s="419"/>
      <c r="L13" s="420"/>
    </row>
    <row r="14" spans="1:13" ht="27" x14ac:dyDescent="0.2">
      <c r="B14" s="483" t="s">
        <v>103</v>
      </c>
      <c r="C14" s="489"/>
      <c r="D14" s="490"/>
      <c r="E14" s="225" t="s">
        <v>129</v>
      </c>
      <c r="F14" s="226" t="s">
        <v>130</v>
      </c>
      <c r="H14" s="505" t="s">
        <v>104</v>
      </c>
      <c r="I14" s="507"/>
      <c r="J14" s="508"/>
      <c r="K14" s="508"/>
      <c r="L14" s="509"/>
    </row>
    <row r="15" spans="1:13" ht="16" thickBot="1" x14ac:dyDescent="0.25">
      <c r="B15" s="424"/>
      <c r="C15" s="425"/>
      <c r="D15" s="426"/>
      <c r="E15" s="52"/>
      <c r="F15" s="67"/>
      <c r="H15" s="506"/>
      <c r="I15" s="510"/>
      <c r="J15" s="511"/>
      <c r="K15" s="511"/>
      <c r="L15" s="512"/>
    </row>
    <row r="16" spans="1:13" x14ac:dyDescent="0.2">
      <c r="B16" s="367"/>
      <c r="C16" s="412"/>
      <c r="D16" s="413"/>
      <c r="E16" s="53"/>
      <c r="F16" s="68"/>
      <c r="H16" s="16"/>
    </row>
    <row r="17" spans="1:12" x14ac:dyDescent="0.2">
      <c r="B17" s="367"/>
      <c r="C17" s="368"/>
      <c r="D17" s="369"/>
      <c r="E17" s="53"/>
      <c r="F17" s="68"/>
      <c r="H17" s="76" t="s">
        <v>136</v>
      </c>
    </row>
    <row r="18" spans="1:12" x14ac:dyDescent="0.2">
      <c r="B18" s="367"/>
      <c r="C18" s="368"/>
      <c r="D18" s="369"/>
      <c r="E18" s="53"/>
      <c r="F18" s="68"/>
      <c r="H18" s="146" t="s">
        <v>137</v>
      </c>
      <c r="I18" s="485"/>
      <c r="J18" s="485"/>
      <c r="K18" s="485"/>
      <c r="L18" s="485"/>
    </row>
    <row r="19" spans="1:12" ht="16" thickBot="1" x14ac:dyDescent="0.25">
      <c r="B19" s="436"/>
      <c r="C19" s="437"/>
      <c r="D19" s="438"/>
      <c r="E19" s="69"/>
      <c r="F19" s="70"/>
      <c r="H19" s="146" t="s">
        <v>138</v>
      </c>
      <c r="I19" s="485"/>
      <c r="J19" s="485"/>
      <c r="K19" s="485"/>
      <c r="L19" s="485"/>
    </row>
    <row r="20" spans="1:12" x14ac:dyDescent="0.2">
      <c r="H20" s="319" t="s">
        <v>419</v>
      </c>
      <c r="I20" s="515"/>
      <c r="J20" s="515"/>
      <c r="K20" s="515"/>
      <c r="L20" s="515"/>
    </row>
    <row r="21" spans="1:12" s="293" customFormat="1" x14ac:dyDescent="0.2">
      <c r="A21" s="45">
        <v>3</v>
      </c>
      <c r="B21" s="41" t="s">
        <v>391</v>
      </c>
      <c r="C21" s="54"/>
      <c r="D21" s="54"/>
      <c r="E21" s="54"/>
      <c r="F21" s="45"/>
      <c r="G21" s="45"/>
      <c r="H21" s="45"/>
      <c r="I21" s="45"/>
      <c r="J21" s="45"/>
      <c r="K21" s="45"/>
      <c r="L21" s="45"/>
    </row>
    <row r="22" spans="1:12" s="295" customFormat="1" ht="15" customHeight="1" x14ac:dyDescent="0.2">
      <c r="A22" s="45"/>
      <c r="B22" s="411" t="s">
        <v>393</v>
      </c>
      <c r="C22" s="411"/>
      <c r="D22" s="411"/>
      <c r="E22" s="411"/>
      <c r="F22" s="410" t="s">
        <v>392</v>
      </c>
      <c r="G22" s="410"/>
      <c r="H22" s="410"/>
      <c r="I22" s="410"/>
      <c r="J22" s="410"/>
      <c r="K22" s="410"/>
      <c r="L22" s="410"/>
    </row>
    <row r="23" spans="1:12" s="295" customFormat="1" ht="9.75" customHeight="1" x14ac:dyDescent="0.2">
      <c r="A23" s="45"/>
      <c r="B23" s="43"/>
      <c r="C23" s="36"/>
      <c r="D23" s="36"/>
      <c r="E23" s="301"/>
      <c r="F23" s="410"/>
      <c r="G23" s="410"/>
      <c r="H23" s="410"/>
      <c r="I23" s="410"/>
      <c r="J23" s="410"/>
      <c r="K23" s="410"/>
      <c r="L23" s="410"/>
    </row>
    <row r="24" spans="1:12" s="45" customFormat="1" ht="16" thickBot="1" x14ac:dyDescent="0.25">
      <c r="A24" s="45">
        <v>4</v>
      </c>
      <c r="B24" s="41" t="s">
        <v>107</v>
      </c>
      <c r="C24" s="54"/>
      <c r="D24" s="54"/>
      <c r="E24" s="54"/>
    </row>
    <row r="25" spans="1:12" ht="15.75" customHeight="1" x14ac:dyDescent="0.2">
      <c r="B25" s="372" t="s">
        <v>395</v>
      </c>
      <c r="C25" s="126" t="s">
        <v>237</v>
      </c>
      <c r="D25" s="374"/>
      <c r="E25" s="375"/>
      <c r="F25" s="374"/>
      <c r="G25" s="375"/>
      <c r="H25" s="374"/>
      <c r="I25" s="375"/>
      <c r="J25" s="374"/>
      <c r="K25" s="375"/>
      <c r="L25" s="149" t="s">
        <v>54</v>
      </c>
    </row>
    <row r="26" spans="1:12" ht="15.75" customHeight="1" x14ac:dyDescent="0.2">
      <c r="B26" s="373"/>
      <c r="C26" s="127" t="s">
        <v>238</v>
      </c>
      <c r="D26" s="376"/>
      <c r="E26" s="377"/>
      <c r="F26" s="376"/>
      <c r="G26" s="377"/>
      <c r="H26" s="376"/>
      <c r="I26" s="377"/>
      <c r="J26" s="376"/>
      <c r="K26" s="377"/>
      <c r="L26" s="150">
        <f>SUM(D26:K26)</f>
        <v>0</v>
      </c>
    </row>
    <row r="27" spans="1:12" ht="15.75" customHeight="1" x14ac:dyDescent="0.2">
      <c r="B27" s="378" t="s">
        <v>239</v>
      </c>
      <c r="C27" s="128" t="s">
        <v>219</v>
      </c>
      <c r="D27" s="491"/>
      <c r="E27" s="366"/>
      <c r="F27" s="366"/>
      <c r="G27" s="366"/>
      <c r="H27" s="366"/>
      <c r="I27" s="366"/>
      <c r="J27" s="366"/>
      <c r="K27" s="366"/>
      <c r="L27" s="520"/>
    </row>
    <row r="28" spans="1:12" ht="15.75" customHeight="1" x14ac:dyDescent="0.2">
      <c r="B28" s="379"/>
      <c r="C28" s="129" t="s">
        <v>191</v>
      </c>
      <c r="D28" s="460"/>
      <c r="E28" s="383"/>
      <c r="F28" s="383"/>
      <c r="G28" s="382"/>
      <c r="H28" s="382"/>
      <c r="I28" s="382"/>
      <c r="J28" s="382"/>
      <c r="K28" s="383"/>
      <c r="L28" s="384"/>
    </row>
    <row r="29" spans="1:12" ht="24" customHeight="1" x14ac:dyDescent="0.2">
      <c r="B29" s="380"/>
      <c r="C29" s="130" t="s">
        <v>162</v>
      </c>
      <c r="D29" s="381"/>
      <c r="E29" s="370"/>
      <c r="F29" s="370"/>
      <c r="G29" s="370"/>
      <c r="H29" s="370"/>
      <c r="I29" s="370"/>
      <c r="J29" s="370"/>
      <c r="K29" s="370"/>
      <c r="L29" s="530"/>
    </row>
    <row r="30" spans="1:12" ht="24" customHeight="1" x14ac:dyDescent="0.2">
      <c r="B30" s="354" t="s">
        <v>106</v>
      </c>
      <c r="C30" s="371"/>
      <c r="D30" s="531"/>
      <c r="E30" s="532"/>
      <c r="F30" s="532"/>
      <c r="G30" s="532"/>
      <c r="H30" s="532"/>
      <c r="I30" s="532"/>
      <c r="J30" s="532"/>
      <c r="K30" s="532"/>
      <c r="L30" s="533"/>
    </row>
    <row r="31" spans="1:12" ht="15" customHeight="1" x14ac:dyDescent="0.2">
      <c r="B31" s="472" t="s">
        <v>139</v>
      </c>
      <c r="C31" s="473"/>
      <c r="D31" s="469" t="s">
        <v>372</v>
      </c>
      <c r="E31" s="470"/>
      <c r="F31" s="470"/>
      <c r="G31" s="471"/>
      <c r="H31" s="521" t="s">
        <v>373</v>
      </c>
      <c r="I31" s="522"/>
      <c r="J31" s="522"/>
      <c r="K31" s="523"/>
      <c r="L31" s="96" t="s">
        <v>6</v>
      </c>
    </row>
    <row r="32" spans="1:12" ht="15" customHeight="1" x14ac:dyDescent="0.2">
      <c r="B32" s="474"/>
      <c r="C32" s="473"/>
      <c r="D32" s="140" t="s">
        <v>120</v>
      </c>
      <c r="E32" s="57" t="s">
        <v>122</v>
      </c>
      <c r="F32" s="58" t="s">
        <v>122</v>
      </c>
      <c r="G32" s="138" t="s">
        <v>54</v>
      </c>
      <c r="H32" s="140" t="s">
        <v>120</v>
      </c>
      <c r="I32" s="57" t="s">
        <v>122</v>
      </c>
      <c r="J32" s="58" t="s">
        <v>122</v>
      </c>
      <c r="K32" s="136" t="s">
        <v>54</v>
      </c>
      <c r="L32" s="364"/>
    </row>
    <row r="33" spans="1:19" ht="14.25" customHeight="1" x14ac:dyDescent="0.2">
      <c r="B33" s="474"/>
      <c r="C33" s="473"/>
      <c r="D33" s="60"/>
      <c r="E33" s="61"/>
      <c r="F33" s="62"/>
      <c r="G33" s="139">
        <f>SUM(D33:F33)</f>
        <v>0</v>
      </c>
      <c r="H33" s="60"/>
      <c r="I33" s="61"/>
      <c r="J33" s="62"/>
      <c r="K33" s="137">
        <f>SUM(H33:J33)</f>
        <v>0</v>
      </c>
      <c r="L33" s="365"/>
    </row>
    <row r="34" spans="1:19" ht="14.25" customHeight="1" x14ac:dyDescent="0.2">
      <c r="B34" s="466" t="s">
        <v>145</v>
      </c>
      <c r="C34" s="467"/>
      <c r="D34" s="469" t="s">
        <v>372</v>
      </c>
      <c r="E34" s="470"/>
      <c r="F34" s="470"/>
      <c r="G34" s="471"/>
      <c r="H34" s="521" t="s">
        <v>373</v>
      </c>
      <c r="I34" s="522"/>
      <c r="J34" s="522"/>
      <c r="K34" s="523"/>
      <c r="L34" s="97" t="s">
        <v>6</v>
      </c>
    </row>
    <row r="35" spans="1:19" ht="14.25" customHeight="1" x14ac:dyDescent="0.2">
      <c r="B35" s="468"/>
      <c r="C35" s="467"/>
      <c r="D35" s="131" t="s">
        <v>119</v>
      </c>
      <c r="E35" s="176" t="s">
        <v>268</v>
      </c>
      <c r="F35" s="132" t="s">
        <v>144</v>
      </c>
      <c r="G35" s="133" t="s">
        <v>54</v>
      </c>
      <c r="H35" s="131" t="s">
        <v>119</v>
      </c>
      <c r="I35" s="176" t="s">
        <v>268</v>
      </c>
      <c r="J35" s="132" t="s">
        <v>144</v>
      </c>
      <c r="K35" s="134" t="s">
        <v>54</v>
      </c>
      <c r="L35" s="524"/>
    </row>
    <row r="36" spans="1:19" x14ac:dyDescent="0.2">
      <c r="B36" s="468"/>
      <c r="C36" s="467"/>
      <c r="D36" s="64"/>
      <c r="E36" s="125"/>
      <c r="F36" s="66"/>
      <c r="G36" s="135">
        <f>SUM(D36,F36)</f>
        <v>0</v>
      </c>
      <c r="H36" s="64"/>
      <c r="I36" s="125"/>
      <c r="J36" s="66"/>
      <c r="K36" s="135">
        <f>SUM(H36,J36)</f>
        <v>0</v>
      </c>
      <c r="L36" s="525"/>
    </row>
    <row r="37" spans="1:19" s="295" customFormat="1" x14ac:dyDescent="0.2">
      <c r="A37" s="293"/>
      <c r="B37" s="561" t="s">
        <v>389</v>
      </c>
      <c r="C37" s="562"/>
      <c r="D37" s="563"/>
      <c r="E37" s="564" t="s">
        <v>390</v>
      </c>
      <c r="F37" s="564"/>
      <c r="G37" s="564"/>
      <c r="H37" s="286" t="s">
        <v>371</v>
      </c>
      <c r="I37" s="43"/>
      <c r="J37" s="43"/>
      <c r="K37" s="43"/>
      <c r="L37" s="300"/>
    </row>
    <row r="38" spans="1:19" ht="46.5" customHeight="1" thickBot="1" x14ac:dyDescent="0.25">
      <c r="B38" s="461" t="s">
        <v>195</v>
      </c>
      <c r="C38" s="462"/>
      <c r="D38" s="463"/>
      <c r="E38" s="464"/>
      <c r="F38" s="464"/>
      <c r="G38" s="464"/>
      <c r="H38" s="464"/>
      <c r="I38" s="464"/>
      <c r="J38" s="464"/>
      <c r="K38" s="464"/>
      <c r="L38" s="465"/>
    </row>
    <row r="39" spans="1:19" ht="6" customHeight="1" x14ac:dyDescent="0.2">
      <c r="B39" s="111"/>
      <c r="C39" s="111"/>
    </row>
    <row r="40" spans="1:19" s="45" customFormat="1" x14ac:dyDescent="0.2">
      <c r="A40" s="99">
        <v>5</v>
      </c>
      <c r="B40" s="41" t="s">
        <v>315</v>
      </c>
      <c r="C40" s="109"/>
      <c r="D40" s="98"/>
      <c r="E40" s="99"/>
      <c r="F40" s="99"/>
    </row>
    <row r="41" spans="1:19" ht="14" x14ac:dyDescent="0.2">
      <c r="A41" s="43"/>
      <c r="B41" s="445" t="s">
        <v>317</v>
      </c>
      <c r="C41" s="439" t="s">
        <v>201</v>
      </c>
      <c r="D41" s="440"/>
      <c r="E41" s="439" t="s">
        <v>312</v>
      </c>
      <c r="F41" s="440"/>
      <c r="G41" s="457" t="s">
        <v>209</v>
      </c>
      <c r="H41" s="458"/>
      <c r="I41" s="459"/>
      <c r="J41" s="526" t="s">
        <v>374</v>
      </c>
      <c r="K41" s="458"/>
      <c r="L41" s="459"/>
    </row>
    <row r="42" spans="1:19" ht="14" x14ac:dyDescent="0.2">
      <c r="A42" s="43"/>
      <c r="B42" s="446"/>
      <c r="C42" s="441"/>
      <c r="D42" s="442"/>
      <c r="E42" s="441"/>
      <c r="F42" s="442"/>
      <c r="G42" s="202" t="s">
        <v>207</v>
      </c>
      <c r="H42" s="203" t="s">
        <v>208</v>
      </c>
      <c r="I42" s="204" t="s">
        <v>206</v>
      </c>
      <c r="J42" s="202" t="s">
        <v>207</v>
      </c>
      <c r="K42" s="203" t="s">
        <v>208</v>
      </c>
      <c r="L42" s="204" t="s">
        <v>206</v>
      </c>
    </row>
    <row r="43" spans="1:19" ht="14" x14ac:dyDescent="0.2">
      <c r="A43" s="43"/>
      <c r="B43" s="447"/>
      <c r="C43" s="443"/>
      <c r="D43" s="444"/>
      <c r="E43" s="443"/>
      <c r="F43" s="444"/>
      <c r="G43" s="205" t="s">
        <v>198</v>
      </c>
      <c r="H43" s="206" t="s">
        <v>199</v>
      </c>
      <c r="I43" s="207" t="s">
        <v>200</v>
      </c>
      <c r="J43" s="205" t="s">
        <v>198</v>
      </c>
      <c r="K43" s="206" t="s">
        <v>199</v>
      </c>
      <c r="L43" s="207" t="s">
        <v>200</v>
      </c>
      <c r="N43" s="100"/>
      <c r="O43" s="100"/>
      <c r="P43" s="100"/>
      <c r="Q43" s="100"/>
      <c r="R43" s="100"/>
      <c r="S43" s="100"/>
    </row>
    <row r="44" spans="1:19" s="100" customFormat="1" ht="14" x14ac:dyDescent="0.2">
      <c r="B44" s="570" t="s">
        <v>413</v>
      </c>
      <c r="C44" s="529"/>
      <c r="D44" s="529"/>
      <c r="E44" s="527"/>
      <c r="F44" s="528"/>
      <c r="G44" s="101"/>
      <c r="H44" s="102"/>
      <c r="I44" s="103"/>
      <c r="J44" s="105"/>
      <c r="K44" s="106"/>
      <c r="L44" s="103"/>
    </row>
    <row r="45" spans="1:19" s="100" customFormat="1" ht="14" x14ac:dyDescent="0.2">
      <c r="B45" s="571"/>
      <c r="C45" s="529"/>
      <c r="D45" s="529"/>
      <c r="E45" s="527"/>
      <c r="F45" s="528"/>
      <c r="G45" s="101"/>
      <c r="H45" s="102"/>
      <c r="I45" s="103"/>
      <c r="J45" s="105"/>
      <c r="K45" s="106"/>
      <c r="L45" s="103"/>
    </row>
    <row r="46" spans="1:19" s="100" customFormat="1" ht="14" x14ac:dyDescent="0.2">
      <c r="B46" s="571"/>
      <c r="C46" s="529"/>
      <c r="D46" s="529"/>
      <c r="E46" s="527"/>
      <c r="F46" s="528"/>
      <c r="G46" s="101"/>
      <c r="H46" s="102"/>
      <c r="I46" s="103"/>
      <c r="J46" s="105"/>
      <c r="K46" s="106"/>
      <c r="L46" s="103"/>
    </row>
    <row r="47" spans="1:19" s="100" customFormat="1" ht="14" x14ac:dyDescent="0.2">
      <c r="B47" s="571"/>
      <c r="C47" s="529"/>
      <c r="D47" s="529"/>
      <c r="E47" s="527"/>
      <c r="F47" s="528"/>
      <c r="G47" s="101"/>
      <c r="H47" s="102"/>
      <c r="I47" s="103"/>
      <c r="J47" s="105"/>
      <c r="K47" s="106"/>
      <c r="L47" s="103"/>
    </row>
    <row r="48" spans="1:19" s="100" customFormat="1" ht="14" x14ac:dyDescent="0.2">
      <c r="B48" s="571"/>
      <c r="C48" s="529"/>
      <c r="D48" s="529"/>
      <c r="E48" s="527"/>
      <c r="F48" s="528"/>
      <c r="G48" s="101"/>
      <c r="H48" s="102"/>
      <c r="I48" s="103"/>
      <c r="J48" s="105"/>
      <c r="K48" s="106"/>
      <c r="L48" s="103"/>
    </row>
    <row r="49" spans="1:19" s="100" customFormat="1" ht="14" x14ac:dyDescent="0.2">
      <c r="B49" s="572"/>
      <c r="C49" s="536" t="s">
        <v>54</v>
      </c>
      <c r="D49" s="537"/>
      <c r="E49" s="537"/>
      <c r="F49" s="538"/>
      <c r="G49" s="101">
        <f t="shared" ref="G49:L49" si="0">SUM(G44:G48)</f>
        <v>0</v>
      </c>
      <c r="H49" s="102">
        <f t="shared" si="0"/>
        <v>0</v>
      </c>
      <c r="I49" s="104">
        <f t="shared" si="0"/>
        <v>0</v>
      </c>
      <c r="J49" s="101">
        <f t="shared" si="0"/>
        <v>0</v>
      </c>
      <c r="K49" s="102">
        <f t="shared" si="0"/>
        <v>0</v>
      </c>
      <c r="L49" s="104">
        <f t="shared" si="0"/>
        <v>0</v>
      </c>
    </row>
    <row r="50" spans="1:19" s="100" customFormat="1" ht="14" x14ac:dyDescent="0.2">
      <c r="B50" s="208"/>
      <c r="C50" s="539" t="s">
        <v>211</v>
      </c>
      <c r="D50" s="539"/>
      <c r="E50" s="539" t="s">
        <v>210</v>
      </c>
      <c r="F50" s="539"/>
      <c r="G50" s="194" t="s">
        <v>212</v>
      </c>
      <c r="H50" s="195" t="s">
        <v>199</v>
      </c>
      <c r="I50" s="196" t="s">
        <v>200</v>
      </c>
      <c r="J50" s="194" t="s">
        <v>212</v>
      </c>
      <c r="K50" s="195" t="s">
        <v>199</v>
      </c>
      <c r="L50" s="196" t="s">
        <v>200</v>
      </c>
    </row>
    <row r="51" spans="1:19" s="100" customFormat="1" ht="14" x14ac:dyDescent="0.2">
      <c r="B51" s="546" t="s">
        <v>318</v>
      </c>
      <c r="C51" s="529"/>
      <c r="D51" s="529"/>
      <c r="E51" s="527"/>
      <c r="F51" s="528"/>
      <c r="G51" s="101"/>
      <c r="H51" s="102"/>
      <c r="I51" s="103"/>
      <c r="J51" s="105"/>
      <c r="K51" s="106"/>
      <c r="L51" s="103"/>
    </row>
    <row r="52" spans="1:19" s="100" customFormat="1" ht="14" x14ac:dyDescent="0.2">
      <c r="B52" s="547"/>
      <c r="C52" s="529"/>
      <c r="D52" s="529"/>
      <c r="E52" s="527"/>
      <c r="F52" s="528"/>
      <c r="G52" s="101"/>
      <c r="H52" s="102"/>
      <c r="I52" s="103"/>
      <c r="J52" s="105"/>
      <c r="K52" s="106"/>
      <c r="L52" s="103"/>
    </row>
    <row r="53" spans="1:19" s="100" customFormat="1" ht="14" x14ac:dyDescent="0.2">
      <c r="B53" s="548"/>
      <c r="C53" s="536" t="s">
        <v>54</v>
      </c>
      <c r="D53" s="537"/>
      <c r="E53" s="537"/>
      <c r="F53" s="538"/>
      <c r="G53" s="101">
        <f t="shared" ref="G53:L53" si="1">SUM(G51:G52)</f>
        <v>0</v>
      </c>
      <c r="H53" s="102">
        <f t="shared" si="1"/>
        <v>0</v>
      </c>
      <c r="I53" s="104">
        <f t="shared" si="1"/>
        <v>0</v>
      </c>
      <c r="J53" s="101">
        <f t="shared" si="1"/>
        <v>0</v>
      </c>
      <c r="K53" s="102">
        <f t="shared" si="1"/>
        <v>0</v>
      </c>
      <c r="L53" s="104">
        <f t="shared" si="1"/>
        <v>0</v>
      </c>
      <c r="N53" s="43"/>
      <c r="O53" s="43"/>
      <c r="P53" s="43"/>
      <c r="Q53" s="43"/>
      <c r="R53" s="43"/>
      <c r="S53" s="43"/>
    </row>
    <row r="54" spans="1:19" s="100" customFormat="1" ht="6.75" customHeight="1" x14ac:dyDescent="0.2">
      <c r="A54" s="110"/>
      <c r="B54" s="191"/>
      <c r="C54" s="192"/>
      <c r="D54" s="192"/>
      <c r="E54" s="192"/>
      <c r="F54" s="192"/>
      <c r="G54" s="193"/>
      <c r="H54" s="193"/>
      <c r="I54" s="193"/>
      <c r="J54" s="193"/>
      <c r="K54" s="193"/>
      <c r="L54" s="193"/>
      <c r="N54" s="43"/>
      <c r="O54" s="43"/>
      <c r="P54" s="43"/>
      <c r="Q54" s="43"/>
      <c r="R54" s="43"/>
      <c r="S54" s="43"/>
    </row>
    <row r="55" spans="1:19" x14ac:dyDescent="0.2">
      <c r="A55" s="45">
        <v>6</v>
      </c>
      <c r="B55" s="41" t="s">
        <v>124</v>
      </c>
      <c r="N55" s="42"/>
      <c r="O55" s="42"/>
      <c r="P55" s="42"/>
      <c r="Q55" s="42"/>
      <c r="R55" s="42"/>
      <c r="S55" s="42"/>
    </row>
    <row r="56" spans="1:19" ht="14.5" thickBot="1" x14ac:dyDescent="0.25">
      <c r="A56" s="43"/>
      <c r="B56" s="178" t="s">
        <v>296</v>
      </c>
      <c r="C56" s="179"/>
    </row>
    <row r="57" spans="1:19" s="42" customFormat="1" ht="15" customHeight="1" x14ac:dyDescent="0.2">
      <c r="A57" s="98"/>
      <c r="B57" s="240" t="s">
        <v>278</v>
      </c>
      <c r="C57" s="565" t="s">
        <v>277</v>
      </c>
      <c r="D57" s="565"/>
      <c r="E57" s="565"/>
      <c r="F57" s="565"/>
      <c r="G57" s="565"/>
      <c r="H57" s="565" t="s">
        <v>295</v>
      </c>
      <c r="I57" s="565"/>
      <c r="J57" s="565"/>
      <c r="K57" s="565"/>
      <c r="L57" s="566"/>
      <c r="N57" s="43"/>
      <c r="O57" s="43"/>
      <c r="P57" s="43"/>
      <c r="Q57" s="43"/>
      <c r="R57" s="43"/>
      <c r="S57" s="43"/>
    </row>
    <row r="58" spans="1:19" x14ac:dyDescent="0.2">
      <c r="B58" s="401" t="s">
        <v>279</v>
      </c>
      <c r="C58" s="475"/>
      <c r="D58" s="475"/>
      <c r="E58" s="475"/>
      <c r="F58" s="475"/>
      <c r="G58" s="475"/>
      <c r="H58" s="475"/>
      <c r="I58" s="475"/>
      <c r="J58" s="475"/>
      <c r="K58" s="475"/>
      <c r="L58" s="476"/>
    </row>
    <row r="59" spans="1:19" x14ac:dyDescent="0.2">
      <c r="B59" s="567"/>
      <c r="C59" s="475"/>
      <c r="D59" s="475"/>
      <c r="E59" s="475"/>
      <c r="F59" s="475"/>
      <c r="G59" s="475"/>
      <c r="H59" s="475"/>
      <c r="I59" s="475"/>
      <c r="J59" s="475"/>
      <c r="K59" s="475"/>
      <c r="L59" s="476"/>
    </row>
    <row r="60" spans="1:19" x14ac:dyDescent="0.2">
      <c r="B60" s="568"/>
      <c r="C60" s="475"/>
      <c r="D60" s="475"/>
      <c r="E60" s="475"/>
      <c r="F60" s="475"/>
      <c r="G60" s="475"/>
      <c r="H60" s="475"/>
      <c r="I60" s="475"/>
      <c r="J60" s="475"/>
      <c r="K60" s="475"/>
      <c r="L60" s="476"/>
    </row>
    <row r="61" spans="1:19" ht="16" thickBot="1" x14ac:dyDescent="0.25">
      <c r="B61" s="569"/>
      <c r="C61" s="477"/>
      <c r="D61" s="477"/>
      <c r="E61" s="477"/>
      <c r="F61" s="477"/>
      <c r="G61" s="477"/>
      <c r="H61" s="477"/>
      <c r="I61" s="477"/>
      <c r="J61" s="477"/>
      <c r="K61" s="477"/>
      <c r="L61" s="492"/>
    </row>
    <row r="62" spans="1:19" ht="16" thickBot="1" x14ac:dyDescent="0.25">
      <c r="B62" s="241" t="s">
        <v>280</v>
      </c>
      <c r="C62" s="493"/>
      <c r="D62" s="494"/>
      <c r="E62" s="494"/>
      <c r="F62" s="494"/>
      <c r="G62" s="495"/>
      <c r="H62" s="496" t="s">
        <v>287</v>
      </c>
      <c r="I62" s="497"/>
      <c r="J62" s="497"/>
      <c r="K62" s="180"/>
      <c r="L62" s="238" t="s">
        <v>283</v>
      </c>
    </row>
    <row r="63" spans="1:19" ht="8.25" customHeight="1" x14ac:dyDescent="0.2">
      <c r="B63" s="40"/>
    </row>
    <row r="64" spans="1:19" ht="16.5" customHeight="1" thickBot="1" x14ac:dyDescent="0.25">
      <c r="A64" s="43"/>
      <c r="B64" s="498" t="s">
        <v>281</v>
      </c>
      <c r="C64" s="498"/>
      <c r="D64" s="498"/>
      <c r="E64" s="498"/>
      <c r="F64" s="498"/>
      <c r="G64" s="498"/>
      <c r="H64" s="498"/>
      <c r="I64" s="498"/>
      <c r="J64" s="498"/>
      <c r="K64" s="498"/>
      <c r="L64" s="498"/>
    </row>
    <row r="65" spans="2:12" x14ac:dyDescent="0.2">
      <c r="B65" s="551" t="s">
        <v>108</v>
      </c>
      <c r="C65" s="499" t="s">
        <v>276</v>
      </c>
      <c r="D65" s="553"/>
      <c r="E65" s="554"/>
      <c r="F65" s="200" t="s">
        <v>123</v>
      </c>
      <c r="G65" s="499" t="s">
        <v>109</v>
      </c>
      <c r="H65" s="500"/>
      <c r="I65" s="500"/>
      <c r="J65" s="500"/>
      <c r="K65" s="501"/>
      <c r="L65" s="513" t="s">
        <v>110</v>
      </c>
    </row>
    <row r="66" spans="2:12" x14ac:dyDescent="0.2">
      <c r="B66" s="552"/>
      <c r="C66" s="555"/>
      <c r="D66" s="556"/>
      <c r="E66" s="557"/>
      <c r="F66" s="201" t="s">
        <v>319</v>
      </c>
      <c r="G66" s="502"/>
      <c r="H66" s="503"/>
      <c r="I66" s="503"/>
      <c r="J66" s="503"/>
      <c r="K66" s="504"/>
      <c r="L66" s="514"/>
    </row>
    <row r="67" spans="2:12" x14ac:dyDescent="0.2">
      <c r="B67" s="354" t="s">
        <v>334</v>
      </c>
      <c r="C67" s="392"/>
      <c r="D67" s="393"/>
      <c r="E67" s="394"/>
      <c r="F67" s="209"/>
      <c r="G67" s="325"/>
      <c r="H67" s="326"/>
      <c r="I67" s="326"/>
      <c r="J67" s="326"/>
      <c r="K67" s="327"/>
      <c r="L67" s="328"/>
    </row>
    <row r="68" spans="2:12" x14ac:dyDescent="0.2">
      <c r="B68" s="354"/>
      <c r="C68" s="322"/>
      <c r="D68" s="323"/>
      <c r="E68" s="324"/>
      <c r="F68" s="210"/>
      <c r="G68" s="331"/>
      <c r="H68" s="332"/>
      <c r="I68" s="332"/>
      <c r="J68" s="332"/>
      <c r="K68" s="333"/>
      <c r="L68" s="329"/>
    </row>
    <row r="69" spans="2:12" x14ac:dyDescent="0.2">
      <c r="B69" s="354"/>
      <c r="C69" s="322"/>
      <c r="D69" s="323"/>
      <c r="E69" s="324"/>
      <c r="F69" s="210"/>
      <c r="G69" s="331"/>
      <c r="H69" s="332"/>
      <c r="I69" s="332"/>
      <c r="J69" s="332"/>
      <c r="K69" s="333"/>
      <c r="L69" s="329"/>
    </row>
    <row r="70" spans="2:12" x14ac:dyDescent="0.2">
      <c r="B70" s="355"/>
      <c r="C70" s="519"/>
      <c r="D70" s="362"/>
      <c r="E70" s="363"/>
      <c r="F70" s="63"/>
      <c r="G70" s="334"/>
      <c r="H70" s="335"/>
      <c r="I70" s="335"/>
      <c r="J70" s="335"/>
      <c r="K70" s="336"/>
      <c r="L70" s="329"/>
    </row>
    <row r="71" spans="2:12" x14ac:dyDescent="0.2">
      <c r="B71" s="355"/>
      <c r="C71" s="396" t="s">
        <v>112</v>
      </c>
      <c r="D71" s="397"/>
      <c r="E71" s="398"/>
      <c r="F71" s="211">
        <f>SUM(F67:F70)</f>
        <v>0</v>
      </c>
      <c r="G71" s="337"/>
      <c r="H71" s="338"/>
      <c r="I71" s="338"/>
      <c r="J71" s="338"/>
      <c r="K71" s="339"/>
      <c r="L71" s="330"/>
    </row>
    <row r="72" spans="2:12" x14ac:dyDescent="0.2">
      <c r="B72" s="354" t="s">
        <v>196</v>
      </c>
      <c r="C72" s="392"/>
      <c r="D72" s="393"/>
      <c r="E72" s="394"/>
      <c r="F72" s="209"/>
      <c r="G72" s="325"/>
      <c r="H72" s="326"/>
      <c r="I72" s="326"/>
      <c r="J72" s="326"/>
      <c r="K72" s="327"/>
      <c r="L72" s="328"/>
    </row>
    <row r="73" spans="2:12" x14ac:dyDescent="0.2">
      <c r="B73" s="355"/>
      <c r="C73" s="322"/>
      <c r="D73" s="323"/>
      <c r="E73" s="324"/>
      <c r="F73" s="212"/>
      <c r="G73" s="331"/>
      <c r="H73" s="332"/>
      <c r="I73" s="332"/>
      <c r="J73" s="332"/>
      <c r="K73" s="333"/>
      <c r="L73" s="329"/>
    </row>
    <row r="74" spans="2:12" x14ac:dyDescent="0.2">
      <c r="B74" s="355"/>
      <c r="C74" s="519"/>
      <c r="D74" s="362"/>
      <c r="E74" s="363"/>
      <c r="F74" s="63"/>
      <c r="G74" s="334"/>
      <c r="H74" s="335"/>
      <c r="I74" s="335"/>
      <c r="J74" s="335"/>
      <c r="K74" s="336"/>
      <c r="L74" s="329"/>
    </row>
    <row r="75" spans="2:12" x14ac:dyDescent="0.2">
      <c r="B75" s="355"/>
      <c r="C75" s="396" t="s">
        <v>112</v>
      </c>
      <c r="D75" s="397"/>
      <c r="E75" s="398"/>
      <c r="F75" s="211">
        <f>SUM(F72:F74)</f>
        <v>0</v>
      </c>
      <c r="G75" s="337"/>
      <c r="H75" s="338"/>
      <c r="I75" s="338"/>
      <c r="J75" s="338"/>
      <c r="K75" s="339"/>
      <c r="L75" s="330"/>
    </row>
    <row r="76" spans="2:12" x14ac:dyDescent="0.2">
      <c r="B76" s="354" t="s">
        <v>113</v>
      </c>
      <c r="C76" s="392"/>
      <c r="D76" s="393"/>
      <c r="E76" s="394"/>
      <c r="F76" s="209"/>
      <c r="G76" s="325"/>
      <c r="H76" s="326"/>
      <c r="I76" s="326"/>
      <c r="J76" s="326"/>
      <c r="K76" s="327"/>
      <c r="L76" s="340"/>
    </row>
    <row r="77" spans="2:12" x14ac:dyDescent="0.2">
      <c r="B77" s="355"/>
      <c r="C77" s="388"/>
      <c r="D77" s="323"/>
      <c r="E77" s="324"/>
      <c r="F77" s="212"/>
      <c r="G77" s="341"/>
      <c r="H77" s="342"/>
      <c r="I77" s="342"/>
      <c r="J77" s="342"/>
      <c r="K77" s="343"/>
      <c r="L77" s="329"/>
    </row>
    <row r="78" spans="2:12" x14ac:dyDescent="0.2">
      <c r="B78" s="355"/>
      <c r="C78" s="361"/>
      <c r="D78" s="362"/>
      <c r="E78" s="363"/>
      <c r="F78" s="63"/>
      <c r="G78" s="430"/>
      <c r="H78" s="431"/>
      <c r="I78" s="431"/>
      <c r="J78" s="431"/>
      <c r="K78" s="432"/>
      <c r="L78" s="329"/>
    </row>
    <row r="79" spans="2:12" x14ac:dyDescent="0.2">
      <c r="B79" s="355"/>
      <c r="C79" s="396" t="s">
        <v>112</v>
      </c>
      <c r="D79" s="397"/>
      <c r="E79" s="398"/>
      <c r="F79" s="211">
        <f>SUM(F76:F78)</f>
        <v>0</v>
      </c>
      <c r="G79" s="337"/>
      <c r="H79" s="338"/>
      <c r="I79" s="338"/>
      <c r="J79" s="338"/>
      <c r="K79" s="339"/>
      <c r="L79" s="330"/>
    </row>
    <row r="80" spans="2:12" x14ac:dyDescent="0.2">
      <c r="B80" s="354" t="s">
        <v>114</v>
      </c>
      <c r="C80" s="392"/>
      <c r="D80" s="393"/>
      <c r="E80" s="394"/>
      <c r="F80" s="209"/>
      <c r="G80" s="325"/>
      <c r="H80" s="326"/>
      <c r="I80" s="326"/>
      <c r="J80" s="326"/>
      <c r="K80" s="327"/>
      <c r="L80" s="340"/>
    </row>
    <row r="81" spans="1:12" x14ac:dyDescent="0.2">
      <c r="B81" s="355"/>
      <c r="C81" s="388"/>
      <c r="D81" s="323"/>
      <c r="E81" s="324"/>
      <c r="F81" s="212"/>
      <c r="G81" s="341"/>
      <c r="H81" s="342"/>
      <c r="I81" s="342"/>
      <c r="J81" s="342"/>
      <c r="K81" s="343"/>
      <c r="L81" s="329"/>
    </row>
    <row r="82" spans="1:12" x14ac:dyDescent="0.2">
      <c r="B82" s="355"/>
      <c r="C82" s="361"/>
      <c r="D82" s="362"/>
      <c r="E82" s="363"/>
      <c r="F82" s="63"/>
      <c r="G82" s="430"/>
      <c r="H82" s="431"/>
      <c r="I82" s="431"/>
      <c r="J82" s="431"/>
      <c r="K82" s="432"/>
      <c r="L82" s="329"/>
    </row>
    <row r="83" spans="1:12" ht="16" thickBot="1" x14ac:dyDescent="0.25">
      <c r="B83" s="395"/>
      <c r="C83" s="385" t="s">
        <v>112</v>
      </c>
      <c r="D83" s="386"/>
      <c r="E83" s="387"/>
      <c r="F83" s="213">
        <f>SUM(F80:F82)</f>
        <v>0</v>
      </c>
      <c r="G83" s="433"/>
      <c r="H83" s="434"/>
      <c r="I83" s="434"/>
      <c r="J83" s="434"/>
      <c r="K83" s="435"/>
      <c r="L83" s="329"/>
    </row>
    <row r="84" spans="1:12" ht="14.25" customHeight="1" thickTop="1" thickBot="1" x14ac:dyDescent="0.25">
      <c r="B84" s="389" t="s">
        <v>115</v>
      </c>
      <c r="C84" s="390"/>
      <c r="D84" s="390"/>
      <c r="E84" s="391"/>
      <c r="F84" s="214">
        <f>SUM(F83,F79,F75,F71)</f>
        <v>0</v>
      </c>
      <c r="G84" s="215" t="s">
        <v>284</v>
      </c>
      <c r="H84" s="216">
        <f>ROUNDDOWN(F84*1/3000,0)</f>
        <v>0</v>
      </c>
      <c r="I84" s="197" t="s">
        <v>285</v>
      </c>
      <c r="J84" s="217"/>
      <c r="K84" s="216"/>
      <c r="L84" s="218" t="s">
        <v>283</v>
      </c>
    </row>
    <row r="85" spans="1:12" x14ac:dyDescent="0.2">
      <c r="B85" s="48"/>
      <c r="L85" s="220" t="s">
        <v>322</v>
      </c>
    </row>
    <row r="86" spans="1:12" ht="14.5" thickBot="1" x14ac:dyDescent="0.25">
      <c r="A86" s="43"/>
      <c r="B86" s="55" t="s">
        <v>288</v>
      </c>
      <c r="C86" s="55"/>
      <c r="D86" s="55"/>
      <c r="E86" s="55"/>
      <c r="F86" s="55"/>
      <c r="G86" s="55"/>
      <c r="H86" s="55"/>
      <c r="I86" s="55"/>
      <c r="J86" s="55"/>
      <c r="K86" s="55"/>
      <c r="L86" s="55"/>
    </row>
    <row r="87" spans="1:12" x14ac:dyDescent="0.2">
      <c r="B87" s="148" t="s">
        <v>116</v>
      </c>
      <c r="C87" s="534" t="s">
        <v>117</v>
      </c>
      <c r="D87" s="534"/>
      <c r="E87" s="534"/>
      <c r="F87" s="534"/>
      <c r="G87" s="534"/>
      <c r="H87" s="534"/>
      <c r="I87" s="534"/>
      <c r="J87" s="534"/>
      <c r="K87" s="534"/>
      <c r="L87" s="535"/>
    </row>
    <row r="88" spans="1:12" x14ac:dyDescent="0.2">
      <c r="B88" s="71"/>
      <c r="C88" s="427"/>
      <c r="D88" s="428"/>
      <c r="E88" s="428"/>
      <c r="F88" s="428"/>
      <c r="G88" s="428"/>
      <c r="H88" s="428"/>
      <c r="I88" s="428"/>
      <c r="J88" s="428"/>
      <c r="K88" s="428"/>
      <c r="L88" s="429"/>
    </row>
    <row r="89" spans="1:12" x14ac:dyDescent="0.2">
      <c r="B89" s="72"/>
      <c r="C89" s="344"/>
      <c r="D89" s="345"/>
      <c r="E89" s="345"/>
      <c r="F89" s="345"/>
      <c r="G89" s="345"/>
      <c r="H89" s="345"/>
      <c r="I89" s="345"/>
      <c r="J89" s="345"/>
      <c r="K89" s="345"/>
      <c r="L89" s="346"/>
    </row>
    <row r="90" spans="1:12" x14ac:dyDescent="0.2">
      <c r="B90" s="72"/>
      <c r="C90" s="344"/>
      <c r="D90" s="345"/>
      <c r="E90" s="345"/>
      <c r="F90" s="345"/>
      <c r="G90" s="345"/>
      <c r="H90" s="345"/>
      <c r="I90" s="345"/>
      <c r="J90" s="345"/>
      <c r="K90" s="345"/>
      <c r="L90" s="346"/>
    </row>
    <row r="91" spans="1:12" x14ac:dyDescent="0.2">
      <c r="B91" s="72"/>
      <c r="C91" s="344"/>
      <c r="D91" s="345"/>
      <c r="E91" s="345"/>
      <c r="F91" s="345"/>
      <c r="G91" s="345"/>
      <c r="H91" s="345"/>
      <c r="I91" s="345"/>
      <c r="J91" s="345"/>
      <c r="K91" s="345"/>
      <c r="L91" s="346"/>
    </row>
    <row r="92" spans="1:12" x14ac:dyDescent="0.2">
      <c r="B92" s="72"/>
      <c r="C92" s="344"/>
      <c r="D92" s="345"/>
      <c r="E92" s="345"/>
      <c r="F92" s="345"/>
      <c r="G92" s="345"/>
      <c r="H92" s="345"/>
      <c r="I92" s="345"/>
      <c r="J92" s="345"/>
      <c r="K92" s="345"/>
      <c r="L92" s="346"/>
    </row>
    <row r="93" spans="1:12" x14ac:dyDescent="0.2">
      <c r="B93" s="72"/>
      <c r="C93" s="344"/>
      <c r="D93" s="345"/>
      <c r="E93" s="345"/>
      <c r="F93" s="345"/>
      <c r="G93" s="345"/>
      <c r="H93" s="345"/>
      <c r="I93" s="345"/>
      <c r="J93" s="345"/>
      <c r="K93" s="345"/>
      <c r="L93" s="346"/>
    </row>
    <row r="94" spans="1:12" x14ac:dyDescent="0.2">
      <c r="B94" s="72"/>
      <c r="C94" s="344"/>
      <c r="D94" s="345"/>
      <c r="E94" s="345"/>
      <c r="F94" s="345"/>
      <c r="G94" s="345"/>
      <c r="H94" s="345"/>
      <c r="I94" s="345"/>
      <c r="J94" s="345"/>
      <c r="K94" s="345"/>
      <c r="L94" s="346"/>
    </row>
    <row r="95" spans="1:12" x14ac:dyDescent="0.2">
      <c r="B95" s="72"/>
      <c r="C95" s="345"/>
      <c r="D95" s="345"/>
      <c r="E95" s="345"/>
      <c r="F95" s="345"/>
      <c r="G95" s="345"/>
      <c r="H95" s="345"/>
      <c r="I95" s="345"/>
      <c r="J95" s="345"/>
      <c r="K95" s="345"/>
      <c r="L95" s="346"/>
    </row>
    <row r="96" spans="1:12" x14ac:dyDescent="0.2">
      <c r="B96" s="72"/>
      <c r="C96" s="345"/>
      <c r="D96" s="345"/>
      <c r="E96" s="345"/>
      <c r="F96" s="345"/>
      <c r="G96" s="345"/>
      <c r="H96" s="345"/>
      <c r="I96" s="345"/>
      <c r="J96" s="345"/>
      <c r="K96" s="345"/>
      <c r="L96" s="346"/>
    </row>
    <row r="97" spans="1:12" ht="16" thickBot="1" x14ac:dyDescent="0.25">
      <c r="B97" s="73"/>
      <c r="C97" s="549"/>
      <c r="D97" s="549"/>
      <c r="E97" s="549"/>
      <c r="F97" s="549"/>
      <c r="G97" s="549"/>
      <c r="H97" s="549"/>
      <c r="I97" s="549"/>
      <c r="J97" s="549"/>
      <c r="K97" s="549"/>
      <c r="L97" s="550"/>
    </row>
    <row r="98" spans="1:12" x14ac:dyDescent="0.2">
      <c r="B98" s="38"/>
    </row>
    <row r="99" spans="1:12" ht="14.5" thickBot="1" x14ac:dyDescent="0.25">
      <c r="A99" s="43"/>
      <c r="B99" s="55" t="s">
        <v>303</v>
      </c>
    </row>
    <row r="100" spans="1:12" x14ac:dyDescent="0.2">
      <c r="B100" s="358" t="s">
        <v>32</v>
      </c>
      <c r="C100" s="359"/>
      <c r="D100" s="359"/>
      <c r="E100" s="359"/>
      <c r="F100" s="360"/>
      <c r="G100" s="353" t="s">
        <v>133</v>
      </c>
      <c r="H100" s="353"/>
      <c r="I100" s="573" t="s">
        <v>6</v>
      </c>
      <c r="J100" s="574"/>
      <c r="K100" s="574"/>
      <c r="L100" s="575"/>
    </row>
    <row r="101" spans="1:12" x14ac:dyDescent="0.2">
      <c r="B101" s="540"/>
      <c r="C101" s="541"/>
      <c r="D101" s="541"/>
      <c r="E101" s="541"/>
      <c r="F101" s="542"/>
      <c r="G101" s="352"/>
      <c r="H101" s="352"/>
      <c r="I101" s="576"/>
      <c r="J101" s="541"/>
      <c r="K101" s="541"/>
      <c r="L101" s="577"/>
    </row>
    <row r="102" spans="1:12" x14ac:dyDescent="0.2">
      <c r="B102" s="543"/>
      <c r="C102" s="544"/>
      <c r="D102" s="544"/>
      <c r="E102" s="544"/>
      <c r="F102" s="545"/>
      <c r="G102" s="347"/>
      <c r="H102" s="347"/>
      <c r="I102" s="578"/>
      <c r="J102" s="544"/>
      <c r="K102" s="544"/>
      <c r="L102" s="579"/>
    </row>
    <row r="103" spans="1:12" ht="15" customHeight="1" thickBot="1" x14ac:dyDescent="0.25">
      <c r="B103" s="349"/>
      <c r="C103" s="350"/>
      <c r="D103" s="350"/>
      <c r="E103" s="350"/>
      <c r="F103" s="351"/>
      <c r="G103" s="348"/>
      <c r="H103" s="348"/>
      <c r="I103" s="356"/>
      <c r="J103" s="350"/>
      <c r="K103" s="350"/>
      <c r="L103" s="357"/>
    </row>
    <row r="104" spans="1:12" ht="15" customHeight="1" x14ac:dyDescent="0.2">
      <c r="B104" s="38"/>
    </row>
    <row r="105" spans="1:12" ht="15" customHeight="1" x14ac:dyDescent="0.2">
      <c r="B105" s="55" t="s">
        <v>345</v>
      </c>
    </row>
    <row r="106" spans="1:12" ht="15" customHeight="1" x14ac:dyDescent="0.2">
      <c r="B106" s="288" t="s">
        <v>375</v>
      </c>
      <c r="C106" s="288" t="s">
        <v>346</v>
      </c>
      <c r="D106" s="288" t="s">
        <v>347</v>
      </c>
      <c r="E106" s="288" t="s">
        <v>348</v>
      </c>
      <c r="F106" s="286"/>
      <c r="H106" s="286"/>
    </row>
    <row r="107" spans="1:12" ht="15" customHeight="1" x14ac:dyDescent="0.2">
      <c r="B107" s="38"/>
    </row>
    <row r="108" spans="1:12" x14ac:dyDescent="0.2">
      <c r="B108" s="75" t="s">
        <v>118</v>
      </c>
    </row>
    <row r="109" spans="1:12" x14ac:dyDescent="0.2">
      <c r="B109" s="39" t="s">
        <v>360</v>
      </c>
    </row>
    <row r="110" spans="1:12" x14ac:dyDescent="0.2">
      <c r="B110" s="303" t="s">
        <v>142</v>
      </c>
    </row>
    <row r="111" spans="1:12" x14ac:dyDescent="0.2">
      <c r="B111" s="303" t="s">
        <v>146</v>
      </c>
    </row>
    <row r="112" spans="1:12" x14ac:dyDescent="0.2">
      <c r="B112" s="303" t="s">
        <v>397</v>
      </c>
    </row>
    <row r="113" spans="2:13" x14ac:dyDescent="0.2">
      <c r="B113" s="303" t="s">
        <v>410</v>
      </c>
    </row>
    <row r="114" spans="2:13" x14ac:dyDescent="0.2">
      <c r="B114" s="303" t="s">
        <v>411</v>
      </c>
    </row>
    <row r="115" spans="2:13" x14ac:dyDescent="0.2">
      <c r="B115" s="303" t="s">
        <v>368</v>
      </c>
      <c r="C115" s="302"/>
      <c r="D115" s="302"/>
      <c r="E115" s="302"/>
      <c r="F115" s="302"/>
      <c r="G115" s="302"/>
      <c r="H115" s="302"/>
      <c r="I115" s="302"/>
      <c r="J115" s="302"/>
      <c r="K115" s="302"/>
      <c r="L115" s="302"/>
    </row>
    <row r="116" spans="2:13" x14ac:dyDescent="0.2">
      <c r="B116" s="321" t="s">
        <v>412</v>
      </c>
      <c r="C116" s="560"/>
      <c r="D116" s="560"/>
      <c r="E116" s="560"/>
      <c r="F116" s="560"/>
      <c r="G116" s="560"/>
      <c r="H116" s="560"/>
      <c r="I116" s="560"/>
      <c r="J116" s="560"/>
      <c r="K116" s="560"/>
      <c r="L116" s="560"/>
      <c r="M116" s="560"/>
    </row>
    <row r="117" spans="2:13" x14ac:dyDescent="0.2">
      <c r="B117" s="560"/>
      <c r="C117" s="560"/>
      <c r="D117" s="560"/>
      <c r="E117" s="560"/>
      <c r="F117" s="560"/>
      <c r="G117" s="560"/>
      <c r="H117" s="560"/>
      <c r="I117" s="560"/>
      <c r="J117" s="560"/>
      <c r="K117" s="560"/>
      <c r="L117" s="560"/>
      <c r="M117" s="560"/>
    </row>
    <row r="118" spans="2:13" x14ac:dyDescent="0.2">
      <c r="B118" s="39" t="s">
        <v>302</v>
      </c>
    </row>
    <row r="119" spans="2:13" x14ac:dyDescent="0.2">
      <c r="B119" s="39" t="s">
        <v>143</v>
      </c>
    </row>
    <row r="120" spans="2:13" x14ac:dyDescent="0.2">
      <c r="B120" s="39" t="s">
        <v>314</v>
      </c>
    </row>
    <row r="121" spans="2:13" x14ac:dyDescent="0.2">
      <c r="B121" s="39" t="s">
        <v>246</v>
      </c>
    </row>
    <row r="123" spans="2:13" x14ac:dyDescent="0.2">
      <c r="B123" s="75" t="s">
        <v>313</v>
      </c>
    </row>
    <row r="124" spans="2:13" x14ac:dyDescent="0.2">
      <c r="B124" s="111" t="s">
        <v>398</v>
      </c>
      <c r="C124" s="111"/>
    </row>
    <row r="125" spans="2:13" ht="26.25" customHeight="1" x14ac:dyDescent="0.2">
      <c r="B125" s="321" t="s">
        <v>406</v>
      </c>
      <c r="C125" s="321"/>
      <c r="D125" s="321"/>
      <c r="E125" s="321"/>
      <c r="F125" s="321"/>
      <c r="G125" s="321"/>
      <c r="H125" s="321"/>
      <c r="I125" s="321"/>
      <c r="J125" s="321"/>
      <c r="K125" s="321"/>
      <c r="L125" s="321"/>
    </row>
    <row r="126" spans="2:13" ht="24.75" customHeight="1" x14ac:dyDescent="0.2">
      <c r="B126" s="321" t="s">
        <v>399</v>
      </c>
      <c r="C126" s="321"/>
      <c r="D126" s="321"/>
      <c r="E126" s="321"/>
      <c r="F126" s="321"/>
      <c r="G126" s="321"/>
      <c r="H126" s="321"/>
      <c r="I126" s="321"/>
      <c r="J126" s="321"/>
      <c r="K126" s="321"/>
      <c r="L126" s="321"/>
    </row>
    <row r="127" spans="2:13" ht="26.25" customHeight="1" x14ac:dyDescent="0.2">
      <c r="B127" s="321" t="s">
        <v>400</v>
      </c>
      <c r="C127" s="321"/>
      <c r="D127" s="321"/>
      <c r="E127" s="321"/>
      <c r="F127" s="321"/>
      <c r="G127" s="321"/>
      <c r="H127" s="321"/>
      <c r="I127" s="321"/>
      <c r="J127" s="321"/>
      <c r="K127" s="321"/>
      <c r="L127" s="321"/>
    </row>
  </sheetData>
  <mergeCells count="183">
    <mergeCell ref="A2:F2"/>
    <mergeCell ref="B116:M117"/>
    <mergeCell ref="E44:F44"/>
    <mergeCell ref="B37:D37"/>
    <mergeCell ref="E37:G37"/>
    <mergeCell ref="C41:D43"/>
    <mergeCell ref="C47:D47"/>
    <mergeCell ref="C68:E68"/>
    <mergeCell ref="C57:G57"/>
    <mergeCell ref="H57:L57"/>
    <mergeCell ref="B58:B61"/>
    <mergeCell ref="C58:G58"/>
    <mergeCell ref="C49:F49"/>
    <mergeCell ref="B44:B49"/>
    <mergeCell ref="E45:F45"/>
    <mergeCell ref="E46:F46"/>
    <mergeCell ref="L67:L71"/>
    <mergeCell ref="G68:K68"/>
    <mergeCell ref="G69:K69"/>
    <mergeCell ref="I100:L100"/>
    <mergeCell ref="I101:L101"/>
    <mergeCell ref="I102:L102"/>
    <mergeCell ref="C89:L89"/>
    <mergeCell ref="C90:L90"/>
    <mergeCell ref="C87:L87"/>
    <mergeCell ref="B125:L125"/>
    <mergeCell ref="C51:D51"/>
    <mergeCell ref="C52:D52"/>
    <mergeCell ref="C53:F53"/>
    <mergeCell ref="C50:D50"/>
    <mergeCell ref="C48:D48"/>
    <mergeCell ref="E50:F50"/>
    <mergeCell ref="B101:F101"/>
    <mergeCell ref="B102:F102"/>
    <mergeCell ref="C93:L93"/>
    <mergeCell ref="E51:F51"/>
    <mergeCell ref="E48:F48"/>
    <mergeCell ref="B51:B53"/>
    <mergeCell ref="C97:L97"/>
    <mergeCell ref="C91:L91"/>
    <mergeCell ref="C92:L92"/>
    <mergeCell ref="C67:E67"/>
    <mergeCell ref="G77:K77"/>
    <mergeCell ref="C80:E80"/>
    <mergeCell ref="B65:B66"/>
    <mergeCell ref="C65:E66"/>
    <mergeCell ref="E52:F52"/>
    <mergeCell ref="C70:E70"/>
    <mergeCell ref="G78:K78"/>
    <mergeCell ref="G79:K79"/>
    <mergeCell ref="G80:K80"/>
    <mergeCell ref="H58:L58"/>
    <mergeCell ref="C59:G59"/>
    <mergeCell ref="C74:E74"/>
    <mergeCell ref="C75:E75"/>
    <mergeCell ref="J26:K26"/>
    <mergeCell ref="K27:L27"/>
    <mergeCell ref="I28:J28"/>
    <mergeCell ref="H34:K34"/>
    <mergeCell ref="L35:L36"/>
    <mergeCell ref="J41:L41"/>
    <mergeCell ref="E47:F47"/>
    <mergeCell ref="G76:K76"/>
    <mergeCell ref="C44:D44"/>
    <mergeCell ref="C45:D45"/>
    <mergeCell ref="C46:D46"/>
    <mergeCell ref="K29:L29"/>
    <mergeCell ref="D30:L30"/>
    <mergeCell ref="D31:G31"/>
    <mergeCell ref="H31:K31"/>
    <mergeCell ref="H61:L61"/>
    <mergeCell ref="C62:G62"/>
    <mergeCell ref="H62:J62"/>
    <mergeCell ref="B64:L64"/>
    <mergeCell ref="G65:K66"/>
    <mergeCell ref="B67:B71"/>
    <mergeCell ref="G67:K67"/>
    <mergeCell ref="H14:H15"/>
    <mergeCell ref="I14:L15"/>
    <mergeCell ref="I29:J29"/>
    <mergeCell ref="H26:I26"/>
    <mergeCell ref="H25:I25"/>
    <mergeCell ref="L65:L66"/>
    <mergeCell ref="I20:L20"/>
    <mergeCell ref="J25:K25"/>
    <mergeCell ref="C71:E71"/>
    <mergeCell ref="C88:L88"/>
    <mergeCell ref="G82:K82"/>
    <mergeCell ref="G83:K83"/>
    <mergeCell ref="L80:L83"/>
    <mergeCell ref="B19:D19"/>
    <mergeCell ref="E41:F43"/>
    <mergeCell ref="B41:B43"/>
    <mergeCell ref="C5:F5"/>
    <mergeCell ref="C6:F6"/>
    <mergeCell ref="C7:F7"/>
    <mergeCell ref="C10:F10"/>
    <mergeCell ref="G41:I41"/>
    <mergeCell ref="G27:H27"/>
    <mergeCell ref="D28:F28"/>
    <mergeCell ref="C82:E82"/>
    <mergeCell ref="B38:C38"/>
    <mergeCell ref="D38:L38"/>
    <mergeCell ref="B34:C36"/>
    <mergeCell ref="D34:G34"/>
    <mergeCell ref="B31:C33"/>
    <mergeCell ref="H59:L59"/>
    <mergeCell ref="C60:G60"/>
    <mergeCell ref="H60:L60"/>
    <mergeCell ref="C61:G61"/>
    <mergeCell ref="B4:F4"/>
    <mergeCell ref="B8:B9"/>
    <mergeCell ref="I5:L5"/>
    <mergeCell ref="I6:L6"/>
    <mergeCell ref="I7:L7"/>
    <mergeCell ref="H8:H9"/>
    <mergeCell ref="I10:K10"/>
    <mergeCell ref="F22:L23"/>
    <mergeCell ref="B22:E22"/>
    <mergeCell ref="B16:D16"/>
    <mergeCell ref="E11:F11"/>
    <mergeCell ref="B12:C12"/>
    <mergeCell ref="B17:D17"/>
    <mergeCell ref="J13:L13"/>
    <mergeCell ref="B13:F13"/>
    <mergeCell ref="B15:D15"/>
    <mergeCell ref="I11:L11"/>
    <mergeCell ref="H12:I12"/>
    <mergeCell ref="H13:I13"/>
    <mergeCell ref="I18:L18"/>
    <mergeCell ref="I19:L19"/>
    <mergeCell ref="D12:F12"/>
    <mergeCell ref="B14:D14"/>
    <mergeCell ref="J12:L12"/>
    <mergeCell ref="C83:E83"/>
    <mergeCell ref="C77:E77"/>
    <mergeCell ref="B84:E84"/>
    <mergeCell ref="C76:E76"/>
    <mergeCell ref="B80:B83"/>
    <mergeCell ref="C72:E72"/>
    <mergeCell ref="C81:E81"/>
    <mergeCell ref="B72:B75"/>
    <mergeCell ref="C79:E79"/>
    <mergeCell ref="C73:E73"/>
    <mergeCell ref="L32:L33"/>
    <mergeCell ref="I27:J27"/>
    <mergeCell ref="B18:D18"/>
    <mergeCell ref="G29:H29"/>
    <mergeCell ref="B30:C30"/>
    <mergeCell ref="B25:B26"/>
    <mergeCell ref="D25:E25"/>
    <mergeCell ref="F25:G25"/>
    <mergeCell ref="D26:E26"/>
    <mergeCell ref="F26:G26"/>
    <mergeCell ref="B27:B29"/>
    <mergeCell ref="D29:F29"/>
    <mergeCell ref="G28:H28"/>
    <mergeCell ref="K28:L28"/>
    <mergeCell ref="D27:F27"/>
    <mergeCell ref="B126:L126"/>
    <mergeCell ref="B127:L127"/>
    <mergeCell ref="C69:E69"/>
    <mergeCell ref="G72:K72"/>
    <mergeCell ref="L72:L75"/>
    <mergeCell ref="G73:K73"/>
    <mergeCell ref="G74:K74"/>
    <mergeCell ref="G75:K75"/>
    <mergeCell ref="G70:K70"/>
    <mergeCell ref="G71:K71"/>
    <mergeCell ref="L76:L79"/>
    <mergeCell ref="G81:K81"/>
    <mergeCell ref="C94:L94"/>
    <mergeCell ref="G102:H102"/>
    <mergeCell ref="G103:H103"/>
    <mergeCell ref="B103:F103"/>
    <mergeCell ref="G101:H101"/>
    <mergeCell ref="G100:H100"/>
    <mergeCell ref="B76:B79"/>
    <mergeCell ref="C95:L95"/>
    <mergeCell ref="I103:L103"/>
    <mergeCell ref="B100:F100"/>
    <mergeCell ref="C78:E78"/>
    <mergeCell ref="C96:L96"/>
  </mergeCells>
  <phoneticPr fontId="2"/>
  <dataValidations count="2">
    <dataValidation allowBlank="1" showErrorMessage="1" sqref="D27:F27 C44:D48 D12:F12"/>
    <dataValidation allowBlank="1" showErrorMessage="1" prompt="リストから選択できます" sqref="G27:L27"/>
  </dataValidations>
  <pageMargins left="0.54" right="0.31" top="0.43" bottom="0.36" header="0.36" footer="0.22"/>
  <pageSetup paperSize="9" scale="91" orientation="portrait" horizontalDpi="300" verticalDpi="300" r:id="rId1"/>
  <headerFooter alignWithMargins="0"/>
  <rowBreaks count="2" manualBreakCount="2">
    <brk id="54" max="16383" man="1"/>
    <brk id="10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S125"/>
  <sheetViews>
    <sheetView view="pageBreakPreview" topLeftCell="A16" zoomScaleNormal="100" zoomScaleSheetLayoutView="100" workbookViewId="0">
      <selection activeCell="E107" sqref="E107"/>
    </sheetView>
  </sheetViews>
  <sheetFormatPr defaultColWidth="9" defaultRowHeight="15.5" x14ac:dyDescent="0.2"/>
  <cols>
    <col min="1" max="1" width="2.36328125" style="45" customWidth="1"/>
    <col min="2" max="12" width="8.36328125" style="43" customWidth="1"/>
    <col min="13" max="13" width="1.6328125" style="43" customWidth="1"/>
    <col min="14" max="14" width="8.36328125" style="43" customWidth="1"/>
    <col min="15" max="16384" width="9" style="43"/>
  </cols>
  <sheetData>
    <row r="1" spans="1:12" ht="14" x14ac:dyDescent="0.2">
      <c r="A1" s="18" t="s">
        <v>394</v>
      </c>
      <c r="B1" s="42"/>
      <c r="C1" s="42"/>
      <c r="D1" s="42"/>
      <c r="E1" s="42"/>
      <c r="F1" s="42"/>
      <c r="G1" s="42"/>
      <c r="H1" s="42"/>
      <c r="I1" s="42"/>
    </row>
    <row r="2" spans="1:12" s="44" customFormat="1" ht="19" x14ac:dyDescent="0.2">
      <c r="A2" s="637" t="s">
        <v>396</v>
      </c>
      <c r="B2" s="637"/>
      <c r="C2" s="637"/>
      <c r="D2" s="637"/>
      <c r="E2" s="637"/>
      <c r="F2" s="637"/>
      <c r="G2" s="637"/>
      <c r="H2" s="637"/>
      <c r="I2" s="637"/>
      <c r="J2" s="637"/>
      <c r="K2" s="637"/>
      <c r="L2" s="637"/>
    </row>
    <row r="3" spans="1:12" s="44" customFormat="1" ht="7.5" customHeight="1" x14ac:dyDescent="0.2">
      <c r="A3" s="45"/>
    </row>
    <row r="4" spans="1:12" s="45" customFormat="1" ht="16" thickBot="1" x14ac:dyDescent="0.25">
      <c r="A4" s="45">
        <v>1</v>
      </c>
      <c r="B4" s="399" t="s">
        <v>186</v>
      </c>
      <c r="C4" s="400"/>
      <c r="D4" s="400"/>
      <c r="E4" s="400"/>
      <c r="F4" s="400"/>
      <c r="G4" s="45">
        <v>2</v>
      </c>
      <c r="H4" s="59" t="s">
        <v>361</v>
      </c>
      <c r="I4" s="46"/>
      <c r="J4" s="47"/>
    </row>
    <row r="5" spans="1:12" x14ac:dyDescent="0.2">
      <c r="B5" s="141" t="s">
        <v>96</v>
      </c>
      <c r="C5" s="448" t="s">
        <v>148</v>
      </c>
      <c r="D5" s="449"/>
      <c r="E5" s="449"/>
      <c r="F5" s="450"/>
      <c r="H5" s="79" t="s">
        <v>96</v>
      </c>
      <c r="I5" s="617" t="s">
        <v>151</v>
      </c>
      <c r="J5" s="618"/>
      <c r="K5" s="618"/>
      <c r="L5" s="619"/>
    </row>
    <row r="6" spans="1:12" x14ac:dyDescent="0.2">
      <c r="B6" s="142" t="s">
        <v>97</v>
      </c>
      <c r="C6" s="451" t="s">
        <v>149</v>
      </c>
      <c r="D6" s="452"/>
      <c r="E6" s="452"/>
      <c r="F6" s="453"/>
      <c r="H6" s="80" t="s">
        <v>97</v>
      </c>
      <c r="I6" s="620" t="s">
        <v>152</v>
      </c>
      <c r="J6" s="621"/>
      <c r="K6" s="621"/>
      <c r="L6" s="622"/>
    </row>
    <row r="7" spans="1:12" x14ac:dyDescent="0.2">
      <c r="B7" s="143" t="s">
        <v>98</v>
      </c>
      <c r="C7" s="451" t="s">
        <v>341</v>
      </c>
      <c r="D7" s="452"/>
      <c r="E7" s="452"/>
      <c r="F7" s="453"/>
      <c r="H7" s="81" t="s">
        <v>98</v>
      </c>
      <c r="I7" s="620" t="s">
        <v>342</v>
      </c>
      <c r="J7" s="621"/>
      <c r="K7" s="621"/>
      <c r="L7" s="622"/>
    </row>
    <row r="8" spans="1:12" ht="39" customHeight="1" x14ac:dyDescent="0.2">
      <c r="B8" s="401" t="s">
        <v>126</v>
      </c>
      <c r="C8" s="56" t="s">
        <v>153</v>
      </c>
      <c r="D8" s="90" t="s">
        <v>154</v>
      </c>
      <c r="E8" s="91" t="s">
        <v>150</v>
      </c>
      <c r="F8" s="144" t="s">
        <v>54</v>
      </c>
      <c r="G8" s="295"/>
      <c r="H8" s="629" t="s">
        <v>126</v>
      </c>
      <c r="I8" s="92" t="s">
        <v>159</v>
      </c>
      <c r="J8" s="93" t="s">
        <v>160</v>
      </c>
      <c r="K8" s="94" t="s">
        <v>150</v>
      </c>
      <c r="L8" s="82" t="s">
        <v>54</v>
      </c>
    </row>
    <row r="9" spans="1:12" x14ac:dyDescent="0.2">
      <c r="B9" s="402"/>
      <c r="C9" s="49">
        <v>0</v>
      </c>
      <c r="D9" s="50">
        <v>0</v>
      </c>
      <c r="E9" s="51">
        <v>0</v>
      </c>
      <c r="F9" s="145">
        <f>SUM(C9:E9)</f>
        <v>0</v>
      </c>
      <c r="H9" s="630"/>
      <c r="I9" s="83">
        <v>1525</v>
      </c>
      <c r="J9" s="84">
        <v>203</v>
      </c>
      <c r="K9" s="85">
        <v>53</v>
      </c>
      <c r="L9" s="86">
        <f>SUM(I9:K9)</f>
        <v>1781</v>
      </c>
    </row>
    <row r="10" spans="1:12" ht="33" x14ac:dyDescent="0.2">
      <c r="B10" s="224" t="s">
        <v>99</v>
      </c>
      <c r="C10" s="613" t="s">
        <v>376</v>
      </c>
      <c r="D10" s="455"/>
      <c r="E10" s="455"/>
      <c r="F10" s="456"/>
      <c r="H10" s="87" t="s">
        <v>127</v>
      </c>
      <c r="I10" s="626" t="s">
        <v>131</v>
      </c>
      <c r="J10" s="621"/>
      <c r="K10" s="621"/>
      <c r="L10" s="89" t="s">
        <v>128</v>
      </c>
    </row>
    <row r="11" spans="1:12" ht="15" customHeight="1" x14ac:dyDescent="0.2">
      <c r="B11" s="142" t="s">
        <v>100</v>
      </c>
      <c r="C11" s="182">
        <v>15</v>
      </c>
      <c r="D11" s="243" t="s">
        <v>187</v>
      </c>
      <c r="E11" s="414">
        <v>5000</v>
      </c>
      <c r="F11" s="415"/>
      <c r="H11" s="88" t="s">
        <v>99</v>
      </c>
      <c r="I11" s="623" t="s">
        <v>155</v>
      </c>
      <c r="J11" s="624"/>
      <c r="K11" s="624"/>
      <c r="L11" s="625"/>
    </row>
    <row r="12" spans="1:12" x14ac:dyDescent="0.2">
      <c r="B12" s="416" t="s">
        <v>0</v>
      </c>
      <c r="C12" s="417"/>
      <c r="D12" s="638" t="s">
        <v>358</v>
      </c>
      <c r="E12" s="639"/>
      <c r="F12" s="640"/>
      <c r="H12" s="627" t="s">
        <v>100</v>
      </c>
      <c r="I12" s="628"/>
      <c r="J12" s="631">
        <v>100</v>
      </c>
      <c r="K12" s="632"/>
      <c r="L12" s="633"/>
    </row>
    <row r="13" spans="1:12" x14ac:dyDescent="0.2">
      <c r="B13" s="421" t="s">
        <v>102</v>
      </c>
      <c r="C13" s="422"/>
      <c r="D13" s="422"/>
      <c r="E13" s="422"/>
      <c r="F13" s="423"/>
      <c r="H13" s="611" t="s">
        <v>101</v>
      </c>
      <c r="I13" s="612"/>
      <c r="J13" s="634">
        <v>70000</v>
      </c>
      <c r="K13" s="635"/>
      <c r="L13" s="636"/>
    </row>
    <row r="14" spans="1:12" ht="27" x14ac:dyDescent="0.2">
      <c r="B14" s="483" t="s">
        <v>103</v>
      </c>
      <c r="C14" s="489"/>
      <c r="D14" s="490"/>
      <c r="E14" s="225" t="s">
        <v>129</v>
      </c>
      <c r="F14" s="226" t="s">
        <v>130</v>
      </c>
      <c r="H14" s="599" t="s">
        <v>104</v>
      </c>
      <c r="I14" s="601" t="s">
        <v>156</v>
      </c>
      <c r="J14" s="602"/>
      <c r="K14" s="602"/>
      <c r="L14" s="603"/>
    </row>
    <row r="15" spans="1:12" ht="16" thickBot="1" x14ac:dyDescent="0.25">
      <c r="B15" s="424" t="s">
        <v>78</v>
      </c>
      <c r="C15" s="425"/>
      <c r="D15" s="426"/>
      <c r="E15" s="52">
        <v>30</v>
      </c>
      <c r="F15" s="67">
        <v>30</v>
      </c>
      <c r="H15" s="600"/>
      <c r="I15" s="604"/>
      <c r="J15" s="605"/>
      <c r="K15" s="605"/>
      <c r="L15" s="606"/>
    </row>
    <row r="16" spans="1:12" x14ac:dyDescent="0.2">
      <c r="B16" s="367" t="s">
        <v>179</v>
      </c>
      <c r="C16" s="368"/>
      <c r="D16" s="369"/>
      <c r="E16" s="53">
        <v>25</v>
      </c>
      <c r="F16" s="68">
        <v>25</v>
      </c>
      <c r="H16" s="16"/>
    </row>
    <row r="17" spans="1:12" x14ac:dyDescent="0.2">
      <c r="B17" s="367" t="s">
        <v>157</v>
      </c>
      <c r="C17" s="368"/>
      <c r="D17" s="369"/>
      <c r="E17" s="53">
        <v>15</v>
      </c>
      <c r="F17" s="68">
        <v>15</v>
      </c>
      <c r="H17" s="76" t="s">
        <v>136</v>
      </c>
    </row>
    <row r="18" spans="1:12" x14ac:dyDescent="0.2">
      <c r="B18" s="367" t="s">
        <v>180</v>
      </c>
      <c r="C18" s="368"/>
      <c r="D18" s="369"/>
      <c r="E18" s="53">
        <v>15</v>
      </c>
      <c r="F18" s="68">
        <v>15</v>
      </c>
      <c r="H18" s="146" t="s">
        <v>137</v>
      </c>
      <c r="I18" s="485" t="s">
        <v>158</v>
      </c>
      <c r="J18" s="485"/>
      <c r="K18" s="485"/>
      <c r="L18" s="485"/>
    </row>
    <row r="19" spans="1:12" ht="16" thickBot="1" x14ac:dyDescent="0.25">
      <c r="B19" s="436" t="s">
        <v>181</v>
      </c>
      <c r="C19" s="437"/>
      <c r="D19" s="438"/>
      <c r="E19" s="69">
        <v>15</v>
      </c>
      <c r="F19" s="70">
        <v>15</v>
      </c>
      <c r="H19" s="146" t="s">
        <v>138</v>
      </c>
      <c r="I19" s="485" t="s">
        <v>188</v>
      </c>
      <c r="J19" s="485"/>
      <c r="K19" s="485"/>
      <c r="L19" s="485"/>
    </row>
    <row r="20" spans="1:12" x14ac:dyDescent="0.2">
      <c r="H20" s="147" t="s">
        <v>189</v>
      </c>
      <c r="I20" s="515" t="s">
        <v>190</v>
      </c>
      <c r="J20" s="515"/>
      <c r="K20" s="515"/>
      <c r="L20" s="515"/>
    </row>
    <row r="21" spans="1:12" s="293" customFormat="1" x14ac:dyDescent="0.2">
      <c r="A21" s="293">
        <v>3</v>
      </c>
      <c r="B21" s="296" t="s">
        <v>391</v>
      </c>
      <c r="C21" s="297"/>
      <c r="D21" s="297"/>
      <c r="E21" s="297"/>
    </row>
    <row r="22" spans="1:12" s="295" customFormat="1" ht="15" customHeight="1" x14ac:dyDescent="0.2">
      <c r="A22" s="293"/>
      <c r="B22" s="580" t="s">
        <v>405</v>
      </c>
      <c r="C22" s="580"/>
      <c r="D22" s="580"/>
      <c r="E22" s="580"/>
      <c r="F22" s="581" t="s">
        <v>392</v>
      </c>
      <c r="G22" s="581"/>
      <c r="H22" s="581"/>
      <c r="I22" s="581"/>
      <c r="J22" s="581"/>
      <c r="K22" s="581"/>
      <c r="L22" s="581"/>
    </row>
    <row r="23" spans="1:12" s="295" customFormat="1" ht="9.75" customHeight="1" x14ac:dyDescent="0.2">
      <c r="A23" s="293"/>
      <c r="C23" s="298"/>
      <c r="D23" s="298"/>
      <c r="E23" s="299"/>
      <c r="F23" s="581"/>
      <c r="G23" s="581"/>
      <c r="H23" s="581"/>
      <c r="I23" s="581"/>
      <c r="J23" s="581"/>
      <c r="K23" s="581"/>
      <c r="L23" s="581"/>
    </row>
    <row r="24" spans="1:12" s="45" customFormat="1" ht="16" thickBot="1" x14ac:dyDescent="0.25">
      <c r="A24" s="45">
        <v>4</v>
      </c>
      <c r="B24" s="41" t="s">
        <v>258</v>
      </c>
      <c r="C24" s="54"/>
      <c r="D24" s="54"/>
      <c r="E24" s="54"/>
    </row>
    <row r="25" spans="1:12" ht="15.75" customHeight="1" x14ac:dyDescent="0.2">
      <c r="B25" s="609" t="s">
        <v>242</v>
      </c>
      <c r="C25" s="126" t="s">
        <v>237</v>
      </c>
      <c r="D25" s="374" t="s">
        <v>240</v>
      </c>
      <c r="E25" s="375"/>
      <c r="F25" s="374" t="s">
        <v>241</v>
      </c>
      <c r="G25" s="375"/>
      <c r="H25" s="374"/>
      <c r="I25" s="375"/>
      <c r="J25" s="374"/>
      <c r="K25" s="375"/>
      <c r="L25" s="149" t="s">
        <v>54</v>
      </c>
    </row>
    <row r="26" spans="1:12" ht="15.75" customHeight="1" x14ac:dyDescent="0.2">
      <c r="B26" s="610"/>
      <c r="C26" s="127" t="s">
        <v>238</v>
      </c>
      <c r="D26" s="376">
        <v>8</v>
      </c>
      <c r="E26" s="377"/>
      <c r="F26" s="376">
        <v>7</v>
      </c>
      <c r="G26" s="377"/>
      <c r="H26" s="376"/>
      <c r="I26" s="377"/>
      <c r="J26" s="376"/>
      <c r="K26" s="377"/>
      <c r="L26" s="150">
        <f>SUM(D26:K26)</f>
        <v>15</v>
      </c>
    </row>
    <row r="27" spans="1:12" ht="15.75" customHeight="1" x14ac:dyDescent="0.2">
      <c r="B27" s="614" t="s">
        <v>239</v>
      </c>
      <c r="C27" s="128" t="s">
        <v>219</v>
      </c>
      <c r="D27" s="491" t="s">
        <v>202</v>
      </c>
      <c r="E27" s="366"/>
      <c r="F27" s="366"/>
      <c r="G27" s="366" t="s">
        <v>203</v>
      </c>
      <c r="H27" s="366"/>
      <c r="I27" s="366" t="s">
        <v>204</v>
      </c>
      <c r="J27" s="366"/>
      <c r="K27" s="366"/>
      <c r="L27" s="520"/>
    </row>
    <row r="28" spans="1:12" ht="15.75" customHeight="1" x14ac:dyDescent="0.2">
      <c r="B28" s="615"/>
      <c r="C28" s="129" t="s">
        <v>191</v>
      </c>
      <c r="D28" s="460" t="s">
        <v>192</v>
      </c>
      <c r="E28" s="383"/>
      <c r="F28" s="383"/>
      <c r="G28" s="382" t="s">
        <v>193</v>
      </c>
      <c r="H28" s="382"/>
      <c r="I28" s="382" t="s">
        <v>332</v>
      </c>
      <c r="J28" s="382"/>
      <c r="K28" s="383"/>
      <c r="L28" s="384"/>
    </row>
    <row r="29" spans="1:12" ht="24" customHeight="1" x14ac:dyDescent="0.2">
      <c r="B29" s="616"/>
      <c r="C29" s="130" t="s">
        <v>162</v>
      </c>
      <c r="D29" s="381" t="s">
        <v>163</v>
      </c>
      <c r="E29" s="370"/>
      <c r="F29" s="370"/>
      <c r="G29" s="370" t="s">
        <v>194</v>
      </c>
      <c r="H29" s="370"/>
      <c r="I29" s="370" t="s">
        <v>164</v>
      </c>
      <c r="J29" s="370"/>
      <c r="K29" s="370"/>
      <c r="L29" s="530"/>
    </row>
    <row r="30" spans="1:12" ht="24" customHeight="1" x14ac:dyDescent="0.2">
      <c r="B30" s="354" t="s">
        <v>106</v>
      </c>
      <c r="C30" s="371"/>
      <c r="D30" s="531" t="s">
        <v>166</v>
      </c>
      <c r="E30" s="532"/>
      <c r="F30" s="532"/>
      <c r="G30" s="532"/>
      <c r="H30" s="532"/>
      <c r="I30" s="532"/>
      <c r="J30" s="532"/>
      <c r="K30" s="532"/>
      <c r="L30" s="533"/>
    </row>
    <row r="31" spans="1:12" ht="15" customHeight="1" x14ac:dyDescent="0.2">
      <c r="B31" s="472" t="s">
        <v>139</v>
      </c>
      <c r="C31" s="473"/>
      <c r="D31" s="469" t="s">
        <v>377</v>
      </c>
      <c r="E31" s="470"/>
      <c r="F31" s="470"/>
      <c r="G31" s="471"/>
      <c r="H31" s="521" t="s">
        <v>378</v>
      </c>
      <c r="I31" s="522"/>
      <c r="J31" s="522"/>
      <c r="K31" s="523"/>
      <c r="L31" s="96" t="s">
        <v>6</v>
      </c>
    </row>
    <row r="32" spans="1:12" ht="15" customHeight="1" x14ac:dyDescent="0.2">
      <c r="B32" s="474"/>
      <c r="C32" s="473"/>
      <c r="D32" s="140" t="s">
        <v>120</v>
      </c>
      <c r="E32" s="57" t="s">
        <v>121</v>
      </c>
      <c r="F32" s="58" t="s">
        <v>165</v>
      </c>
      <c r="G32" s="138" t="s">
        <v>54</v>
      </c>
      <c r="H32" s="140" t="s">
        <v>120</v>
      </c>
      <c r="I32" s="57" t="s">
        <v>121</v>
      </c>
      <c r="J32" s="58" t="s">
        <v>165</v>
      </c>
      <c r="K32" s="136" t="s">
        <v>54</v>
      </c>
      <c r="L32" s="364"/>
    </row>
    <row r="33" spans="1:19" ht="14.25" customHeight="1" x14ac:dyDescent="0.2">
      <c r="B33" s="474"/>
      <c r="C33" s="473"/>
      <c r="D33" s="60">
        <v>37683</v>
      </c>
      <c r="E33" s="61">
        <v>5000</v>
      </c>
      <c r="F33" s="62">
        <v>5000</v>
      </c>
      <c r="G33" s="139">
        <f>SUM(D33:F33)</f>
        <v>47683</v>
      </c>
      <c r="H33" s="60">
        <v>70000</v>
      </c>
      <c r="I33" s="61">
        <v>50000</v>
      </c>
      <c r="J33" s="62">
        <v>10000</v>
      </c>
      <c r="K33" s="137">
        <f>SUM(H33:J33)</f>
        <v>130000</v>
      </c>
      <c r="L33" s="365"/>
    </row>
    <row r="34" spans="1:19" ht="14.25" customHeight="1" x14ac:dyDescent="0.2">
      <c r="B34" s="466" t="s">
        <v>145</v>
      </c>
      <c r="C34" s="467"/>
      <c r="D34" s="469" t="s">
        <v>379</v>
      </c>
      <c r="E34" s="470"/>
      <c r="F34" s="470"/>
      <c r="G34" s="471"/>
      <c r="H34" s="521" t="s">
        <v>378</v>
      </c>
      <c r="I34" s="522"/>
      <c r="J34" s="522"/>
      <c r="K34" s="523"/>
      <c r="L34" s="97" t="s">
        <v>6</v>
      </c>
    </row>
    <row r="35" spans="1:19" ht="14.25" customHeight="1" x14ac:dyDescent="0.2">
      <c r="B35" s="468"/>
      <c r="C35" s="467"/>
      <c r="D35" s="131" t="s">
        <v>119</v>
      </c>
      <c r="E35" s="242" t="s">
        <v>268</v>
      </c>
      <c r="F35" s="132" t="s">
        <v>144</v>
      </c>
      <c r="G35" s="133" t="s">
        <v>54</v>
      </c>
      <c r="H35" s="131" t="s">
        <v>119</v>
      </c>
      <c r="I35" s="242" t="s">
        <v>268</v>
      </c>
      <c r="J35" s="132" t="s">
        <v>144</v>
      </c>
      <c r="K35" s="134" t="s">
        <v>54</v>
      </c>
      <c r="L35" s="524"/>
    </row>
    <row r="36" spans="1:19" x14ac:dyDescent="0.2">
      <c r="B36" s="468"/>
      <c r="C36" s="467"/>
      <c r="D36" s="64">
        <v>3</v>
      </c>
      <c r="E36" s="125">
        <v>1</v>
      </c>
      <c r="F36" s="66">
        <v>5</v>
      </c>
      <c r="G36" s="135">
        <f>SUM(D36,F36)</f>
        <v>8</v>
      </c>
      <c r="H36" s="64">
        <v>10</v>
      </c>
      <c r="I36" s="125">
        <v>7</v>
      </c>
      <c r="J36" s="66">
        <v>10</v>
      </c>
      <c r="K36" s="135">
        <f>SUM(H36,J36)</f>
        <v>20</v>
      </c>
      <c r="L36" s="525"/>
    </row>
    <row r="37" spans="1:19" s="295" customFormat="1" x14ac:dyDescent="0.2">
      <c r="A37" s="293"/>
      <c r="B37" s="582" t="s">
        <v>389</v>
      </c>
      <c r="C37" s="583"/>
      <c r="D37" s="584"/>
      <c r="E37" s="585" t="s">
        <v>404</v>
      </c>
      <c r="F37" s="585"/>
      <c r="G37" s="585"/>
      <c r="H37" s="294" t="s">
        <v>371</v>
      </c>
    </row>
    <row r="38" spans="1:19" ht="50.25" customHeight="1" thickBot="1" x14ac:dyDescent="0.25">
      <c r="B38" s="461" t="s">
        <v>195</v>
      </c>
      <c r="C38" s="462"/>
      <c r="D38" s="463" t="s">
        <v>290</v>
      </c>
      <c r="E38" s="464"/>
      <c r="F38" s="464"/>
      <c r="G38" s="464"/>
      <c r="H38" s="464"/>
      <c r="I38" s="464"/>
      <c r="J38" s="464"/>
      <c r="K38" s="464"/>
      <c r="L38" s="465"/>
    </row>
    <row r="39" spans="1:19" ht="11.25" customHeight="1" x14ac:dyDescent="0.2">
      <c r="B39" s="111"/>
      <c r="C39" s="111"/>
    </row>
    <row r="40" spans="1:19" s="45" customFormat="1" x14ac:dyDescent="0.2">
      <c r="A40" s="99">
        <v>5</v>
      </c>
      <c r="B40" s="41" t="s">
        <v>315</v>
      </c>
      <c r="C40" s="109"/>
      <c r="D40" s="98"/>
      <c r="E40" s="99"/>
      <c r="F40" s="99"/>
    </row>
    <row r="41" spans="1:19" ht="14" x14ac:dyDescent="0.2">
      <c r="A41" s="43"/>
      <c r="B41" s="445" t="s">
        <v>317</v>
      </c>
      <c r="C41" s="439" t="s">
        <v>201</v>
      </c>
      <c r="D41" s="440"/>
      <c r="E41" s="439" t="s">
        <v>312</v>
      </c>
      <c r="F41" s="440"/>
      <c r="G41" s="457" t="s">
        <v>209</v>
      </c>
      <c r="H41" s="458"/>
      <c r="I41" s="459"/>
      <c r="J41" s="526" t="s">
        <v>374</v>
      </c>
      <c r="K41" s="458"/>
      <c r="L41" s="459"/>
    </row>
    <row r="42" spans="1:19" ht="14" x14ac:dyDescent="0.2">
      <c r="A42" s="43"/>
      <c r="B42" s="446"/>
      <c r="C42" s="441"/>
      <c r="D42" s="442"/>
      <c r="E42" s="441"/>
      <c r="F42" s="442"/>
      <c r="G42" s="202" t="s">
        <v>207</v>
      </c>
      <c r="H42" s="203" t="s">
        <v>208</v>
      </c>
      <c r="I42" s="204" t="s">
        <v>206</v>
      </c>
      <c r="J42" s="202" t="s">
        <v>207</v>
      </c>
      <c r="K42" s="203" t="s">
        <v>208</v>
      </c>
      <c r="L42" s="204" t="s">
        <v>206</v>
      </c>
    </row>
    <row r="43" spans="1:19" ht="14" x14ac:dyDescent="0.2">
      <c r="A43" s="43"/>
      <c r="B43" s="447"/>
      <c r="C43" s="443"/>
      <c r="D43" s="444"/>
      <c r="E43" s="443"/>
      <c r="F43" s="444"/>
      <c r="G43" s="205" t="s">
        <v>198</v>
      </c>
      <c r="H43" s="206" t="s">
        <v>199</v>
      </c>
      <c r="I43" s="207" t="s">
        <v>200</v>
      </c>
      <c r="J43" s="205" t="s">
        <v>198</v>
      </c>
      <c r="K43" s="206" t="s">
        <v>199</v>
      </c>
      <c r="L43" s="207" t="s">
        <v>200</v>
      </c>
      <c r="N43" s="100"/>
      <c r="O43" s="100"/>
      <c r="P43" s="100"/>
      <c r="Q43" s="100"/>
      <c r="R43" s="100"/>
      <c r="S43" s="100"/>
    </row>
    <row r="44" spans="1:19" s="100" customFormat="1" ht="14" x14ac:dyDescent="0.2">
      <c r="B44" s="546" t="s">
        <v>316</v>
      </c>
      <c r="C44" s="529" t="s">
        <v>202</v>
      </c>
      <c r="D44" s="529"/>
      <c r="E44" s="594" t="s">
        <v>323</v>
      </c>
      <c r="F44" s="528"/>
      <c r="G44" s="101">
        <v>300</v>
      </c>
      <c r="H44" s="102">
        <v>141000</v>
      </c>
      <c r="I44" s="103">
        <v>8460</v>
      </c>
      <c r="J44" s="101">
        <v>500</v>
      </c>
      <c r="K44" s="102">
        <v>250000</v>
      </c>
      <c r="L44" s="103">
        <v>17000</v>
      </c>
    </row>
    <row r="45" spans="1:19" s="100" customFormat="1" ht="14" x14ac:dyDescent="0.2">
      <c r="B45" s="547"/>
      <c r="C45" s="529" t="s">
        <v>202</v>
      </c>
      <c r="D45" s="529"/>
      <c r="E45" s="594" t="s">
        <v>324</v>
      </c>
      <c r="F45" s="528"/>
      <c r="G45" s="101">
        <v>150</v>
      </c>
      <c r="H45" s="102">
        <v>95000</v>
      </c>
      <c r="I45" s="103">
        <v>7600</v>
      </c>
      <c r="J45" s="101">
        <v>300</v>
      </c>
      <c r="K45" s="102">
        <v>200000</v>
      </c>
      <c r="L45" s="103">
        <v>20000</v>
      </c>
    </row>
    <row r="46" spans="1:19" s="100" customFormat="1" ht="14" x14ac:dyDescent="0.2">
      <c r="B46" s="547"/>
      <c r="C46" s="529" t="s">
        <v>203</v>
      </c>
      <c r="D46" s="529"/>
      <c r="E46" s="594" t="s">
        <v>329</v>
      </c>
      <c r="F46" s="528"/>
      <c r="G46" s="101">
        <v>30</v>
      </c>
      <c r="H46" s="102">
        <v>23000</v>
      </c>
      <c r="I46" s="103">
        <v>6900</v>
      </c>
      <c r="J46" s="101">
        <v>60</v>
      </c>
      <c r="K46" s="102">
        <v>50000</v>
      </c>
      <c r="L46" s="103">
        <v>15000</v>
      </c>
    </row>
    <row r="47" spans="1:19" s="100" customFormat="1" ht="14" x14ac:dyDescent="0.2">
      <c r="B47" s="547"/>
      <c r="C47" s="529" t="s">
        <v>203</v>
      </c>
      <c r="D47" s="529"/>
      <c r="E47" s="594" t="s">
        <v>325</v>
      </c>
      <c r="F47" s="528"/>
      <c r="G47" s="101">
        <v>20</v>
      </c>
      <c r="H47" s="102">
        <v>6400</v>
      </c>
      <c r="I47" s="103">
        <v>1923</v>
      </c>
      <c r="J47" s="101">
        <v>40</v>
      </c>
      <c r="K47" s="102">
        <v>15000</v>
      </c>
      <c r="L47" s="103">
        <v>5200</v>
      </c>
    </row>
    <row r="48" spans="1:19" s="100" customFormat="1" ht="14" x14ac:dyDescent="0.2">
      <c r="B48" s="547"/>
      <c r="C48" s="529" t="s">
        <v>204</v>
      </c>
      <c r="D48" s="529"/>
      <c r="E48" s="594" t="s">
        <v>164</v>
      </c>
      <c r="F48" s="528"/>
      <c r="G48" s="101">
        <v>200</v>
      </c>
      <c r="H48" s="102">
        <v>80000</v>
      </c>
      <c r="I48" s="103">
        <v>12800</v>
      </c>
      <c r="J48" s="101">
        <v>200</v>
      </c>
      <c r="K48" s="102">
        <v>80000</v>
      </c>
      <c r="L48" s="103">
        <v>12800</v>
      </c>
    </row>
    <row r="49" spans="1:19" s="100" customFormat="1" ht="14" x14ac:dyDescent="0.2">
      <c r="B49" s="548"/>
      <c r="C49" s="586" t="s">
        <v>54</v>
      </c>
      <c r="D49" s="587"/>
      <c r="E49" s="587"/>
      <c r="F49" s="588"/>
      <c r="G49" s="221">
        <f t="shared" ref="G49:L49" si="0">SUM(G44:G48)</f>
        <v>700</v>
      </c>
      <c r="H49" s="222">
        <f t="shared" si="0"/>
        <v>345400</v>
      </c>
      <c r="I49" s="223">
        <f t="shared" si="0"/>
        <v>37683</v>
      </c>
      <c r="J49" s="221">
        <f t="shared" si="0"/>
        <v>1100</v>
      </c>
      <c r="K49" s="222">
        <f t="shared" si="0"/>
        <v>595000</v>
      </c>
      <c r="L49" s="223">
        <f t="shared" si="0"/>
        <v>70000</v>
      </c>
    </row>
    <row r="50" spans="1:19" s="100" customFormat="1" ht="14" x14ac:dyDescent="0.2">
      <c r="B50" s="208"/>
      <c r="C50" s="539" t="s">
        <v>211</v>
      </c>
      <c r="D50" s="539"/>
      <c r="E50" s="539" t="s">
        <v>210</v>
      </c>
      <c r="F50" s="539"/>
      <c r="G50" s="194" t="s">
        <v>212</v>
      </c>
      <c r="H50" s="195" t="s">
        <v>199</v>
      </c>
      <c r="I50" s="196" t="s">
        <v>200</v>
      </c>
      <c r="J50" s="194" t="s">
        <v>212</v>
      </c>
      <c r="K50" s="195" t="s">
        <v>199</v>
      </c>
      <c r="L50" s="196" t="s">
        <v>200</v>
      </c>
    </row>
    <row r="51" spans="1:19" s="100" customFormat="1" ht="14" x14ac:dyDescent="0.2">
      <c r="B51" s="546" t="s">
        <v>318</v>
      </c>
      <c r="C51" s="595" t="s">
        <v>154</v>
      </c>
      <c r="D51" s="529"/>
      <c r="E51" s="594" t="s">
        <v>328</v>
      </c>
      <c r="F51" s="528"/>
      <c r="G51" s="101"/>
      <c r="H51" s="102">
        <v>500</v>
      </c>
      <c r="I51" s="103">
        <v>5000</v>
      </c>
      <c r="J51" s="105"/>
      <c r="K51" s="106">
        <v>5000</v>
      </c>
      <c r="L51" s="103">
        <v>50000</v>
      </c>
    </row>
    <row r="52" spans="1:19" s="100" customFormat="1" ht="14" x14ac:dyDescent="0.2">
      <c r="B52" s="547"/>
      <c r="C52" s="595" t="s">
        <v>330</v>
      </c>
      <c r="D52" s="529"/>
      <c r="E52" s="594" t="s">
        <v>331</v>
      </c>
      <c r="F52" s="528"/>
      <c r="G52" s="101">
        <v>3000</v>
      </c>
      <c r="H52" s="102"/>
      <c r="I52" s="103">
        <v>5000</v>
      </c>
      <c r="J52" s="105">
        <v>6000</v>
      </c>
      <c r="K52" s="106"/>
      <c r="L52" s="103">
        <v>10000</v>
      </c>
    </row>
    <row r="53" spans="1:19" s="100" customFormat="1" ht="14" x14ac:dyDescent="0.2">
      <c r="B53" s="548"/>
      <c r="C53" s="586" t="s">
        <v>54</v>
      </c>
      <c r="D53" s="587"/>
      <c r="E53" s="587"/>
      <c r="F53" s="588"/>
      <c r="G53" s="221">
        <f t="shared" ref="G53:L53" si="1">SUM(G51:G52)</f>
        <v>3000</v>
      </c>
      <c r="H53" s="222">
        <f t="shared" si="1"/>
        <v>500</v>
      </c>
      <c r="I53" s="223">
        <f t="shared" si="1"/>
        <v>10000</v>
      </c>
      <c r="J53" s="221">
        <f t="shared" si="1"/>
        <v>6000</v>
      </c>
      <c r="K53" s="222">
        <f t="shared" si="1"/>
        <v>5000</v>
      </c>
      <c r="L53" s="223">
        <f t="shared" si="1"/>
        <v>60000</v>
      </c>
      <c r="N53" s="43"/>
      <c r="O53" s="43"/>
      <c r="P53" s="43"/>
      <c r="Q53" s="43"/>
      <c r="R53" s="43"/>
      <c r="S53" s="43"/>
    </row>
    <row r="54" spans="1:19" ht="11.25" customHeight="1" x14ac:dyDescent="0.2">
      <c r="B54" s="111"/>
      <c r="C54" s="111"/>
    </row>
    <row r="55" spans="1:19" x14ac:dyDescent="0.2">
      <c r="A55" s="45">
        <v>6</v>
      </c>
      <c r="B55" s="41" t="s">
        <v>124</v>
      </c>
    </row>
    <row r="56" spans="1:19" ht="14.5" thickBot="1" x14ac:dyDescent="0.25">
      <c r="A56" s="43"/>
      <c r="B56" s="178" t="s">
        <v>296</v>
      </c>
      <c r="C56" s="179"/>
    </row>
    <row r="57" spans="1:19" s="42" customFormat="1" ht="15" customHeight="1" x14ac:dyDescent="0.2">
      <c r="A57" s="98"/>
      <c r="B57" s="240" t="s">
        <v>278</v>
      </c>
      <c r="C57" s="641" t="s">
        <v>277</v>
      </c>
      <c r="D57" s="642"/>
      <c r="E57" s="642"/>
      <c r="F57" s="642"/>
      <c r="G57" s="643"/>
      <c r="H57" s="565" t="s">
        <v>295</v>
      </c>
      <c r="I57" s="565"/>
      <c r="J57" s="565"/>
      <c r="K57" s="565"/>
      <c r="L57" s="566"/>
    </row>
    <row r="58" spans="1:19" ht="15" customHeight="1" x14ac:dyDescent="0.2">
      <c r="B58" s="401" t="s">
        <v>279</v>
      </c>
      <c r="C58" s="531" t="s">
        <v>291</v>
      </c>
      <c r="D58" s="607"/>
      <c r="E58" s="607"/>
      <c r="F58" s="607"/>
      <c r="G58" s="608"/>
      <c r="H58" s="475" t="s">
        <v>297</v>
      </c>
      <c r="I58" s="475"/>
      <c r="J58" s="475"/>
      <c r="K58" s="475"/>
      <c r="L58" s="476"/>
    </row>
    <row r="59" spans="1:19" ht="15" customHeight="1" x14ac:dyDescent="0.2">
      <c r="B59" s="567"/>
      <c r="C59" s="531" t="s">
        <v>310</v>
      </c>
      <c r="D59" s="607"/>
      <c r="E59" s="607"/>
      <c r="F59" s="607"/>
      <c r="G59" s="608"/>
      <c r="H59" s="475" t="s">
        <v>292</v>
      </c>
      <c r="I59" s="475"/>
      <c r="J59" s="475"/>
      <c r="K59" s="475"/>
      <c r="L59" s="476"/>
    </row>
    <row r="60" spans="1:19" ht="15" customHeight="1" x14ac:dyDescent="0.2">
      <c r="B60" s="568"/>
      <c r="C60" s="531" t="s">
        <v>293</v>
      </c>
      <c r="D60" s="607"/>
      <c r="E60" s="607"/>
      <c r="F60" s="607"/>
      <c r="G60" s="608"/>
      <c r="H60" s="475" t="s">
        <v>298</v>
      </c>
      <c r="I60" s="475"/>
      <c r="J60" s="475"/>
      <c r="K60" s="475"/>
      <c r="L60" s="476"/>
    </row>
    <row r="61" spans="1:19" ht="16" thickBot="1" x14ac:dyDescent="0.25">
      <c r="B61" s="569"/>
      <c r="C61" s="477" t="s">
        <v>294</v>
      </c>
      <c r="D61" s="477"/>
      <c r="E61" s="477"/>
      <c r="F61" s="477"/>
      <c r="G61" s="477"/>
      <c r="H61" s="477" t="s">
        <v>299</v>
      </c>
      <c r="I61" s="477"/>
      <c r="J61" s="477"/>
      <c r="K61" s="477"/>
      <c r="L61" s="492"/>
    </row>
    <row r="62" spans="1:19" ht="16" thickBot="1" x14ac:dyDescent="0.25">
      <c r="B62" s="241" t="s">
        <v>280</v>
      </c>
      <c r="C62" s="493" t="s">
        <v>286</v>
      </c>
      <c r="D62" s="494"/>
      <c r="E62" s="494"/>
      <c r="F62" s="494"/>
      <c r="G62" s="495"/>
      <c r="H62" s="496" t="s">
        <v>287</v>
      </c>
      <c r="I62" s="497"/>
      <c r="J62" s="497"/>
      <c r="K62" s="180">
        <v>15000</v>
      </c>
      <c r="L62" s="238" t="s">
        <v>283</v>
      </c>
    </row>
    <row r="63" spans="1:19" x14ac:dyDescent="0.2">
      <c r="B63" s="40"/>
    </row>
    <row r="64" spans="1:19" ht="16.5" customHeight="1" thickBot="1" x14ac:dyDescent="0.25">
      <c r="A64" s="43"/>
      <c r="B64" s="498" t="s">
        <v>281</v>
      </c>
      <c r="C64" s="498"/>
      <c r="D64" s="498"/>
      <c r="E64" s="498"/>
      <c r="F64" s="498"/>
      <c r="G64" s="498"/>
      <c r="H64" s="498"/>
      <c r="I64" s="498"/>
      <c r="J64" s="498"/>
      <c r="K64" s="498"/>
      <c r="L64" s="498"/>
    </row>
    <row r="65" spans="2:12" x14ac:dyDescent="0.2">
      <c r="B65" s="551" t="s">
        <v>108</v>
      </c>
      <c r="C65" s="499" t="s">
        <v>276</v>
      </c>
      <c r="D65" s="553"/>
      <c r="E65" s="554"/>
      <c r="F65" s="200" t="s">
        <v>123</v>
      </c>
      <c r="G65" s="499" t="s">
        <v>109</v>
      </c>
      <c r="H65" s="500"/>
      <c r="I65" s="500"/>
      <c r="J65" s="500"/>
      <c r="K65" s="501"/>
      <c r="L65" s="513" t="s">
        <v>110</v>
      </c>
    </row>
    <row r="66" spans="2:12" x14ac:dyDescent="0.2">
      <c r="B66" s="552"/>
      <c r="C66" s="555"/>
      <c r="D66" s="556"/>
      <c r="E66" s="557"/>
      <c r="F66" s="201" t="s">
        <v>319</v>
      </c>
      <c r="G66" s="502"/>
      <c r="H66" s="503"/>
      <c r="I66" s="503"/>
      <c r="J66" s="503"/>
      <c r="K66" s="504"/>
      <c r="L66" s="514"/>
    </row>
    <row r="67" spans="2:12" x14ac:dyDescent="0.2">
      <c r="B67" s="354" t="s">
        <v>111</v>
      </c>
      <c r="C67" s="392" t="s">
        <v>167</v>
      </c>
      <c r="D67" s="393"/>
      <c r="E67" s="394"/>
      <c r="F67" s="209">
        <v>3456200</v>
      </c>
      <c r="G67" s="325" t="s">
        <v>172</v>
      </c>
      <c r="H67" s="326"/>
      <c r="I67" s="326"/>
      <c r="J67" s="326"/>
      <c r="K67" s="327"/>
      <c r="L67" s="644" t="s">
        <v>171</v>
      </c>
    </row>
    <row r="68" spans="2:12" x14ac:dyDescent="0.2">
      <c r="B68" s="354"/>
      <c r="C68" s="322" t="s">
        <v>168</v>
      </c>
      <c r="D68" s="323"/>
      <c r="E68" s="324"/>
      <c r="F68" s="210">
        <v>4965700</v>
      </c>
      <c r="G68" s="331" t="s">
        <v>173</v>
      </c>
      <c r="H68" s="332"/>
      <c r="I68" s="332"/>
      <c r="J68" s="332"/>
      <c r="K68" s="333"/>
      <c r="L68" s="593"/>
    </row>
    <row r="69" spans="2:12" x14ac:dyDescent="0.2">
      <c r="B69" s="354"/>
      <c r="C69" s="322" t="s">
        <v>169</v>
      </c>
      <c r="D69" s="323"/>
      <c r="E69" s="324"/>
      <c r="F69" s="210">
        <v>170000</v>
      </c>
      <c r="G69" s="331" t="s">
        <v>170</v>
      </c>
      <c r="H69" s="332"/>
      <c r="I69" s="332"/>
      <c r="J69" s="332"/>
      <c r="K69" s="333"/>
      <c r="L69" s="593"/>
    </row>
    <row r="70" spans="2:12" x14ac:dyDescent="0.2">
      <c r="B70" s="355"/>
      <c r="C70" s="519" t="s">
        <v>282</v>
      </c>
      <c r="D70" s="362"/>
      <c r="E70" s="363"/>
      <c r="F70" s="63">
        <v>400000</v>
      </c>
      <c r="G70" s="334" t="s">
        <v>247</v>
      </c>
      <c r="H70" s="335"/>
      <c r="I70" s="335"/>
      <c r="J70" s="335"/>
      <c r="K70" s="336"/>
      <c r="L70" s="593"/>
    </row>
    <row r="71" spans="2:12" x14ac:dyDescent="0.2">
      <c r="B71" s="355"/>
      <c r="C71" s="396" t="s">
        <v>112</v>
      </c>
      <c r="D71" s="397"/>
      <c r="E71" s="398"/>
      <c r="F71" s="211">
        <f>SUM(F67:F70)</f>
        <v>8991900</v>
      </c>
      <c r="G71" s="337"/>
      <c r="H71" s="338"/>
      <c r="I71" s="338"/>
      <c r="J71" s="338"/>
      <c r="K71" s="339"/>
      <c r="L71" s="645"/>
    </row>
    <row r="72" spans="2:12" x14ac:dyDescent="0.2">
      <c r="B72" s="354" t="s">
        <v>196</v>
      </c>
      <c r="C72" s="392" t="s">
        <v>174</v>
      </c>
      <c r="D72" s="393"/>
      <c r="E72" s="394"/>
      <c r="F72" s="209">
        <v>2050000</v>
      </c>
      <c r="G72" s="325" t="s">
        <v>327</v>
      </c>
      <c r="H72" s="326"/>
      <c r="I72" s="326"/>
      <c r="J72" s="326"/>
      <c r="K72" s="327"/>
      <c r="L72" s="644" t="s">
        <v>197</v>
      </c>
    </row>
    <row r="73" spans="2:12" x14ac:dyDescent="0.2">
      <c r="B73" s="355"/>
      <c r="C73" s="322" t="s">
        <v>175</v>
      </c>
      <c r="D73" s="323"/>
      <c r="E73" s="324"/>
      <c r="F73" s="212">
        <v>300000</v>
      </c>
      <c r="G73" s="331" t="s">
        <v>326</v>
      </c>
      <c r="H73" s="332"/>
      <c r="I73" s="332"/>
      <c r="J73" s="332"/>
      <c r="K73" s="333"/>
      <c r="L73" s="593"/>
    </row>
    <row r="74" spans="2:12" x14ac:dyDescent="0.2">
      <c r="B74" s="355"/>
      <c r="C74" s="519"/>
      <c r="D74" s="362"/>
      <c r="E74" s="363"/>
      <c r="F74" s="63"/>
      <c r="G74" s="334"/>
      <c r="H74" s="335"/>
      <c r="I74" s="335"/>
      <c r="J74" s="335"/>
      <c r="K74" s="336"/>
      <c r="L74" s="593"/>
    </row>
    <row r="75" spans="2:12" x14ac:dyDescent="0.2">
      <c r="B75" s="355"/>
      <c r="C75" s="396" t="s">
        <v>112</v>
      </c>
      <c r="D75" s="397"/>
      <c r="E75" s="398"/>
      <c r="F75" s="211">
        <f>SUM(F72:F74)</f>
        <v>2350000</v>
      </c>
      <c r="G75" s="337"/>
      <c r="H75" s="338"/>
      <c r="I75" s="338"/>
      <c r="J75" s="338"/>
      <c r="K75" s="339"/>
      <c r="L75" s="645"/>
    </row>
    <row r="76" spans="2:12" x14ac:dyDescent="0.2">
      <c r="B76" s="354" t="s">
        <v>113</v>
      </c>
      <c r="C76" s="392" t="s">
        <v>176</v>
      </c>
      <c r="D76" s="393"/>
      <c r="E76" s="394"/>
      <c r="F76" s="209">
        <v>500000</v>
      </c>
      <c r="G76" s="325" t="s">
        <v>320</v>
      </c>
      <c r="H76" s="326"/>
      <c r="I76" s="326"/>
      <c r="J76" s="326"/>
      <c r="K76" s="327"/>
      <c r="L76" s="592"/>
    </row>
    <row r="77" spans="2:12" x14ac:dyDescent="0.2">
      <c r="B77" s="355"/>
      <c r="C77" s="388"/>
      <c r="D77" s="323"/>
      <c r="E77" s="324"/>
      <c r="F77" s="212"/>
      <c r="G77" s="341"/>
      <c r="H77" s="342"/>
      <c r="I77" s="342"/>
      <c r="J77" s="342"/>
      <c r="K77" s="343"/>
      <c r="L77" s="593"/>
    </row>
    <row r="78" spans="2:12" x14ac:dyDescent="0.2">
      <c r="B78" s="355"/>
      <c r="C78" s="361"/>
      <c r="D78" s="362"/>
      <c r="E78" s="363"/>
      <c r="F78" s="63"/>
      <c r="G78" s="430"/>
      <c r="H78" s="431"/>
      <c r="I78" s="431"/>
      <c r="J78" s="431"/>
      <c r="K78" s="432"/>
      <c r="L78" s="593"/>
    </row>
    <row r="79" spans="2:12" x14ac:dyDescent="0.2">
      <c r="B79" s="355"/>
      <c r="C79" s="396" t="s">
        <v>112</v>
      </c>
      <c r="D79" s="397"/>
      <c r="E79" s="398"/>
      <c r="F79" s="211">
        <f>SUM(F76:F78)</f>
        <v>500000</v>
      </c>
      <c r="G79" s="337"/>
      <c r="H79" s="338"/>
      <c r="I79" s="338"/>
      <c r="J79" s="338"/>
      <c r="K79" s="339"/>
      <c r="L79" s="645"/>
    </row>
    <row r="80" spans="2:12" x14ac:dyDescent="0.2">
      <c r="B80" s="354" t="s">
        <v>114</v>
      </c>
      <c r="C80" s="392"/>
      <c r="D80" s="393"/>
      <c r="E80" s="394"/>
      <c r="F80" s="209"/>
      <c r="G80" s="325"/>
      <c r="H80" s="326"/>
      <c r="I80" s="326"/>
      <c r="J80" s="326"/>
      <c r="K80" s="327"/>
      <c r="L80" s="592"/>
    </row>
    <row r="81" spans="1:12" x14ac:dyDescent="0.2">
      <c r="B81" s="355"/>
      <c r="C81" s="388"/>
      <c r="D81" s="323"/>
      <c r="E81" s="324"/>
      <c r="F81" s="212"/>
      <c r="G81" s="341"/>
      <c r="H81" s="342"/>
      <c r="I81" s="342"/>
      <c r="J81" s="342"/>
      <c r="K81" s="343"/>
      <c r="L81" s="593"/>
    </row>
    <row r="82" spans="1:12" x14ac:dyDescent="0.2">
      <c r="B82" s="355"/>
      <c r="C82" s="361"/>
      <c r="D82" s="362"/>
      <c r="E82" s="363"/>
      <c r="F82" s="63"/>
      <c r="G82" s="430"/>
      <c r="H82" s="431"/>
      <c r="I82" s="431"/>
      <c r="J82" s="431"/>
      <c r="K82" s="432"/>
      <c r="L82" s="593"/>
    </row>
    <row r="83" spans="1:12" ht="16" thickBot="1" x14ac:dyDescent="0.25">
      <c r="B83" s="395"/>
      <c r="C83" s="385" t="s">
        <v>112</v>
      </c>
      <c r="D83" s="386"/>
      <c r="E83" s="387"/>
      <c r="F83" s="213">
        <f>SUM(F80:F82)</f>
        <v>0</v>
      </c>
      <c r="G83" s="433"/>
      <c r="H83" s="434"/>
      <c r="I83" s="434"/>
      <c r="J83" s="434"/>
      <c r="K83" s="435"/>
      <c r="L83" s="593"/>
    </row>
    <row r="84" spans="1:12" ht="14.25" customHeight="1" thickTop="1" thickBot="1" x14ac:dyDescent="0.25">
      <c r="B84" s="596" t="s">
        <v>115</v>
      </c>
      <c r="C84" s="597"/>
      <c r="D84" s="597"/>
      <c r="E84" s="598"/>
      <c r="F84" s="214">
        <f>SUM(F83,F79,F75,F71)</f>
        <v>11841900</v>
      </c>
      <c r="G84" s="199" t="s">
        <v>284</v>
      </c>
      <c r="H84" s="197">
        <f>ROUNDDOWN(F84*1/3000,0)</f>
        <v>3947</v>
      </c>
      <c r="I84" s="197" t="s">
        <v>285</v>
      </c>
      <c r="J84" s="197"/>
      <c r="K84" s="181">
        <v>3900</v>
      </c>
      <c r="L84" s="198" t="s">
        <v>283</v>
      </c>
    </row>
    <row r="85" spans="1:12" x14ac:dyDescent="0.2">
      <c r="B85" s="219"/>
      <c r="C85" s="177"/>
      <c r="L85" s="220" t="s">
        <v>321</v>
      </c>
    </row>
    <row r="86" spans="1:12" ht="14.5" thickBot="1" x14ac:dyDescent="0.25">
      <c r="A86" s="43"/>
      <c r="B86" s="55" t="s">
        <v>288</v>
      </c>
      <c r="C86" s="55"/>
      <c r="D86" s="55"/>
      <c r="E86" s="55"/>
      <c r="F86" s="55"/>
      <c r="G86" s="55"/>
      <c r="H86" s="55"/>
      <c r="I86" s="55"/>
      <c r="J86" s="55"/>
      <c r="K86" s="55"/>
      <c r="L86" s="55"/>
    </row>
    <row r="87" spans="1:12" x14ac:dyDescent="0.2">
      <c r="B87" s="148" t="s">
        <v>116</v>
      </c>
      <c r="C87" s="534" t="s">
        <v>117</v>
      </c>
      <c r="D87" s="534"/>
      <c r="E87" s="534"/>
      <c r="F87" s="534"/>
      <c r="G87" s="534"/>
      <c r="H87" s="534"/>
      <c r="I87" s="534"/>
      <c r="J87" s="534"/>
      <c r="K87" s="534"/>
      <c r="L87" s="535"/>
    </row>
    <row r="88" spans="1:12" x14ac:dyDescent="0.2">
      <c r="B88" s="71" t="s">
        <v>380</v>
      </c>
      <c r="C88" s="427" t="s">
        <v>343</v>
      </c>
      <c r="D88" s="428"/>
      <c r="E88" s="428"/>
      <c r="F88" s="428"/>
      <c r="G88" s="428"/>
      <c r="H88" s="428"/>
      <c r="I88" s="428"/>
      <c r="J88" s="428"/>
      <c r="K88" s="428"/>
      <c r="L88" s="429"/>
    </row>
    <row r="89" spans="1:12" ht="15" customHeight="1" x14ac:dyDescent="0.2">
      <c r="B89" s="72"/>
      <c r="C89" s="589" t="s">
        <v>182</v>
      </c>
      <c r="D89" s="590"/>
      <c r="E89" s="590"/>
      <c r="F89" s="590"/>
      <c r="G89" s="590"/>
      <c r="H89" s="590"/>
      <c r="I89" s="590"/>
      <c r="J89" s="590"/>
      <c r="K89" s="590"/>
      <c r="L89" s="591"/>
    </row>
    <row r="90" spans="1:12" ht="15" customHeight="1" x14ac:dyDescent="0.2">
      <c r="B90" s="72" t="s">
        <v>381</v>
      </c>
      <c r="C90" s="589" t="s">
        <v>184</v>
      </c>
      <c r="D90" s="590"/>
      <c r="E90" s="590"/>
      <c r="F90" s="590"/>
      <c r="G90" s="590"/>
      <c r="H90" s="590"/>
      <c r="I90" s="590"/>
      <c r="J90" s="590"/>
      <c r="K90" s="590"/>
      <c r="L90" s="591"/>
    </row>
    <row r="91" spans="1:12" ht="15" customHeight="1" x14ac:dyDescent="0.2">
      <c r="B91" s="72" t="s">
        <v>382</v>
      </c>
      <c r="C91" s="589" t="s">
        <v>176</v>
      </c>
      <c r="D91" s="590"/>
      <c r="E91" s="590"/>
      <c r="F91" s="590"/>
      <c r="G91" s="590"/>
      <c r="H91" s="590"/>
      <c r="I91" s="590"/>
      <c r="J91" s="590"/>
      <c r="K91" s="590"/>
      <c r="L91" s="591"/>
    </row>
    <row r="92" spans="1:12" ht="15" customHeight="1" x14ac:dyDescent="0.2">
      <c r="B92" s="72" t="s">
        <v>383</v>
      </c>
      <c r="C92" s="589" t="s">
        <v>183</v>
      </c>
      <c r="D92" s="590"/>
      <c r="E92" s="590"/>
      <c r="F92" s="590"/>
      <c r="G92" s="590"/>
      <c r="H92" s="590"/>
      <c r="I92" s="590"/>
      <c r="J92" s="590"/>
      <c r="K92" s="590"/>
      <c r="L92" s="591"/>
    </row>
    <row r="93" spans="1:12" ht="15" customHeight="1" x14ac:dyDescent="0.2">
      <c r="B93" s="72" t="s">
        <v>384</v>
      </c>
      <c r="C93" s="344" t="s">
        <v>185</v>
      </c>
      <c r="D93" s="345"/>
      <c r="E93" s="345"/>
      <c r="F93" s="345"/>
      <c r="G93" s="345"/>
      <c r="H93" s="345"/>
      <c r="I93" s="345"/>
      <c r="J93" s="345"/>
      <c r="K93" s="345"/>
      <c r="L93" s="346"/>
    </row>
    <row r="94" spans="1:12" x14ac:dyDescent="0.2">
      <c r="B94" s="72"/>
      <c r="C94" s="344"/>
      <c r="D94" s="345"/>
      <c r="E94" s="345"/>
      <c r="F94" s="345"/>
      <c r="G94" s="345"/>
      <c r="H94" s="345"/>
      <c r="I94" s="345"/>
      <c r="J94" s="345"/>
      <c r="K94" s="345"/>
      <c r="L94" s="346"/>
    </row>
    <row r="95" spans="1:12" x14ac:dyDescent="0.2">
      <c r="B95" s="72"/>
      <c r="C95" s="345"/>
      <c r="D95" s="345"/>
      <c r="E95" s="345"/>
      <c r="F95" s="345"/>
      <c r="G95" s="345"/>
      <c r="H95" s="345"/>
      <c r="I95" s="345"/>
      <c r="J95" s="345"/>
      <c r="K95" s="345"/>
      <c r="L95" s="346"/>
    </row>
    <row r="96" spans="1:12" x14ac:dyDescent="0.2">
      <c r="B96" s="72"/>
      <c r="C96" s="345"/>
      <c r="D96" s="345"/>
      <c r="E96" s="345"/>
      <c r="F96" s="345"/>
      <c r="G96" s="345"/>
      <c r="H96" s="345"/>
      <c r="I96" s="345"/>
      <c r="J96" s="345"/>
      <c r="K96" s="345"/>
      <c r="L96" s="346"/>
    </row>
    <row r="97" spans="1:12" ht="16" thickBot="1" x14ac:dyDescent="0.25">
      <c r="B97" s="73"/>
      <c r="C97" s="549"/>
      <c r="D97" s="549"/>
      <c r="E97" s="549"/>
      <c r="F97" s="549"/>
      <c r="G97" s="549"/>
      <c r="H97" s="549"/>
      <c r="I97" s="549"/>
      <c r="J97" s="549"/>
      <c r="K97" s="549"/>
      <c r="L97" s="550"/>
    </row>
    <row r="98" spans="1:12" x14ac:dyDescent="0.2">
      <c r="B98" s="38"/>
    </row>
    <row r="99" spans="1:12" ht="14.5" thickBot="1" x14ac:dyDescent="0.25">
      <c r="A99" s="43"/>
      <c r="B99" s="55" t="s">
        <v>289</v>
      </c>
    </row>
    <row r="100" spans="1:12" x14ac:dyDescent="0.2">
      <c r="B100" s="358" t="s">
        <v>32</v>
      </c>
      <c r="C100" s="359"/>
      <c r="D100" s="359"/>
      <c r="E100" s="359"/>
      <c r="F100" s="360"/>
      <c r="G100" s="353" t="s">
        <v>133</v>
      </c>
      <c r="H100" s="353"/>
      <c r="I100" s="573" t="s">
        <v>6</v>
      </c>
      <c r="J100" s="574"/>
      <c r="K100" s="574"/>
      <c r="L100" s="575"/>
    </row>
    <row r="101" spans="1:12" x14ac:dyDescent="0.2">
      <c r="B101" s="540" t="s">
        <v>304</v>
      </c>
      <c r="C101" s="541"/>
      <c r="D101" s="541"/>
      <c r="E101" s="541"/>
      <c r="F101" s="542"/>
      <c r="G101" s="352" t="s">
        <v>178</v>
      </c>
      <c r="H101" s="352"/>
      <c r="I101" s="576" t="s">
        <v>307</v>
      </c>
      <c r="J101" s="541"/>
      <c r="K101" s="541"/>
      <c r="L101" s="577"/>
    </row>
    <row r="102" spans="1:12" x14ac:dyDescent="0.2">
      <c r="B102" s="543" t="s">
        <v>305</v>
      </c>
      <c r="C102" s="544"/>
      <c r="D102" s="544"/>
      <c r="E102" s="544"/>
      <c r="F102" s="545"/>
      <c r="G102" s="347" t="s">
        <v>177</v>
      </c>
      <c r="H102" s="347"/>
      <c r="I102" s="578" t="s">
        <v>306</v>
      </c>
      <c r="J102" s="544"/>
      <c r="K102" s="544"/>
      <c r="L102" s="579"/>
    </row>
    <row r="103" spans="1:12" ht="16" thickBot="1" x14ac:dyDescent="0.25">
      <c r="B103" s="349" t="s">
        <v>308</v>
      </c>
      <c r="C103" s="350"/>
      <c r="D103" s="350"/>
      <c r="E103" s="350"/>
      <c r="F103" s="351"/>
      <c r="G103" s="348"/>
      <c r="H103" s="348"/>
      <c r="I103" s="356"/>
      <c r="J103" s="350"/>
      <c r="K103" s="350"/>
      <c r="L103" s="357"/>
    </row>
    <row r="104" spans="1:12" x14ac:dyDescent="0.2">
      <c r="B104" s="38"/>
    </row>
    <row r="105" spans="1:12" x14ac:dyDescent="0.2">
      <c r="B105" s="55" t="s">
        <v>345</v>
      </c>
    </row>
    <row r="106" spans="1:12" x14ac:dyDescent="0.2">
      <c r="B106" s="287" t="s">
        <v>375</v>
      </c>
      <c r="C106" s="287" t="s">
        <v>346</v>
      </c>
      <c r="D106" s="287" t="s">
        <v>347</v>
      </c>
      <c r="E106" s="287" t="s">
        <v>348</v>
      </c>
    </row>
    <row r="107" spans="1:12" x14ac:dyDescent="0.2">
      <c r="B107" s="38"/>
    </row>
    <row r="108" spans="1:12" x14ac:dyDescent="0.2">
      <c r="B108" s="75" t="s">
        <v>118</v>
      </c>
    </row>
    <row r="109" spans="1:12" x14ac:dyDescent="0.2">
      <c r="B109" s="39" t="s">
        <v>367</v>
      </c>
    </row>
    <row r="110" spans="1:12" x14ac:dyDescent="0.2">
      <c r="B110" s="39" t="s">
        <v>142</v>
      </c>
    </row>
    <row r="111" spans="1:12" x14ac:dyDescent="0.2">
      <c r="B111" s="39" t="s">
        <v>146</v>
      </c>
    </row>
    <row r="112" spans="1:12" x14ac:dyDescent="0.2">
      <c r="B112" s="39" t="s">
        <v>243</v>
      </c>
    </row>
    <row r="113" spans="2:12" x14ac:dyDescent="0.2">
      <c r="B113" s="39" t="s">
        <v>244</v>
      </c>
    </row>
    <row r="114" spans="2:12" x14ac:dyDescent="0.2">
      <c r="B114" s="39" t="s">
        <v>368</v>
      </c>
      <c r="C114" s="74"/>
      <c r="D114" s="74"/>
      <c r="E114" s="74"/>
      <c r="F114" s="74"/>
      <c r="G114" s="74"/>
      <c r="H114" s="74"/>
      <c r="I114" s="74"/>
      <c r="J114" s="74"/>
      <c r="K114" s="74"/>
      <c r="L114" s="74"/>
    </row>
    <row r="115" spans="2:12" x14ac:dyDescent="0.2">
      <c r="B115" s="39" t="s">
        <v>245</v>
      </c>
    </row>
    <row r="116" spans="2:12" x14ac:dyDescent="0.2">
      <c r="B116" s="39" t="s">
        <v>302</v>
      </c>
    </row>
    <row r="117" spans="2:12" x14ac:dyDescent="0.2">
      <c r="B117" s="39" t="s">
        <v>143</v>
      </c>
    </row>
    <row r="118" spans="2:12" x14ac:dyDescent="0.2">
      <c r="B118" s="39" t="s">
        <v>314</v>
      </c>
    </row>
    <row r="119" spans="2:12" x14ac:dyDescent="0.2">
      <c r="B119" s="39" t="s">
        <v>246</v>
      </c>
    </row>
    <row r="121" spans="2:12" x14ac:dyDescent="0.2">
      <c r="B121" s="75" t="s">
        <v>313</v>
      </c>
    </row>
    <row r="122" spans="2:12" x14ac:dyDescent="0.2">
      <c r="B122" s="111" t="s">
        <v>259</v>
      </c>
      <c r="C122" s="111"/>
    </row>
    <row r="123" spans="2:12" ht="21.75" customHeight="1" x14ac:dyDescent="0.2">
      <c r="B123" s="321" t="s">
        <v>352</v>
      </c>
      <c r="C123" s="321"/>
      <c r="D123" s="321"/>
      <c r="E123" s="321"/>
      <c r="F123" s="321"/>
      <c r="G123" s="321"/>
      <c r="H123" s="321"/>
      <c r="I123" s="321"/>
      <c r="J123" s="321"/>
      <c r="K123" s="321"/>
      <c r="L123" s="321"/>
    </row>
    <row r="124" spans="2:12" ht="24.75" customHeight="1" x14ac:dyDescent="0.2">
      <c r="B124" s="321" t="s">
        <v>350</v>
      </c>
      <c r="C124" s="321"/>
      <c r="D124" s="321"/>
      <c r="E124" s="321"/>
      <c r="F124" s="321"/>
      <c r="G124" s="321"/>
      <c r="H124" s="321"/>
      <c r="I124" s="321"/>
      <c r="J124" s="321"/>
      <c r="K124" s="321"/>
      <c r="L124" s="321"/>
    </row>
    <row r="125" spans="2:12" ht="26.25" customHeight="1" x14ac:dyDescent="0.2">
      <c r="B125" s="321" t="s">
        <v>351</v>
      </c>
      <c r="C125" s="321"/>
      <c r="D125" s="321"/>
      <c r="E125" s="321"/>
      <c r="F125" s="321"/>
      <c r="G125" s="321"/>
      <c r="H125" s="321"/>
      <c r="I125" s="321"/>
      <c r="J125" s="321"/>
      <c r="K125" s="321"/>
      <c r="L125" s="321"/>
    </row>
  </sheetData>
  <mergeCells count="182">
    <mergeCell ref="E47:F47"/>
    <mergeCell ref="E44:F44"/>
    <mergeCell ref="C45:D45"/>
    <mergeCell ref="E45:F45"/>
    <mergeCell ref="C46:D46"/>
    <mergeCell ref="E46:F46"/>
    <mergeCell ref="E48:F48"/>
    <mergeCell ref="B64:L64"/>
    <mergeCell ref="G77:K77"/>
    <mergeCell ref="C65:E66"/>
    <mergeCell ref="B65:B66"/>
    <mergeCell ref="C67:E67"/>
    <mergeCell ref="C70:E70"/>
    <mergeCell ref="L67:L71"/>
    <mergeCell ref="B58:B61"/>
    <mergeCell ref="C62:G62"/>
    <mergeCell ref="L72:L75"/>
    <mergeCell ref="L76:L79"/>
    <mergeCell ref="B76:B79"/>
    <mergeCell ref="B67:B71"/>
    <mergeCell ref="G67:K67"/>
    <mergeCell ref="G71:K71"/>
    <mergeCell ref="G70:K70"/>
    <mergeCell ref="C77:E77"/>
    <mergeCell ref="E11:F11"/>
    <mergeCell ref="G78:K78"/>
    <mergeCell ref="H25:I25"/>
    <mergeCell ref="H26:I26"/>
    <mergeCell ref="J25:K25"/>
    <mergeCell ref="K29:L29"/>
    <mergeCell ref="C72:E72"/>
    <mergeCell ref="L35:L36"/>
    <mergeCell ref="H62:J62"/>
    <mergeCell ref="C71:E71"/>
    <mergeCell ref="C78:E78"/>
    <mergeCell ref="B34:C36"/>
    <mergeCell ref="C57:G57"/>
    <mergeCell ref="H57:L57"/>
    <mergeCell ref="H60:L60"/>
    <mergeCell ref="L65:L66"/>
    <mergeCell ref="G65:K66"/>
    <mergeCell ref="C58:G58"/>
    <mergeCell ref="B38:C38"/>
    <mergeCell ref="H58:L58"/>
    <mergeCell ref="D26:E26"/>
    <mergeCell ref="D30:L30"/>
    <mergeCell ref="G74:K74"/>
    <mergeCell ref="G75:K75"/>
    <mergeCell ref="J13:L13"/>
    <mergeCell ref="G83:K83"/>
    <mergeCell ref="E41:F43"/>
    <mergeCell ref="H61:L61"/>
    <mergeCell ref="C44:D44"/>
    <mergeCell ref="D38:L38"/>
    <mergeCell ref="A2:L2"/>
    <mergeCell ref="I19:L19"/>
    <mergeCell ref="I20:L20"/>
    <mergeCell ref="B19:D19"/>
    <mergeCell ref="B12:C12"/>
    <mergeCell ref="C60:G60"/>
    <mergeCell ref="C6:F6"/>
    <mergeCell ref="C7:F7"/>
    <mergeCell ref="D12:F12"/>
    <mergeCell ref="B30:C30"/>
    <mergeCell ref="B17:D17"/>
    <mergeCell ref="B18:D18"/>
    <mergeCell ref="I18:L18"/>
    <mergeCell ref="B15:D15"/>
    <mergeCell ref="B14:D14"/>
    <mergeCell ref="D25:E25"/>
    <mergeCell ref="B80:B83"/>
    <mergeCell ref="C81:E81"/>
    <mergeCell ref="H13:I13"/>
    <mergeCell ref="J26:K26"/>
    <mergeCell ref="K27:L27"/>
    <mergeCell ref="K28:L28"/>
    <mergeCell ref="B4:F4"/>
    <mergeCell ref="C10:F10"/>
    <mergeCell ref="B13:F13"/>
    <mergeCell ref="B27:B29"/>
    <mergeCell ref="C5:F5"/>
    <mergeCell ref="B8:B9"/>
    <mergeCell ref="I5:L5"/>
    <mergeCell ref="I6:L6"/>
    <mergeCell ref="I7:L7"/>
    <mergeCell ref="I11:L11"/>
    <mergeCell ref="I10:K10"/>
    <mergeCell ref="H12:I12"/>
    <mergeCell ref="H8:H9"/>
    <mergeCell ref="J12:L12"/>
    <mergeCell ref="D27:F27"/>
    <mergeCell ref="G27:H27"/>
    <mergeCell ref="G28:H28"/>
    <mergeCell ref="G29:H29"/>
    <mergeCell ref="I27:J27"/>
    <mergeCell ref="B16:D16"/>
    <mergeCell ref="I28:J28"/>
    <mergeCell ref="B31:C33"/>
    <mergeCell ref="H14:H15"/>
    <mergeCell ref="I14:L15"/>
    <mergeCell ref="L32:L33"/>
    <mergeCell ref="C61:G61"/>
    <mergeCell ref="C59:G59"/>
    <mergeCell ref="C41:D43"/>
    <mergeCell ref="H34:K34"/>
    <mergeCell ref="D34:G34"/>
    <mergeCell ref="H59:L59"/>
    <mergeCell ref="J41:L41"/>
    <mergeCell ref="F25:G25"/>
    <mergeCell ref="G41:I41"/>
    <mergeCell ref="F26:G26"/>
    <mergeCell ref="D28:F28"/>
    <mergeCell ref="D29:F29"/>
    <mergeCell ref="C48:D48"/>
    <mergeCell ref="C49:F49"/>
    <mergeCell ref="C50:D50"/>
    <mergeCell ref="C47:D47"/>
    <mergeCell ref="B25:B26"/>
    <mergeCell ref="B41:B43"/>
    <mergeCell ref="B44:B49"/>
    <mergeCell ref="B102:F102"/>
    <mergeCell ref="G100:H100"/>
    <mergeCell ref="D31:G31"/>
    <mergeCell ref="I29:J29"/>
    <mergeCell ref="H31:K31"/>
    <mergeCell ref="C97:L97"/>
    <mergeCell ref="C95:L95"/>
    <mergeCell ref="C96:L96"/>
    <mergeCell ref="B84:E84"/>
    <mergeCell ref="C93:L93"/>
    <mergeCell ref="C88:L88"/>
    <mergeCell ref="C87:L87"/>
    <mergeCell ref="C89:L89"/>
    <mergeCell ref="C82:E82"/>
    <mergeCell ref="C92:L92"/>
    <mergeCell ref="G81:K81"/>
    <mergeCell ref="C91:L91"/>
    <mergeCell ref="C83:E83"/>
    <mergeCell ref="G82:K82"/>
    <mergeCell ref="G76:K76"/>
    <mergeCell ref="C68:E68"/>
    <mergeCell ref="C69:E69"/>
    <mergeCell ref="C73:E73"/>
    <mergeCell ref="C74:E74"/>
    <mergeCell ref="G80:K80"/>
    <mergeCell ref="C80:E80"/>
    <mergeCell ref="B72:B75"/>
    <mergeCell ref="C76:E76"/>
    <mergeCell ref="E50:F50"/>
    <mergeCell ref="E52:F52"/>
    <mergeCell ref="C51:D51"/>
    <mergeCell ref="E51:F51"/>
    <mergeCell ref="C52:D52"/>
    <mergeCell ref="G73:K73"/>
    <mergeCell ref="G72:K72"/>
    <mergeCell ref="C75:E75"/>
    <mergeCell ref="C79:E79"/>
    <mergeCell ref="G68:K68"/>
    <mergeCell ref="B22:E22"/>
    <mergeCell ref="F22:L23"/>
    <mergeCell ref="B37:D37"/>
    <mergeCell ref="E37:G37"/>
    <mergeCell ref="B124:L124"/>
    <mergeCell ref="B125:L125"/>
    <mergeCell ref="B123:L123"/>
    <mergeCell ref="B51:B53"/>
    <mergeCell ref="C53:F53"/>
    <mergeCell ref="G102:H102"/>
    <mergeCell ref="I102:L102"/>
    <mergeCell ref="G69:K69"/>
    <mergeCell ref="B103:F103"/>
    <mergeCell ref="G103:H103"/>
    <mergeCell ref="I103:L103"/>
    <mergeCell ref="I100:L100"/>
    <mergeCell ref="B101:F101"/>
    <mergeCell ref="G101:H101"/>
    <mergeCell ref="I101:L101"/>
    <mergeCell ref="B100:F100"/>
    <mergeCell ref="C90:L90"/>
    <mergeCell ref="L80:L83"/>
    <mergeCell ref="C94:L94"/>
    <mergeCell ref="G79:K79"/>
  </mergeCells>
  <phoneticPr fontId="2"/>
  <dataValidations count="3">
    <dataValidation allowBlank="1" showErrorMessage="1" sqref="D12:F12"/>
    <dataValidation type="list" allowBlank="1" showInputMessage="1" showErrorMessage="1" sqref="C44:D48">
      <formula1>営農類型</formula1>
    </dataValidation>
    <dataValidation type="list" allowBlank="1" showInputMessage="1" showErrorMessage="1" prompt="リストから選択できます" sqref="D27 K27 I27 G27">
      <formula1>営農類型</formula1>
    </dataValidation>
  </dataValidations>
  <pageMargins left="0.55118110236220474" right="0.31496062992125984" top="0.43307086614173229" bottom="0.11811023622047245" header="0.27559055118110237" footer="0.23622047244094491"/>
  <pageSetup paperSize="9" scale="93" orientation="portrait" r:id="rId1"/>
  <headerFooter alignWithMargins="0"/>
  <rowBreaks count="2" manualBreakCount="2">
    <brk id="53" max="16383" man="1"/>
    <brk id="10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8"/>
  <sheetViews>
    <sheetView view="pageBreakPreview" topLeftCell="A37" zoomScale="60" zoomScaleNormal="100" workbookViewId="0">
      <selection activeCell="A3" sqref="A3"/>
    </sheetView>
  </sheetViews>
  <sheetFormatPr defaultColWidth="9" defaultRowHeight="15.5" x14ac:dyDescent="0.2"/>
  <cols>
    <col min="1" max="1" width="2.36328125" style="45" customWidth="1"/>
    <col min="2" max="12" width="8.36328125" style="43" customWidth="1"/>
    <col min="13" max="13" width="1.6328125" style="43" customWidth="1"/>
    <col min="14" max="14" width="8.36328125" style="43" customWidth="1"/>
    <col min="15" max="16384" width="9" style="43"/>
  </cols>
  <sheetData>
    <row r="1" spans="1:13" ht="19" x14ac:dyDescent="0.2">
      <c r="A1" s="304" t="s">
        <v>421</v>
      </c>
      <c r="B1" s="305"/>
      <c r="C1" s="305"/>
      <c r="D1" s="305"/>
      <c r="E1" s="305"/>
      <c r="F1" s="305"/>
      <c r="G1" s="306" t="s">
        <v>414</v>
      </c>
      <c r="H1" s="307" t="s">
        <v>417</v>
      </c>
      <c r="I1" s="307"/>
      <c r="J1" s="307"/>
      <c r="K1" s="308"/>
      <c r="L1" s="308"/>
      <c r="M1" s="309"/>
    </row>
    <row r="2" spans="1:13" s="44" customFormat="1" ht="19" x14ac:dyDescent="0.2">
      <c r="A2" s="558" t="s">
        <v>422</v>
      </c>
      <c r="B2" s="559"/>
      <c r="C2" s="559"/>
      <c r="D2" s="559"/>
      <c r="E2" s="559"/>
      <c r="F2" s="559"/>
      <c r="G2" s="310" t="s">
        <v>414</v>
      </c>
      <c r="H2" s="311" t="s">
        <v>418</v>
      </c>
      <c r="I2" s="311"/>
      <c r="J2" s="311"/>
      <c r="K2" s="311"/>
      <c r="L2" s="311"/>
      <c r="M2" s="312"/>
    </row>
    <row r="3" spans="1:13" s="44" customFormat="1" ht="12.5" customHeight="1" thickBot="1" x14ac:dyDescent="0.25">
      <c r="A3" s="313"/>
      <c r="B3" s="314"/>
      <c r="C3" s="314"/>
      <c r="D3" s="314"/>
      <c r="E3" s="315"/>
      <c r="F3" s="316"/>
      <c r="G3" s="317" t="s">
        <v>416</v>
      </c>
      <c r="H3" s="315" t="s">
        <v>415</v>
      </c>
      <c r="I3" s="315"/>
      <c r="J3" s="314"/>
      <c r="K3" s="314"/>
      <c r="L3" s="314"/>
      <c r="M3" s="318"/>
    </row>
    <row r="4" spans="1:13" s="45" customFormat="1" ht="16" thickBot="1" x14ac:dyDescent="0.25">
      <c r="A4" s="45">
        <v>1</v>
      </c>
      <c r="B4" s="399" t="s">
        <v>186</v>
      </c>
      <c r="C4" s="400"/>
      <c r="D4" s="400"/>
      <c r="E4" s="400"/>
      <c r="F4" s="400"/>
      <c r="G4" s="45">
        <v>2</v>
      </c>
      <c r="H4" s="59" t="s">
        <v>359</v>
      </c>
      <c r="I4" s="46"/>
      <c r="J4" s="47"/>
    </row>
    <row r="5" spans="1:13" x14ac:dyDescent="0.2">
      <c r="B5" s="141" t="s">
        <v>96</v>
      </c>
      <c r="C5" s="448">
        <f>様式２!C5</f>
        <v>0</v>
      </c>
      <c r="D5" s="449"/>
      <c r="E5" s="449"/>
      <c r="F5" s="450"/>
      <c r="H5" s="141" t="s">
        <v>96</v>
      </c>
      <c r="I5" s="403">
        <f>様式２!I5</f>
        <v>0</v>
      </c>
      <c r="J5" s="404"/>
      <c r="K5" s="404"/>
      <c r="L5" s="405"/>
    </row>
    <row r="6" spans="1:13" x14ac:dyDescent="0.2">
      <c r="B6" s="142" t="s">
        <v>97</v>
      </c>
      <c r="C6" s="664">
        <f>様式２!C6</f>
        <v>0</v>
      </c>
      <c r="D6" s="665"/>
      <c r="E6" s="665"/>
      <c r="F6" s="666"/>
      <c r="H6" s="142" t="s">
        <v>97</v>
      </c>
      <c r="I6" s="406">
        <f>様式２!I6</f>
        <v>0</v>
      </c>
      <c r="J6" s="407"/>
      <c r="K6" s="407"/>
      <c r="L6" s="408"/>
    </row>
    <row r="7" spans="1:13" x14ac:dyDescent="0.2">
      <c r="B7" s="143" t="s">
        <v>98</v>
      </c>
      <c r="C7" s="664">
        <f>様式２!C7</f>
        <v>0</v>
      </c>
      <c r="D7" s="665"/>
      <c r="E7" s="665"/>
      <c r="F7" s="666"/>
      <c r="H7" s="143" t="s">
        <v>98</v>
      </c>
      <c r="I7" s="406">
        <f>様式２!I7</f>
        <v>0</v>
      </c>
      <c r="J7" s="407"/>
      <c r="K7" s="407"/>
      <c r="L7" s="408"/>
    </row>
    <row r="8" spans="1:13" ht="39" customHeight="1" x14ac:dyDescent="0.2">
      <c r="B8" s="401" t="s">
        <v>126</v>
      </c>
      <c r="C8" s="56">
        <f>様式２!C8</f>
        <v>0</v>
      </c>
      <c r="D8" s="56">
        <f>様式２!D8</f>
        <v>0</v>
      </c>
      <c r="E8" s="56">
        <f>様式２!E8</f>
        <v>0</v>
      </c>
      <c r="F8" s="144" t="s">
        <v>54</v>
      </c>
      <c r="H8" s="401" t="s">
        <v>126</v>
      </c>
      <c r="I8" s="227">
        <f>様式２!I8</f>
        <v>0</v>
      </c>
      <c r="J8" s="228">
        <f>様式２!J8</f>
        <v>0</v>
      </c>
      <c r="K8" s="229">
        <f>様式２!K8</f>
        <v>0</v>
      </c>
      <c r="L8" s="144" t="s">
        <v>54</v>
      </c>
    </row>
    <row r="9" spans="1:13" x14ac:dyDescent="0.2">
      <c r="B9" s="402"/>
      <c r="C9" s="49">
        <f>様式２!C9</f>
        <v>0</v>
      </c>
      <c r="D9" s="49">
        <f>様式２!D9</f>
        <v>0</v>
      </c>
      <c r="E9" s="49">
        <f>様式２!E9</f>
        <v>0</v>
      </c>
      <c r="F9" s="145">
        <f>SUM(C9:E9)</f>
        <v>0</v>
      </c>
      <c r="H9" s="402"/>
      <c r="I9" s="230">
        <f>様式２!I9</f>
        <v>0</v>
      </c>
      <c r="J9" s="231">
        <f>様式２!J9</f>
        <v>0</v>
      </c>
      <c r="K9" s="232">
        <f>様式２!K9</f>
        <v>0</v>
      </c>
      <c r="L9" s="145">
        <f>SUM(I9:K9)</f>
        <v>0</v>
      </c>
    </row>
    <row r="10" spans="1:13" ht="20" x14ac:dyDescent="0.2">
      <c r="B10" s="224" t="s">
        <v>99</v>
      </c>
      <c r="C10" s="454">
        <f>様式２!C10</f>
        <v>0</v>
      </c>
      <c r="D10" s="455"/>
      <c r="E10" s="455"/>
      <c r="F10" s="456"/>
      <c r="H10" s="283" t="s">
        <v>127</v>
      </c>
      <c r="I10" s="409" t="s">
        <v>131</v>
      </c>
      <c r="J10" s="407"/>
      <c r="K10" s="407"/>
      <c r="L10" s="233" t="s">
        <v>128</v>
      </c>
    </row>
    <row r="11" spans="1:13" x14ac:dyDescent="0.2">
      <c r="B11" s="416" t="s">
        <v>100</v>
      </c>
      <c r="C11" s="417"/>
      <c r="D11" s="653">
        <f>様式２!C11</f>
        <v>0</v>
      </c>
      <c r="E11" s="653"/>
      <c r="F11" s="654"/>
      <c r="H11" s="190" t="s">
        <v>99</v>
      </c>
      <c r="I11" s="478">
        <f>様式２!I11</f>
        <v>0</v>
      </c>
      <c r="J11" s="479"/>
      <c r="K11" s="479"/>
      <c r="L11" s="480"/>
    </row>
    <row r="12" spans="1:13" x14ac:dyDescent="0.2">
      <c r="B12" s="416" t="s">
        <v>132</v>
      </c>
      <c r="C12" s="417"/>
      <c r="D12" s="653">
        <f>様式２!E11</f>
        <v>0</v>
      </c>
      <c r="E12" s="653"/>
      <c r="F12" s="654"/>
      <c r="H12" s="481" t="s">
        <v>100</v>
      </c>
      <c r="I12" s="482"/>
      <c r="J12" s="516">
        <f>様式２!J12</f>
        <v>0</v>
      </c>
      <c r="K12" s="517"/>
      <c r="L12" s="518"/>
    </row>
    <row r="13" spans="1:13" x14ac:dyDescent="0.2">
      <c r="B13" s="421" t="s">
        <v>102</v>
      </c>
      <c r="C13" s="422"/>
      <c r="D13" s="422"/>
      <c r="E13" s="422"/>
      <c r="F13" s="423"/>
      <c r="H13" s="483" t="s">
        <v>101</v>
      </c>
      <c r="I13" s="484"/>
      <c r="J13" s="418">
        <f>様式２!J13</f>
        <v>0</v>
      </c>
      <c r="K13" s="419"/>
      <c r="L13" s="420"/>
    </row>
    <row r="14" spans="1:13" ht="27" x14ac:dyDescent="0.2">
      <c r="B14" s="483" t="s">
        <v>103</v>
      </c>
      <c r="C14" s="489"/>
      <c r="D14" s="490"/>
      <c r="E14" s="225" t="s">
        <v>129</v>
      </c>
      <c r="F14" s="226" t="s">
        <v>130</v>
      </c>
      <c r="H14" s="505" t="s">
        <v>104</v>
      </c>
      <c r="I14" s="507">
        <f>様式２!I14</f>
        <v>0</v>
      </c>
      <c r="J14" s="508"/>
      <c r="K14" s="508"/>
      <c r="L14" s="509"/>
    </row>
    <row r="15" spans="1:13" ht="16" thickBot="1" x14ac:dyDescent="0.25">
      <c r="B15" s="424">
        <f>様式２!B15</f>
        <v>0</v>
      </c>
      <c r="C15" s="425"/>
      <c r="D15" s="426"/>
      <c r="E15" s="52">
        <f>様式２!E15</f>
        <v>0</v>
      </c>
      <c r="F15" s="67">
        <f>様式２!F15</f>
        <v>0</v>
      </c>
      <c r="H15" s="506"/>
      <c r="I15" s="510"/>
      <c r="J15" s="511"/>
      <c r="K15" s="511"/>
      <c r="L15" s="512"/>
    </row>
    <row r="16" spans="1:13" x14ac:dyDescent="0.2">
      <c r="B16" s="424">
        <f>様式２!B16</f>
        <v>0</v>
      </c>
      <c r="C16" s="425"/>
      <c r="D16" s="426"/>
      <c r="E16" s="52">
        <f>様式２!E16</f>
        <v>0</v>
      </c>
      <c r="F16" s="67">
        <f>様式２!F16</f>
        <v>0</v>
      </c>
      <c r="H16" s="16"/>
    </row>
    <row r="17" spans="1:12" x14ac:dyDescent="0.2">
      <c r="B17" s="424">
        <f>様式２!B17</f>
        <v>0</v>
      </c>
      <c r="C17" s="425"/>
      <c r="D17" s="426"/>
      <c r="E17" s="52">
        <f>様式２!E17</f>
        <v>0</v>
      </c>
      <c r="F17" s="67">
        <f>様式２!F17</f>
        <v>0</v>
      </c>
      <c r="H17" s="76" t="s">
        <v>136</v>
      </c>
    </row>
    <row r="18" spans="1:12" x14ac:dyDescent="0.2">
      <c r="B18" s="424">
        <f>様式２!B18</f>
        <v>0</v>
      </c>
      <c r="C18" s="425"/>
      <c r="D18" s="426"/>
      <c r="E18" s="52">
        <f>様式２!E18</f>
        <v>0</v>
      </c>
      <c r="F18" s="67">
        <f>様式２!F18</f>
        <v>0</v>
      </c>
      <c r="H18" s="146" t="s">
        <v>137</v>
      </c>
      <c r="I18" s="485">
        <f>様式２!I18</f>
        <v>0</v>
      </c>
      <c r="J18" s="485"/>
      <c r="K18" s="485"/>
      <c r="L18" s="485"/>
    </row>
    <row r="19" spans="1:12" x14ac:dyDescent="0.2">
      <c r="B19" s="424">
        <f>様式２!B19</f>
        <v>0</v>
      </c>
      <c r="C19" s="425"/>
      <c r="D19" s="426"/>
      <c r="E19" s="52">
        <f>様式２!E19</f>
        <v>0</v>
      </c>
      <c r="F19" s="67">
        <f>様式２!F19</f>
        <v>0</v>
      </c>
      <c r="H19" s="146" t="s">
        <v>138</v>
      </c>
      <c r="I19" s="485">
        <f>様式２!I19</f>
        <v>0</v>
      </c>
      <c r="J19" s="485"/>
      <c r="K19" s="485"/>
      <c r="L19" s="485"/>
    </row>
    <row r="20" spans="1:12" x14ac:dyDescent="0.2">
      <c r="H20" s="147" t="s">
        <v>189</v>
      </c>
      <c r="I20" s="515">
        <f>様式２!I20</f>
        <v>0</v>
      </c>
      <c r="J20" s="515"/>
      <c r="K20" s="515"/>
      <c r="L20" s="515"/>
    </row>
    <row r="21" spans="1:12" s="45" customFormat="1" x14ac:dyDescent="0.2">
      <c r="A21" s="45">
        <v>3</v>
      </c>
      <c r="B21" s="41" t="s">
        <v>213</v>
      </c>
      <c r="C21" s="54"/>
      <c r="D21" s="54"/>
      <c r="E21" s="54"/>
    </row>
    <row r="22" spans="1:12" x14ac:dyDescent="0.2">
      <c r="B22" s="288" t="s">
        <v>375</v>
      </c>
      <c r="C22" s="291" t="s">
        <v>346</v>
      </c>
      <c r="D22" s="291" t="s">
        <v>356</v>
      </c>
      <c r="E22" s="36"/>
      <c r="F22" s="673" t="s">
        <v>385</v>
      </c>
      <c r="G22" s="674"/>
      <c r="H22" s="288" t="s">
        <v>346</v>
      </c>
      <c r="I22" s="288" t="s">
        <v>356</v>
      </c>
      <c r="J22" s="288" t="s">
        <v>357</v>
      </c>
    </row>
    <row r="23" spans="1:12" x14ac:dyDescent="0.2">
      <c r="C23" s="36"/>
      <c r="D23" s="36"/>
      <c r="E23" s="36"/>
    </row>
    <row r="24" spans="1:12" s="45" customFormat="1" ht="16" thickBot="1" x14ac:dyDescent="0.25">
      <c r="A24" s="45">
        <v>4</v>
      </c>
      <c r="B24" s="41" t="s">
        <v>107</v>
      </c>
      <c r="C24" s="54"/>
      <c r="D24" s="54"/>
      <c r="E24" s="54"/>
    </row>
    <row r="25" spans="1:12" ht="24" customHeight="1" x14ac:dyDescent="0.2">
      <c r="B25" s="669" t="s">
        <v>105</v>
      </c>
      <c r="C25" s="670"/>
      <c r="D25" s="648"/>
      <c r="E25" s="649"/>
      <c r="F25" s="649"/>
      <c r="G25" s="649"/>
      <c r="H25" s="649"/>
      <c r="I25" s="649"/>
      <c r="J25" s="649"/>
      <c r="K25" s="649"/>
      <c r="L25" s="650"/>
    </row>
    <row r="26" spans="1:12" ht="16.5" customHeight="1" x14ac:dyDescent="0.2">
      <c r="B26" s="671" t="s">
        <v>219</v>
      </c>
      <c r="C26" s="672"/>
      <c r="D26" s="491"/>
      <c r="E26" s="366"/>
      <c r="F26" s="366"/>
      <c r="G26" s="652"/>
      <c r="H26" s="366"/>
      <c r="I26" s="652"/>
      <c r="J26" s="366"/>
      <c r="K26" s="652"/>
      <c r="L26" s="95" t="s">
        <v>54</v>
      </c>
    </row>
    <row r="27" spans="1:12" ht="16.5" customHeight="1" x14ac:dyDescent="0.2">
      <c r="B27" s="657" t="s">
        <v>161</v>
      </c>
      <c r="C27" s="658"/>
      <c r="D27" s="460"/>
      <c r="E27" s="383"/>
      <c r="F27" s="382"/>
      <c r="G27" s="382"/>
      <c r="H27" s="382"/>
      <c r="I27" s="382"/>
      <c r="J27" s="383"/>
      <c r="K27" s="676"/>
      <c r="L27" s="646"/>
    </row>
    <row r="28" spans="1:12" ht="24" customHeight="1" x14ac:dyDescent="0.2">
      <c r="B28" s="667" t="s">
        <v>162</v>
      </c>
      <c r="C28" s="668"/>
      <c r="D28" s="381"/>
      <c r="E28" s="651"/>
      <c r="F28" s="370"/>
      <c r="G28" s="651"/>
      <c r="H28" s="370"/>
      <c r="I28" s="651"/>
      <c r="J28" s="370"/>
      <c r="K28" s="675"/>
      <c r="L28" s="647"/>
    </row>
    <row r="29" spans="1:12" ht="24" customHeight="1" x14ac:dyDescent="0.2">
      <c r="B29" s="354" t="s">
        <v>106</v>
      </c>
      <c r="C29" s="371"/>
      <c r="D29" s="531"/>
      <c r="E29" s="532"/>
      <c r="F29" s="532"/>
      <c r="G29" s="532"/>
      <c r="H29" s="532"/>
      <c r="I29" s="532"/>
      <c r="J29" s="532"/>
      <c r="K29" s="532"/>
      <c r="L29" s="533"/>
    </row>
    <row r="30" spans="1:12" ht="15" customHeight="1" x14ac:dyDescent="0.2">
      <c r="B30" s="472" t="s">
        <v>139</v>
      </c>
      <c r="C30" s="473"/>
      <c r="D30" s="662" t="s">
        <v>386</v>
      </c>
      <c r="E30" s="663"/>
      <c r="F30" s="663"/>
      <c r="G30" s="482"/>
      <c r="H30" s="655" t="s">
        <v>387</v>
      </c>
      <c r="I30" s="422"/>
      <c r="J30" s="422"/>
      <c r="K30" s="526"/>
      <c r="L30" s="234" t="s">
        <v>6</v>
      </c>
    </row>
    <row r="31" spans="1:12" ht="15" customHeight="1" x14ac:dyDescent="0.2">
      <c r="B31" s="474"/>
      <c r="C31" s="473"/>
      <c r="D31" s="140" t="s">
        <v>120</v>
      </c>
      <c r="E31" s="57" t="s">
        <v>122</v>
      </c>
      <c r="F31" s="58" t="s">
        <v>122</v>
      </c>
      <c r="G31" s="138" t="s">
        <v>54</v>
      </c>
      <c r="H31" s="140" t="s">
        <v>120</v>
      </c>
      <c r="I31" s="57" t="s">
        <v>122</v>
      </c>
      <c r="J31" s="58" t="s">
        <v>122</v>
      </c>
      <c r="K31" s="136" t="s">
        <v>54</v>
      </c>
      <c r="L31" s="364"/>
    </row>
    <row r="32" spans="1:12" ht="14.25" customHeight="1" x14ac:dyDescent="0.2">
      <c r="B32" s="474"/>
      <c r="C32" s="473"/>
      <c r="D32" s="60"/>
      <c r="E32" s="61"/>
      <c r="F32" s="62"/>
      <c r="G32" s="139">
        <f>SUM(D32:F32)</f>
        <v>0</v>
      </c>
      <c r="H32" s="60"/>
      <c r="I32" s="61"/>
      <c r="J32" s="62"/>
      <c r="K32" s="137">
        <f>SUM(H32:J32)</f>
        <v>0</v>
      </c>
      <c r="L32" s="365"/>
    </row>
    <row r="33" spans="1:12" ht="14.25" customHeight="1" x14ac:dyDescent="0.2">
      <c r="B33" s="466" t="s">
        <v>145</v>
      </c>
      <c r="C33" s="467"/>
      <c r="D33" s="659" t="str">
        <f>D30</f>
        <v>現年度（令和　　年）</v>
      </c>
      <c r="E33" s="660"/>
      <c r="F33" s="660"/>
      <c r="G33" s="661"/>
      <c r="H33" s="656" t="str">
        <f>H30</f>
        <v>５年後（令和　　年）</v>
      </c>
      <c r="I33" s="422"/>
      <c r="J33" s="422"/>
      <c r="K33" s="526"/>
      <c r="L33" s="237" t="s">
        <v>6</v>
      </c>
    </row>
    <row r="34" spans="1:12" ht="14.25" customHeight="1" x14ac:dyDescent="0.2">
      <c r="B34" s="468"/>
      <c r="C34" s="467"/>
      <c r="D34" s="131" t="s">
        <v>76</v>
      </c>
      <c r="E34" s="236" t="s">
        <v>119</v>
      </c>
      <c r="F34" s="132" t="s">
        <v>144</v>
      </c>
      <c r="G34" s="133" t="s">
        <v>54</v>
      </c>
      <c r="H34" s="131" t="s">
        <v>76</v>
      </c>
      <c r="I34" s="236" t="s">
        <v>119</v>
      </c>
      <c r="J34" s="132" t="s">
        <v>144</v>
      </c>
      <c r="K34" s="134" t="s">
        <v>54</v>
      </c>
      <c r="L34" s="524"/>
    </row>
    <row r="35" spans="1:12" x14ac:dyDescent="0.2">
      <c r="B35" s="468"/>
      <c r="C35" s="467"/>
      <c r="D35" s="64"/>
      <c r="E35" s="65"/>
      <c r="F35" s="66"/>
      <c r="G35" s="135">
        <f>SUM(D35:F35)</f>
        <v>0</v>
      </c>
      <c r="H35" s="64"/>
      <c r="I35" s="65"/>
      <c r="J35" s="66"/>
      <c r="K35" s="235">
        <f>SUM(H35:J35)</f>
        <v>0</v>
      </c>
      <c r="L35" s="525"/>
    </row>
    <row r="36" spans="1:12" ht="46.5" customHeight="1" thickBot="1" x14ac:dyDescent="0.25">
      <c r="B36" s="461" t="s">
        <v>147</v>
      </c>
      <c r="C36" s="462"/>
      <c r="D36" s="463"/>
      <c r="E36" s="464"/>
      <c r="F36" s="464"/>
      <c r="G36" s="464"/>
      <c r="H36" s="464"/>
      <c r="I36" s="464"/>
      <c r="J36" s="464"/>
      <c r="K36" s="464"/>
      <c r="L36" s="465"/>
    </row>
    <row r="37" spans="1:12" ht="11.25" customHeight="1" x14ac:dyDescent="0.2">
      <c r="B37" s="37"/>
    </row>
    <row r="38" spans="1:12" x14ac:dyDescent="0.2">
      <c r="A38" s="45">
        <v>5</v>
      </c>
      <c r="B38" s="41" t="s">
        <v>214</v>
      </c>
    </row>
    <row r="39" spans="1:12" ht="14.5" thickBot="1" x14ac:dyDescent="0.25">
      <c r="A39" s="43"/>
      <c r="B39" s="178" t="s">
        <v>311</v>
      </c>
      <c r="C39" s="179"/>
    </row>
    <row r="40" spans="1:12" s="42" customFormat="1" ht="15" customHeight="1" x14ac:dyDescent="0.2">
      <c r="A40" s="98"/>
      <c r="B40" s="240" t="s">
        <v>278</v>
      </c>
      <c r="C40" s="565" t="s">
        <v>277</v>
      </c>
      <c r="D40" s="565"/>
      <c r="E40" s="565"/>
      <c r="F40" s="565"/>
      <c r="G40" s="565"/>
      <c r="H40" s="565" t="s">
        <v>309</v>
      </c>
      <c r="I40" s="565"/>
      <c r="J40" s="565"/>
      <c r="K40" s="565"/>
      <c r="L40" s="566"/>
    </row>
    <row r="41" spans="1:12" x14ac:dyDescent="0.2">
      <c r="B41" s="401" t="s">
        <v>279</v>
      </c>
      <c r="C41" s="475"/>
      <c r="D41" s="475"/>
      <c r="E41" s="475"/>
      <c r="F41" s="475"/>
      <c r="G41" s="475"/>
      <c r="H41" s="475"/>
      <c r="I41" s="475"/>
      <c r="J41" s="475"/>
      <c r="K41" s="475"/>
      <c r="L41" s="476"/>
    </row>
    <row r="42" spans="1:12" x14ac:dyDescent="0.2">
      <c r="B42" s="567"/>
      <c r="C42" s="475"/>
      <c r="D42" s="475"/>
      <c r="E42" s="475"/>
      <c r="F42" s="475"/>
      <c r="G42" s="475"/>
      <c r="H42" s="475"/>
      <c r="I42" s="475"/>
      <c r="J42" s="475"/>
      <c r="K42" s="475"/>
      <c r="L42" s="476"/>
    </row>
    <row r="43" spans="1:12" x14ac:dyDescent="0.2">
      <c r="B43" s="568"/>
      <c r="C43" s="475"/>
      <c r="D43" s="475"/>
      <c r="E43" s="475"/>
      <c r="F43" s="475"/>
      <c r="G43" s="475"/>
      <c r="H43" s="475"/>
      <c r="I43" s="475"/>
      <c r="J43" s="475"/>
      <c r="K43" s="475"/>
      <c r="L43" s="476"/>
    </row>
    <row r="44" spans="1:12" ht="16" thickBot="1" x14ac:dyDescent="0.25">
      <c r="B44" s="569"/>
      <c r="C44" s="477"/>
      <c r="D44" s="477"/>
      <c r="E44" s="477"/>
      <c r="F44" s="477"/>
      <c r="G44" s="477"/>
      <c r="H44" s="477"/>
      <c r="I44" s="477"/>
      <c r="J44" s="477"/>
      <c r="K44" s="477"/>
      <c r="L44" s="492"/>
    </row>
    <row r="45" spans="1:12" ht="16" thickBot="1" x14ac:dyDescent="0.25">
      <c r="B45" s="241" t="s">
        <v>280</v>
      </c>
      <c r="C45" s="493"/>
      <c r="D45" s="494"/>
      <c r="E45" s="494"/>
      <c r="F45" s="494"/>
      <c r="G45" s="495"/>
      <c r="H45" s="496" t="s">
        <v>287</v>
      </c>
      <c r="I45" s="497"/>
      <c r="J45" s="497"/>
      <c r="K45" s="180"/>
      <c r="L45" s="238" t="s">
        <v>283</v>
      </c>
    </row>
    <row r="46" spans="1:12" x14ac:dyDescent="0.2">
      <c r="B46" s="40"/>
    </row>
    <row r="47" spans="1:12" ht="16.5" customHeight="1" thickBot="1" x14ac:dyDescent="0.25">
      <c r="A47" s="43"/>
      <c r="B47" s="498" t="s">
        <v>281</v>
      </c>
      <c r="C47" s="498"/>
      <c r="D47" s="498"/>
      <c r="E47" s="498"/>
      <c r="F47" s="498"/>
      <c r="G47" s="498"/>
      <c r="H47" s="498"/>
      <c r="I47" s="498"/>
      <c r="J47" s="498"/>
      <c r="K47" s="498"/>
      <c r="L47" s="498"/>
    </row>
    <row r="48" spans="1:12" x14ac:dyDescent="0.2">
      <c r="B48" s="551" t="s">
        <v>108</v>
      </c>
      <c r="C48" s="499" t="s">
        <v>276</v>
      </c>
      <c r="D48" s="553"/>
      <c r="E48" s="554"/>
      <c r="F48" s="200" t="s">
        <v>123</v>
      </c>
      <c r="G48" s="499" t="s">
        <v>109</v>
      </c>
      <c r="H48" s="500"/>
      <c r="I48" s="500"/>
      <c r="J48" s="500"/>
      <c r="K48" s="501"/>
      <c r="L48" s="513" t="s">
        <v>110</v>
      </c>
    </row>
    <row r="49" spans="2:12" x14ac:dyDescent="0.2">
      <c r="B49" s="552"/>
      <c r="C49" s="555"/>
      <c r="D49" s="556"/>
      <c r="E49" s="557"/>
      <c r="F49" s="201" t="s">
        <v>333</v>
      </c>
      <c r="G49" s="502"/>
      <c r="H49" s="503"/>
      <c r="I49" s="503"/>
      <c r="J49" s="503"/>
      <c r="K49" s="504"/>
      <c r="L49" s="514"/>
    </row>
    <row r="50" spans="2:12" x14ac:dyDescent="0.2">
      <c r="B50" s="354" t="s">
        <v>111</v>
      </c>
      <c r="C50" s="392"/>
      <c r="D50" s="393"/>
      <c r="E50" s="394"/>
      <c r="F50" s="209"/>
      <c r="G50" s="325"/>
      <c r="H50" s="326"/>
      <c r="I50" s="326"/>
      <c r="J50" s="326"/>
      <c r="K50" s="327"/>
      <c r="L50" s="644"/>
    </row>
    <row r="51" spans="2:12" x14ac:dyDescent="0.2">
      <c r="B51" s="354"/>
      <c r="C51" s="322"/>
      <c r="D51" s="323"/>
      <c r="E51" s="324"/>
      <c r="F51" s="210"/>
      <c r="G51" s="331"/>
      <c r="H51" s="332"/>
      <c r="I51" s="332"/>
      <c r="J51" s="332"/>
      <c r="K51" s="333"/>
      <c r="L51" s="593"/>
    </row>
    <row r="52" spans="2:12" x14ac:dyDescent="0.2">
      <c r="B52" s="354"/>
      <c r="C52" s="322"/>
      <c r="D52" s="323"/>
      <c r="E52" s="324"/>
      <c r="F52" s="210"/>
      <c r="G52" s="331"/>
      <c r="H52" s="332"/>
      <c r="I52" s="332"/>
      <c r="J52" s="332"/>
      <c r="K52" s="333"/>
      <c r="L52" s="593"/>
    </row>
    <row r="53" spans="2:12" x14ac:dyDescent="0.2">
      <c r="B53" s="355"/>
      <c r="C53" s="519"/>
      <c r="D53" s="362"/>
      <c r="E53" s="363"/>
      <c r="F53" s="63"/>
      <c r="G53" s="334"/>
      <c r="H53" s="335"/>
      <c r="I53" s="335"/>
      <c r="J53" s="335"/>
      <c r="K53" s="336"/>
      <c r="L53" s="593"/>
    </row>
    <row r="54" spans="2:12" x14ac:dyDescent="0.2">
      <c r="B54" s="355"/>
      <c r="C54" s="396" t="s">
        <v>112</v>
      </c>
      <c r="D54" s="397"/>
      <c r="E54" s="398"/>
      <c r="F54" s="211">
        <f>SUM(F50:F53)</f>
        <v>0</v>
      </c>
      <c r="G54" s="337"/>
      <c r="H54" s="338"/>
      <c r="I54" s="338"/>
      <c r="J54" s="338"/>
      <c r="K54" s="339"/>
      <c r="L54" s="645"/>
    </row>
    <row r="55" spans="2:12" x14ac:dyDescent="0.2">
      <c r="B55" s="354" t="s">
        <v>196</v>
      </c>
      <c r="C55" s="392"/>
      <c r="D55" s="393"/>
      <c r="E55" s="394"/>
      <c r="F55" s="209"/>
      <c r="G55" s="325"/>
      <c r="H55" s="326"/>
      <c r="I55" s="326"/>
      <c r="J55" s="326"/>
      <c r="K55" s="327"/>
      <c r="L55" s="644"/>
    </row>
    <row r="56" spans="2:12" x14ac:dyDescent="0.2">
      <c r="B56" s="355"/>
      <c r="C56" s="322"/>
      <c r="D56" s="323"/>
      <c r="E56" s="324"/>
      <c r="F56" s="212"/>
      <c r="G56" s="331"/>
      <c r="H56" s="332"/>
      <c r="I56" s="332"/>
      <c r="J56" s="332"/>
      <c r="K56" s="333"/>
      <c r="L56" s="593"/>
    </row>
    <row r="57" spans="2:12" x14ac:dyDescent="0.2">
      <c r="B57" s="355"/>
      <c r="C57" s="519"/>
      <c r="D57" s="362"/>
      <c r="E57" s="363"/>
      <c r="F57" s="63"/>
      <c r="G57" s="334"/>
      <c r="H57" s="335"/>
      <c r="I57" s="335"/>
      <c r="J57" s="335"/>
      <c r="K57" s="336"/>
      <c r="L57" s="593"/>
    </row>
    <row r="58" spans="2:12" x14ac:dyDescent="0.2">
      <c r="B58" s="355"/>
      <c r="C58" s="396" t="s">
        <v>112</v>
      </c>
      <c r="D58" s="397"/>
      <c r="E58" s="398"/>
      <c r="F58" s="211">
        <f>SUM(F55:F57)</f>
        <v>0</v>
      </c>
      <c r="G58" s="337"/>
      <c r="H58" s="338"/>
      <c r="I58" s="338"/>
      <c r="J58" s="338"/>
      <c r="K58" s="339"/>
      <c r="L58" s="645"/>
    </row>
    <row r="59" spans="2:12" x14ac:dyDescent="0.2">
      <c r="B59" s="354" t="s">
        <v>113</v>
      </c>
      <c r="C59" s="392"/>
      <c r="D59" s="393"/>
      <c r="E59" s="394"/>
      <c r="F59" s="209"/>
      <c r="G59" s="325"/>
      <c r="H59" s="326"/>
      <c r="I59" s="326"/>
      <c r="J59" s="326"/>
      <c r="K59" s="327"/>
      <c r="L59" s="592"/>
    </row>
    <row r="60" spans="2:12" x14ac:dyDescent="0.2">
      <c r="B60" s="355"/>
      <c r="C60" s="388"/>
      <c r="D60" s="323"/>
      <c r="E60" s="324"/>
      <c r="F60" s="212"/>
      <c r="G60" s="341"/>
      <c r="H60" s="342"/>
      <c r="I60" s="342"/>
      <c r="J60" s="342"/>
      <c r="K60" s="343"/>
      <c r="L60" s="593"/>
    </row>
    <row r="61" spans="2:12" x14ac:dyDescent="0.2">
      <c r="B61" s="355"/>
      <c r="C61" s="361"/>
      <c r="D61" s="362"/>
      <c r="E61" s="363"/>
      <c r="F61" s="63"/>
      <c r="G61" s="430"/>
      <c r="H61" s="431"/>
      <c r="I61" s="431"/>
      <c r="J61" s="431"/>
      <c r="K61" s="432"/>
      <c r="L61" s="593"/>
    </row>
    <row r="62" spans="2:12" x14ac:dyDescent="0.2">
      <c r="B62" s="355"/>
      <c r="C62" s="396" t="s">
        <v>112</v>
      </c>
      <c r="D62" s="397"/>
      <c r="E62" s="398"/>
      <c r="F62" s="211">
        <f>SUM(F59:F61)</f>
        <v>0</v>
      </c>
      <c r="G62" s="337"/>
      <c r="H62" s="338"/>
      <c r="I62" s="338"/>
      <c r="J62" s="338"/>
      <c r="K62" s="339"/>
      <c r="L62" s="645"/>
    </row>
    <row r="63" spans="2:12" x14ac:dyDescent="0.2">
      <c r="B63" s="354" t="s">
        <v>114</v>
      </c>
      <c r="C63" s="392"/>
      <c r="D63" s="393"/>
      <c r="E63" s="394"/>
      <c r="F63" s="209"/>
      <c r="G63" s="325"/>
      <c r="H63" s="326"/>
      <c r="I63" s="326"/>
      <c r="J63" s="326"/>
      <c r="K63" s="327"/>
      <c r="L63" s="592"/>
    </row>
    <row r="64" spans="2:12" x14ac:dyDescent="0.2">
      <c r="B64" s="355"/>
      <c r="C64" s="388"/>
      <c r="D64" s="323"/>
      <c r="E64" s="324"/>
      <c r="F64" s="212"/>
      <c r="G64" s="341"/>
      <c r="H64" s="342"/>
      <c r="I64" s="342"/>
      <c r="J64" s="342"/>
      <c r="K64" s="343"/>
      <c r="L64" s="593"/>
    </row>
    <row r="65" spans="1:12" x14ac:dyDescent="0.2">
      <c r="B65" s="355"/>
      <c r="C65" s="361"/>
      <c r="D65" s="362"/>
      <c r="E65" s="363"/>
      <c r="F65" s="63"/>
      <c r="G65" s="430"/>
      <c r="H65" s="431"/>
      <c r="I65" s="431"/>
      <c r="J65" s="431"/>
      <c r="K65" s="432"/>
      <c r="L65" s="593"/>
    </row>
    <row r="66" spans="1:12" ht="16" thickBot="1" x14ac:dyDescent="0.25">
      <c r="B66" s="395"/>
      <c r="C66" s="385" t="s">
        <v>112</v>
      </c>
      <c r="D66" s="386"/>
      <c r="E66" s="387"/>
      <c r="F66" s="213">
        <f>SUM(F63:F65)</f>
        <v>0</v>
      </c>
      <c r="G66" s="433"/>
      <c r="H66" s="434"/>
      <c r="I66" s="434"/>
      <c r="J66" s="434"/>
      <c r="K66" s="435"/>
      <c r="L66" s="593"/>
    </row>
    <row r="67" spans="1:12" ht="14.25" customHeight="1" thickTop="1" thickBot="1" x14ac:dyDescent="0.25">
      <c r="B67" s="596" t="s">
        <v>115</v>
      </c>
      <c r="C67" s="597"/>
      <c r="D67" s="597"/>
      <c r="E67" s="598"/>
      <c r="F67" s="214">
        <f>SUM(F66,F62,F58,F54)</f>
        <v>0</v>
      </c>
      <c r="G67" s="215" t="s">
        <v>284</v>
      </c>
      <c r="H67" s="239">
        <f>ROUNDDOWN(F67*1/3000,0)</f>
        <v>0</v>
      </c>
      <c r="I67" s="197" t="s">
        <v>285</v>
      </c>
      <c r="J67" s="197"/>
      <c r="K67" s="216"/>
      <c r="L67" s="198" t="s">
        <v>283</v>
      </c>
    </row>
    <row r="68" spans="1:12" x14ac:dyDescent="0.2">
      <c r="B68" s="48"/>
    </row>
    <row r="69" spans="1:12" ht="14.5" thickBot="1" x14ac:dyDescent="0.25">
      <c r="A69" s="43"/>
      <c r="B69" s="55" t="s">
        <v>288</v>
      </c>
      <c r="C69" s="55"/>
      <c r="D69" s="55"/>
      <c r="E69" s="55"/>
      <c r="F69" s="55"/>
      <c r="G69" s="55"/>
      <c r="H69" s="55"/>
      <c r="I69" s="55"/>
      <c r="J69" s="55"/>
      <c r="K69" s="55"/>
      <c r="L69" s="55"/>
    </row>
    <row r="70" spans="1:12" x14ac:dyDescent="0.2">
      <c r="B70" s="148" t="s">
        <v>116</v>
      </c>
      <c r="C70" s="534" t="s">
        <v>117</v>
      </c>
      <c r="D70" s="534"/>
      <c r="E70" s="534"/>
      <c r="F70" s="534"/>
      <c r="G70" s="534"/>
      <c r="H70" s="534"/>
      <c r="I70" s="534"/>
      <c r="J70" s="534"/>
      <c r="K70" s="534"/>
      <c r="L70" s="535"/>
    </row>
    <row r="71" spans="1:12" x14ac:dyDescent="0.2">
      <c r="B71" s="71"/>
      <c r="C71" s="427"/>
      <c r="D71" s="428"/>
      <c r="E71" s="428"/>
      <c r="F71" s="428"/>
      <c r="G71" s="428"/>
      <c r="H71" s="428"/>
      <c r="I71" s="428"/>
      <c r="J71" s="428"/>
      <c r="K71" s="428"/>
      <c r="L71" s="429"/>
    </row>
    <row r="72" spans="1:12" x14ac:dyDescent="0.2">
      <c r="B72" s="72"/>
      <c r="C72" s="344"/>
      <c r="D72" s="345"/>
      <c r="E72" s="345"/>
      <c r="F72" s="345"/>
      <c r="G72" s="345"/>
      <c r="H72" s="345"/>
      <c r="I72" s="345"/>
      <c r="J72" s="345"/>
      <c r="K72" s="345"/>
      <c r="L72" s="346"/>
    </row>
    <row r="73" spans="1:12" x14ac:dyDescent="0.2">
      <c r="B73" s="72"/>
      <c r="C73" s="344"/>
      <c r="D73" s="345"/>
      <c r="E73" s="345"/>
      <c r="F73" s="345"/>
      <c r="G73" s="345"/>
      <c r="H73" s="345"/>
      <c r="I73" s="345"/>
      <c r="J73" s="345"/>
      <c r="K73" s="345"/>
      <c r="L73" s="346"/>
    </row>
    <row r="74" spans="1:12" x14ac:dyDescent="0.2">
      <c r="B74" s="72"/>
      <c r="C74" s="344"/>
      <c r="D74" s="345"/>
      <c r="E74" s="345"/>
      <c r="F74" s="345"/>
      <c r="G74" s="345"/>
      <c r="H74" s="345"/>
      <c r="I74" s="345"/>
      <c r="J74" s="345"/>
      <c r="K74" s="345"/>
      <c r="L74" s="346"/>
    </row>
    <row r="75" spans="1:12" x14ac:dyDescent="0.2">
      <c r="B75" s="72"/>
      <c r="C75" s="344"/>
      <c r="D75" s="345"/>
      <c r="E75" s="345"/>
      <c r="F75" s="345"/>
      <c r="G75" s="345"/>
      <c r="H75" s="345"/>
      <c r="I75" s="345"/>
      <c r="J75" s="345"/>
      <c r="K75" s="345"/>
      <c r="L75" s="346"/>
    </row>
    <row r="76" spans="1:12" x14ac:dyDescent="0.2">
      <c r="B76" s="72"/>
      <c r="C76" s="344"/>
      <c r="D76" s="345"/>
      <c r="E76" s="345"/>
      <c r="F76" s="345"/>
      <c r="G76" s="345"/>
      <c r="H76" s="345"/>
      <c r="I76" s="345"/>
      <c r="J76" s="345"/>
      <c r="K76" s="345"/>
      <c r="L76" s="346"/>
    </row>
    <row r="77" spans="1:12" x14ac:dyDescent="0.2">
      <c r="B77" s="72"/>
      <c r="C77" s="344"/>
      <c r="D77" s="345"/>
      <c r="E77" s="345"/>
      <c r="F77" s="345"/>
      <c r="G77" s="345"/>
      <c r="H77" s="345"/>
      <c r="I77" s="345"/>
      <c r="J77" s="345"/>
      <c r="K77" s="345"/>
      <c r="L77" s="346"/>
    </row>
    <row r="78" spans="1:12" x14ac:dyDescent="0.2">
      <c r="B78" s="72"/>
      <c r="C78" s="345"/>
      <c r="D78" s="345"/>
      <c r="E78" s="345"/>
      <c r="F78" s="345"/>
      <c r="G78" s="345"/>
      <c r="H78" s="345"/>
      <c r="I78" s="345"/>
      <c r="J78" s="345"/>
      <c r="K78" s="345"/>
      <c r="L78" s="346"/>
    </row>
    <row r="79" spans="1:12" x14ac:dyDescent="0.2">
      <c r="B79" s="72"/>
      <c r="C79" s="345"/>
      <c r="D79" s="345"/>
      <c r="E79" s="345"/>
      <c r="F79" s="345"/>
      <c r="G79" s="345"/>
      <c r="H79" s="345"/>
      <c r="I79" s="345"/>
      <c r="J79" s="345"/>
      <c r="K79" s="345"/>
      <c r="L79" s="346"/>
    </row>
    <row r="80" spans="1:12" ht="16" thickBot="1" x14ac:dyDescent="0.25">
      <c r="B80" s="73"/>
      <c r="C80" s="549"/>
      <c r="D80" s="549"/>
      <c r="E80" s="549"/>
      <c r="F80" s="549"/>
      <c r="G80" s="549"/>
      <c r="H80" s="549"/>
      <c r="I80" s="549"/>
      <c r="J80" s="549"/>
      <c r="K80" s="549"/>
      <c r="L80" s="550"/>
    </row>
    <row r="81" spans="1:12" x14ac:dyDescent="0.2">
      <c r="B81" s="38"/>
    </row>
    <row r="82" spans="1:12" ht="14.5" thickBot="1" x14ac:dyDescent="0.25">
      <c r="A82" s="43"/>
      <c r="B82" s="55" t="s">
        <v>289</v>
      </c>
    </row>
    <row r="83" spans="1:12" x14ac:dyDescent="0.2">
      <c r="B83" s="358" t="s">
        <v>32</v>
      </c>
      <c r="C83" s="359"/>
      <c r="D83" s="359"/>
      <c r="E83" s="359"/>
      <c r="F83" s="360"/>
      <c r="G83" s="353" t="s">
        <v>133</v>
      </c>
      <c r="H83" s="353"/>
      <c r="I83" s="573" t="s">
        <v>6</v>
      </c>
      <c r="J83" s="574"/>
      <c r="K83" s="574"/>
      <c r="L83" s="575"/>
    </row>
    <row r="84" spans="1:12" x14ac:dyDescent="0.2">
      <c r="B84" s="540"/>
      <c r="C84" s="541"/>
      <c r="D84" s="541"/>
      <c r="E84" s="541"/>
      <c r="F84" s="542"/>
      <c r="G84" s="352"/>
      <c r="H84" s="352"/>
      <c r="I84" s="576"/>
      <c r="J84" s="541"/>
      <c r="K84" s="541"/>
      <c r="L84" s="577"/>
    </row>
    <row r="85" spans="1:12" x14ac:dyDescent="0.2">
      <c r="B85" s="543"/>
      <c r="C85" s="544"/>
      <c r="D85" s="544"/>
      <c r="E85" s="544"/>
      <c r="F85" s="545"/>
      <c r="G85" s="347"/>
      <c r="H85" s="347"/>
      <c r="I85" s="578"/>
      <c r="J85" s="544"/>
      <c r="K85" s="544"/>
      <c r="L85" s="579"/>
    </row>
    <row r="86" spans="1:12" ht="15" customHeight="1" thickBot="1" x14ac:dyDescent="0.25">
      <c r="B86" s="349"/>
      <c r="C86" s="350"/>
      <c r="D86" s="350"/>
      <c r="E86" s="350"/>
      <c r="F86" s="351"/>
      <c r="G86" s="348"/>
      <c r="H86" s="348"/>
      <c r="I86" s="356"/>
      <c r="J86" s="350"/>
      <c r="K86" s="350"/>
      <c r="L86" s="357"/>
    </row>
    <row r="87" spans="1:12" ht="15" customHeight="1" x14ac:dyDescent="0.2">
      <c r="B87" s="289"/>
      <c r="C87" s="289"/>
      <c r="D87" s="289"/>
      <c r="E87" s="289"/>
      <c r="F87" s="289"/>
      <c r="G87" s="290"/>
      <c r="H87" s="290"/>
      <c r="I87" s="289"/>
      <c r="J87" s="289"/>
      <c r="K87" s="289"/>
      <c r="L87" s="289"/>
    </row>
    <row r="88" spans="1:12" ht="15" customHeight="1" x14ac:dyDescent="0.2">
      <c r="B88" s="55" t="s">
        <v>349</v>
      </c>
    </row>
    <row r="89" spans="1:12" ht="15" customHeight="1" x14ac:dyDescent="0.2">
      <c r="B89" s="288" t="s">
        <v>375</v>
      </c>
      <c r="C89" s="288" t="s">
        <v>346</v>
      </c>
      <c r="D89" s="288" t="s">
        <v>347</v>
      </c>
      <c r="E89" s="288" t="s">
        <v>348</v>
      </c>
      <c r="F89" s="286"/>
      <c r="H89" s="286"/>
    </row>
    <row r="90" spans="1:12" ht="15" customHeight="1" x14ac:dyDescent="0.2">
      <c r="B90" s="289"/>
      <c r="C90" s="289"/>
      <c r="D90" s="289"/>
      <c r="E90" s="289"/>
      <c r="F90" s="289"/>
      <c r="G90" s="290"/>
      <c r="H90" s="290"/>
      <c r="I90" s="289"/>
      <c r="J90" s="289"/>
      <c r="K90" s="289"/>
      <c r="L90" s="289"/>
    </row>
    <row r="91" spans="1:12" x14ac:dyDescent="0.2">
      <c r="B91" s="75" t="s">
        <v>118</v>
      </c>
    </row>
    <row r="92" spans="1:12" x14ac:dyDescent="0.2">
      <c r="B92" s="111" t="s">
        <v>215</v>
      </c>
      <c r="C92" s="17"/>
    </row>
    <row r="93" spans="1:12" x14ac:dyDescent="0.2">
      <c r="B93" s="111" t="s">
        <v>216</v>
      </c>
      <c r="C93" s="17"/>
    </row>
    <row r="94" spans="1:12" x14ac:dyDescent="0.2">
      <c r="B94" s="111" t="s">
        <v>217</v>
      </c>
      <c r="C94" s="17"/>
    </row>
    <row r="95" spans="1:12" x14ac:dyDescent="0.2">
      <c r="B95" s="111" t="s">
        <v>363</v>
      </c>
      <c r="C95" s="17"/>
    </row>
    <row r="96" spans="1:12" x14ac:dyDescent="0.2">
      <c r="B96" s="111" t="s">
        <v>362</v>
      </c>
      <c r="C96" s="17"/>
    </row>
    <row r="97" spans="2:3" x14ac:dyDescent="0.2">
      <c r="B97" s="111" t="s">
        <v>365</v>
      </c>
      <c r="C97" s="17"/>
    </row>
    <row r="98" spans="2:3" x14ac:dyDescent="0.2">
      <c r="B98" s="111" t="s">
        <v>218</v>
      </c>
    </row>
  </sheetData>
  <mergeCells count="148">
    <mergeCell ref="J28:K28"/>
    <mergeCell ref="J27:K27"/>
    <mergeCell ref="H27:I27"/>
    <mergeCell ref="H26:I26"/>
    <mergeCell ref="I10:K10"/>
    <mergeCell ref="B11:C11"/>
    <mergeCell ref="H13:I13"/>
    <mergeCell ref="F22:G22"/>
    <mergeCell ref="C10:F10"/>
    <mergeCell ref="B13:F13"/>
    <mergeCell ref="D27:E27"/>
    <mergeCell ref="G59:K59"/>
    <mergeCell ref="C58:E58"/>
    <mergeCell ref="C59:E59"/>
    <mergeCell ref="D26:E26"/>
    <mergeCell ref="F27:G27"/>
    <mergeCell ref="C5:F5"/>
    <mergeCell ref="C6:F6"/>
    <mergeCell ref="C7:F7"/>
    <mergeCell ref="B4:F4"/>
    <mergeCell ref="I5:L5"/>
    <mergeCell ref="I6:L6"/>
    <mergeCell ref="I7:L7"/>
    <mergeCell ref="I11:L11"/>
    <mergeCell ref="H14:H15"/>
    <mergeCell ref="I14:L15"/>
    <mergeCell ref="J12:L12"/>
    <mergeCell ref="H12:I12"/>
    <mergeCell ref="I19:L19"/>
    <mergeCell ref="I20:L20"/>
    <mergeCell ref="J26:K26"/>
    <mergeCell ref="B8:B9"/>
    <mergeCell ref="H8:H9"/>
    <mergeCell ref="B28:C28"/>
    <mergeCell ref="D12:F12"/>
    <mergeCell ref="D36:L36"/>
    <mergeCell ref="L31:L32"/>
    <mergeCell ref="B36:C36"/>
    <mergeCell ref="B30:C32"/>
    <mergeCell ref="D33:G33"/>
    <mergeCell ref="B33:C35"/>
    <mergeCell ref="C40:G40"/>
    <mergeCell ref="H40:L40"/>
    <mergeCell ref="C45:G45"/>
    <mergeCell ref="C41:G41"/>
    <mergeCell ref="H41:L41"/>
    <mergeCell ref="C42:G42"/>
    <mergeCell ref="H42:L42"/>
    <mergeCell ref="C43:G43"/>
    <mergeCell ref="H43:L43"/>
    <mergeCell ref="C44:G44"/>
    <mergeCell ref="D30:G30"/>
    <mergeCell ref="H44:L44"/>
    <mergeCell ref="H45:J45"/>
    <mergeCell ref="L27:L28"/>
    <mergeCell ref="D25:L25"/>
    <mergeCell ref="D28:E28"/>
    <mergeCell ref="L34:L35"/>
    <mergeCell ref="F26:G26"/>
    <mergeCell ref="D11:F11"/>
    <mergeCell ref="D29:L29"/>
    <mergeCell ref="H30:K30"/>
    <mergeCell ref="H33:K33"/>
    <mergeCell ref="B17:D17"/>
    <mergeCell ref="B18:D18"/>
    <mergeCell ref="B27:C27"/>
    <mergeCell ref="B12:C12"/>
    <mergeCell ref="B16:D16"/>
    <mergeCell ref="B29:C29"/>
    <mergeCell ref="B14:D14"/>
    <mergeCell ref="B15:D15"/>
    <mergeCell ref="I18:L18"/>
    <mergeCell ref="B19:D19"/>
    <mergeCell ref="J13:L13"/>
    <mergeCell ref="F28:G28"/>
    <mergeCell ref="B25:C25"/>
    <mergeCell ref="B26:C26"/>
    <mergeCell ref="H28:I28"/>
    <mergeCell ref="C55:E55"/>
    <mergeCell ref="B47:L47"/>
    <mergeCell ref="C52:E52"/>
    <mergeCell ref="C50:E50"/>
    <mergeCell ref="L50:L54"/>
    <mergeCell ref="G51:K51"/>
    <mergeCell ref="B41:B44"/>
    <mergeCell ref="G48:K49"/>
    <mergeCell ref="B50:B54"/>
    <mergeCell ref="G50:K50"/>
    <mergeCell ref="C51:E51"/>
    <mergeCell ref="G52:K52"/>
    <mergeCell ref="G53:K53"/>
    <mergeCell ref="G54:K54"/>
    <mergeCell ref="L48:L49"/>
    <mergeCell ref="C54:E54"/>
    <mergeCell ref="C53:E53"/>
    <mergeCell ref="C48:E49"/>
    <mergeCell ref="B48:B49"/>
    <mergeCell ref="B55:B58"/>
    <mergeCell ref="G55:K55"/>
    <mergeCell ref="G58:K58"/>
    <mergeCell ref="C77:L77"/>
    <mergeCell ref="L59:L62"/>
    <mergeCell ref="G60:K60"/>
    <mergeCell ref="G61:K61"/>
    <mergeCell ref="G62:K62"/>
    <mergeCell ref="L55:L58"/>
    <mergeCell ref="G56:K56"/>
    <mergeCell ref="G57:K57"/>
    <mergeCell ref="B63:B66"/>
    <mergeCell ref="G63:K63"/>
    <mergeCell ref="L63:L66"/>
    <mergeCell ref="G64:K64"/>
    <mergeCell ref="G65:K65"/>
    <mergeCell ref="G66:K66"/>
    <mergeCell ref="C66:E66"/>
    <mergeCell ref="C64:E64"/>
    <mergeCell ref="C63:E63"/>
    <mergeCell ref="C65:E65"/>
    <mergeCell ref="C61:E61"/>
    <mergeCell ref="C60:E60"/>
    <mergeCell ref="C56:E56"/>
    <mergeCell ref="C57:E57"/>
    <mergeCell ref="B59:B62"/>
    <mergeCell ref="C62:E62"/>
    <mergeCell ref="A2:F2"/>
    <mergeCell ref="B86:F86"/>
    <mergeCell ref="G86:H86"/>
    <mergeCell ref="I86:L86"/>
    <mergeCell ref="B84:F84"/>
    <mergeCell ref="G84:H84"/>
    <mergeCell ref="I84:L84"/>
    <mergeCell ref="B85:F85"/>
    <mergeCell ref="G85:H85"/>
    <mergeCell ref="I85:L85"/>
    <mergeCell ref="B67:E67"/>
    <mergeCell ref="B83:F83"/>
    <mergeCell ref="G83:H83"/>
    <mergeCell ref="I83:L83"/>
    <mergeCell ref="C78:L78"/>
    <mergeCell ref="C79:L79"/>
    <mergeCell ref="C70:L70"/>
    <mergeCell ref="C72:L72"/>
    <mergeCell ref="C73:L73"/>
    <mergeCell ref="C71:L71"/>
    <mergeCell ref="C80:L80"/>
    <mergeCell ref="C74:L74"/>
    <mergeCell ref="C75:L75"/>
    <mergeCell ref="C76:L76"/>
  </mergeCells>
  <phoneticPr fontId="2"/>
  <dataValidations count="1">
    <dataValidation allowBlank="1" showErrorMessage="1" sqref="D26:K26"/>
  </dataValidations>
  <pageMargins left="0.54" right="0.31" top="0.63" bottom="0.49" header="0.51200000000000001" footer="0.22"/>
  <pageSetup paperSize="9" scale="97" orientation="portrait" r:id="rId1"/>
  <headerFooter alignWithMargins="0"/>
  <rowBreaks count="1" manualBreakCount="1">
    <brk id="46" max="1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75" zoomScaleNormal="75" zoomScaleSheetLayoutView="75" workbookViewId="0">
      <selection activeCell="A28" sqref="A28"/>
    </sheetView>
  </sheetViews>
  <sheetFormatPr defaultRowHeight="13" x14ac:dyDescent="0.2"/>
  <cols>
    <col min="1" max="5" width="12.90625" customWidth="1"/>
    <col min="6" max="6" width="11.7265625" customWidth="1"/>
    <col min="7" max="8" width="12.36328125" customWidth="1"/>
    <col min="9" max="9" width="11.7265625" customWidth="1"/>
    <col min="10" max="11" width="14.7265625" customWidth="1"/>
    <col min="13" max="15" width="0" hidden="1" customWidth="1"/>
  </cols>
  <sheetData>
    <row r="1" spans="1:15" x14ac:dyDescent="0.2">
      <c r="A1" t="s">
        <v>220</v>
      </c>
    </row>
    <row r="2" spans="1:15" ht="19" x14ac:dyDescent="0.3">
      <c r="A2" s="78" t="s">
        <v>228</v>
      </c>
      <c r="B2" s="78"/>
      <c r="I2" s="112" t="s">
        <v>57</v>
      </c>
      <c r="J2" s="678">
        <f>様式２!C5</f>
        <v>0</v>
      </c>
      <c r="K2" s="678"/>
    </row>
    <row r="3" spans="1:15" s="118" customFormat="1" ht="18.75" customHeight="1" x14ac:dyDescent="0.2">
      <c r="A3" s="679" t="s">
        <v>226</v>
      </c>
      <c r="B3" s="679"/>
      <c r="C3" s="679"/>
      <c r="D3" s="679"/>
      <c r="E3" s="679"/>
      <c r="F3" s="680" t="s">
        <v>227</v>
      </c>
      <c r="G3" s="680" t="s">
        <v>135</v>
      </c>
      <c r="H3" s="681" t="s">
        <v>300</v>
      </c>
      <c r="I3" s="681" t="s">
        <v>134</v>
      </c>
      <c r="J3" s="679" t="s">
        <v>253</v>
      </c>
      <c r="K3" s="679"/>
    </row>
    <row r="4" spans="1:15" s="118" customFormat="1" ht="24" customHeight="1" x14ac:dyDescent="0.2">
      <c r="A4" s="246" t="s">
        <v>224</v>
      </c>
      <c r="B4" s="246" t="s">
        <v>225</v>
      </c>
      <c r="C4" s="246" t="s">
        <v>222</v>
      </c>
      <c r="D4" s="246" t="s">
        <v>223</v>
      </c>
      <c r="E4" s="246" t="s">
        <v>133</v>
      </c>
      <c r="F4" s="680"/>
      <c r="G4" s="680"/>
      <c r="H4" s="682"/>
      <c r="I4" s="682"/>
      <c r="J4" s="246" t="s">
        <v>301</v>
      </c>
      <c r="K4" s="246" t="s">
        <v>340</v>
      </c>
    </row>
    <row r="5" spans="1:15" s="122" customFormat="1" ht="18.75" customHeight="1" x14ac:dyDescent="0.2">
      <c r="A5" s="124"/>
      <c r="B5" s="124"/>
      <c r="C5" s="124"/>
      <c r="D5" s="124"/>
      <c r="E5" s="124"/>
      <c r="F5" s="119"/>
      <c r="G5" s="120"/>
      <c r="H5" s="120"/>
      <c r="I5" s="121"/>
      <c r="J5" s="119"/>
      <c r="K5" s="119"/>
      <c r="M5" s="123">
        <f>$G5*J5</f>
        <v>0</v>
      </c>
      <c r="N5" s="123">
        <f>$G5*K5</f>
        <v>0</v>
      </c>
      <c r="O5" s="123" t="e">
        <f>$G5*#REF!</f>
        <v>#REF!</v>
      </c>
    </row>
    <row r="6" spans="1:15" s="122" customFormat="1" ht="18.75" customHeight="1" x14ac:dyDescent="0.2">
      <c r="A6" s="124"/>
      <c r="B6" s="124"/>
      <c r="C6" s="124"/>
      <c r="D6" s="124"/>
      <c r="E6" s="124"/>
      <c r="F6" s="119"/>
      <c r="G6" s="120"/>
      <c r="H6" s="120"/>
      <c r="I6" s="121"/>
      <c r="J6" s="119"/>
      <c r="K6" s="119"/>
      <c r="M6" s="123">
        <f t="shared" ref="M6:M24" si="0">$G6*J6</f>
        <v>0</v>
      </c>
      <c r="N6" s="123">
        <f t="shared" ref="N6:N24" si="1">$G6*K6</f>
        <v>0</v>
      </c>
      <c r="O6" s="123" t="e">
        <f>$G6*#REF!</f>
        <v>#REF!</v>
      </c>
    </row>
    <row r="7" spans="1:15" s="122" customFormat="1" ht="18.75" customHeight="1" x14ac:dyDescent="0.2">
      <c r="A7" s="124"/>
      <c r="B7" s="124"/>
      <c r="C7" s="124"/>
      <c r="D7" s="124"/>
      <c r="E7" s="124"/>
      <c r="F7" s="119"/>
      <c r="G7" s="120"/>
      <c r="H7" s="120"/>
      <c r="I7" s="121"/>
      <c r="J7" s="119"/>
      <c r="K7" s="119"/>
      <c r="M7" s="123">
        <f t="shared" si="0"/>
        <v>0</v>
      </c>
      <c r="N7" s="123">
        <f t="shared" si="1"/>
        <v>0</v>
      </c>
      <c r="O7" s="123" t="e">
        <f>$G7*#REF!</f>
        <v>#REF!</v>
      </c>
    </row>
    <row r="8" spans="1:15" s="122" customFormat="1" ht="18.75" customHeight="1" x14ac:dyDescent="0.2">
      <c r="A8" s="124"/>
      <c r="B8" s="124"/>
      <c r="C8" s="124"/>
      <c r="D8" s="124"/>
      <c r="E8" s="124"/>
      <c r="F8" s="119"/>
      <c r="G8" s="120"/>
      <c r="H8" s="120"/>
      <c r="I8" s="121"/>
      <c r="J8" s="119"/>
      <c r="K8" s="119"/>
      <c r="M8" s="123">
        <f t="shared" si="0"/>
        <v>0</v>
      </c>
      <c r="N8" s="123">
        <f t="shared" si="1"/>
        <v>0</v>
      </c>
      <c r="O8" s="123" t="e">
        <f>$G8*#REF!</f>
        <v>#REF!</v>
      </c>
    </row>
    <row r="9" spans="1:15" s="122" customFormat="1" ht="18.75" customHeight="1" x14ac:dyDescent="0.2">
      <c r="A9" s="124"/>
      <c r="B9" s="124"/>
      <c r="C9" s="124"/>
      <c r="D9" s="124"/>
      <c r="E9" s="124"/>
      <c r="F9" s="119"/>
      <c r="G9" s="120"/>
      <c r="H9" s="120"/>
      <c r="I9" s="121"/>
      <c r="J9" s="119"/>
      <c r="K9" s="119"/>
      <c r="M9" s="123">
        <f t="shared" si="0"/>
        <v>0</v>
      </c>
      <c r="N9" s="123">
        <f t="shared" si="1"/>
        <v>0</v>
      </c>
      <c r="O9" s="123" t="e">
        <f>$G9*#REF!</f>
        <v>#REF!</v>
      </c>
    </row>
    <row r="10" spans="1:15" s="122" customFormat="1" ht="18.75" customHeight="1" x14ac:dyDescent="0.2">
      <c r="A10" s="124"/>
      <c r="B10" s="124"/>
      <c r="C10" s="124"/>
      <c r="D10" s="124"/>
      <c r="E10" s="124"/>
      <c r="F10" s="119"/>
      <c r="G10" s="120"/>
      <c r="H10" s="120"/>
      <c r="I10" s="121"/>
      <c r="J10" s="119"/>
      <c r="K10" s="119"/>
      <c r="M10" s="123">
        <f t="shared" si="0"/>
        <v>0</v>
      </c>
      <c r="N10" s="123">
        <f t="shared" si="1"/>
        <v>0</v>
      </c>
      <c r="O10" s="123" t="e">
        <f>$G10*#REF!</f>
        <v>#REF!</v>
      </c>
    </row>
    <row r="11" spans="1:15" s="122" customFormat="1" ht="18.75" customHeight="1" x14ac:dyDescent="0.2">
      <c r="A11" s="124"/>
      <c r="B11" s="124"/>
      <c r="C11" s="124"/>
      <c r="D11" s="124"/>
      <c r="E11" s="124"/>
      <c r="F11" s="119"/>
      <c r="G11" s="120"/>
      <c r="H11" s="120"/>
      <c r="I11" s="121"/>
      <c r="J11" s="119"/>
      <c r="K11" s="119"/>
      <c r="M11" s="123">
        <f t="shared" si="0"/>
        <v>0</v>
      </c>
      <c r="N11" s="123">
        <f t="shared" si="1"/>
        <v>0</v>
      </c>
      <c r="O11" s="123" t="e">
        <f>$G11*#REF!</f>
        <v>#REF!</v>
      </c>
    </row>
    <row r="12" spans="1:15" s="122" customFormat="1" ht="18.75" customHeight="1" x14ac:dyDescent="0.2">
      <c r="A12" s="124"/>
      <c r="B12" s="124"/>
      <c r="C12" s="124"/>
      <c r="D12" s="124"/>
      <c r="E12" s="124"/>
      <c r="F12" s="119"/>
      <c r="G12" s="120"/>
      <c r="H12" s="120"/>
      <c r="I12" s="121"/>
      <c r="J12" s="119"/>
      <c r="K12" s="119"/>
      <c r="M12" s="123">
        <f t="shared" si="0"/>
        <v>0</v>
      </c>
      <c r="N12" s="123">
        <f t="shared" si="1"/>
        <v>0</v>
      </c>
      <c r="O12" s="123" t="e">
        <f>$G12*#REF!</f>
        <v>#REF!</v>
      </c>
    </row>
    <row r="13" spans="1:15" s="122" customFormat="1" ht="18.75" customHeight="1" x14ac:dyDescent="0.2">
      <c r="A13" s="124"/>
      <c r="B13" s="124"/>
      <c r="C13" s="124"/>
      <c r="D13" s="124"/>
      <c r="E13" s="124"/>
      <c r="F13" s="119"/>
      <c r="G13" s="120"/>
      <c r="H13" s="120"/>
      <c r="I13" s="121"/>
      <c r="J13" s="119"/>
      <c r="K13" s="119"/>
      <c r="M13" s="123">
        <f t="shared" si="0"/>
        <v>0</v>
      </c>
      <c r="N13" s="123">
        <f t="shared" si="1"/>
        <v>0</v>
      </c>
      <c r="O13" s="123" t="e">
        <f>$G13*#REF!</f>
        <v>#REF!</v>
      </c>
    </row>
    <row r="14" spans="1:15" s="122" customFormat="1" ht="18.75" customHeight="1" x14ac:dyDescent="0.2">
      <c r="A14" s="124"/>
      <c r="B14" s="124"/>
      <c r="C14" s="124"/>
      <c r="D14" s="124"/>
      <c r="E14" s="124"/>
      <c r="F14" s="119"/>
      <c r="G14" s="120"/>
      <c r="H14" s="120"/>
      <c r="I14" s="189"/>
      <c r="J14" s="189"/>
      <c r="K14" s="189"/>
      <c r="M14" s="123">
        <f t="shared" si="0"/>
        <v>0</v>
      </c>
      <c r="N14" s="123">
        <f t="shared" si="1"/>
        <v>0</v>
      </c>
      <c r="O14" s="123" t="e">
        <f>$G14*#REF!</f>
        <v>#REF!</v>
      </c>
    </row>
    <row r="15" spans="1:15" s="122" customFormat="1" ht="18.75" customHeight="1" x14ac:dyDescent="0.2">
      <c r="A15" s="124"/>
      <c r="B15" s="124"/>
      <c r="C15" s="124"/>
      <c r="D15" s="124"/>
      <c r="E15" s="124"/>
      <c r="F15" s="119"/>
      <c r="G15" s="120"/>
      <c r="H15" s="120"/>
      <c r="I15" s="189"/>
      <c r="J15" s="189"/>
      <c r="K15" s="189"/>
      <c r="M15" s="123">
        <f t="shared" ref="M15:N17" si="2">$G15*J15</f>
        <v>0</v>
      </c>
      <c r="N15" s="123">
        <f t="shared" si="2"/>
        <v>0</v>
      </c>
      <c r="O15" s="123" t="e">
        <f>$G15*#REF!</f>
        <v>#REF!</v>
      </c>
    </row>
    <row r="16" spans="1:15" s="122" customFormat="1" ht="18.75" customHeight="1" x14ac:dyDescent="0.2">
      <c r="A16" s="124"/>
      <c r="B16" s="124"/>
      <c r="C16" s="124"/>
      <c r="D16" s="124"/>
      <c r="E16" s="124"/>
      <c r="F16" s="119"/>
      <c r="G16" s="120"/>
      <c r="H16" s="120"/>
      <c r="I16" s="121"/>
      <c r="J16" s="119"/>
      <c r="K16" s="119"/>
      <c r="M16" s="123">
        <f t="shared" si="2"/>
        <v>0</v>
      </c>
      <c r="N16" s="123">
        <f t="shared" si="2"/>
        <v>0</v>
      </c>
      <c r="O16" s="123" t="e">
        <f>$G16*#REF!</f>
        <v>#REF!</v>
      </c>
    </row>
    <row r="17" spans="1:15" s="122" customFormat="1" ht="18.75" customHeight="1" x14ac:dyDescent="0.2">
      <c r="A17" s="124"/>
      <c r="B17" s="124"/>
      <c r="C17" s="124"/>
      <c r="D17" s="124"/>
      <c r="E17" s="124"/>
      <c r="F17" s="119"/>
      <c r="G17" s="120"/>
      <c r="H17" s="120"/>
      <c r="I17" s="121"/>
      <c r="J17" s="119"/>
      <c r="K17" s="119"/>
      <c r="M17" s="123">
        <f t="shared" si="2"/>
        <v>0</v>
      </c>
      <c r="N17" s="123">
        <f t="shared" si="2"/>
        <v>0</v>
      </c>
      <c r="O17" s="123" t="e">
        <f>$G17*#REF!</f>
        <v>#REF!</v>
      </c>
    </row>
    <row r="18" spans="1:15" s="122" customFormat="1" ht="18.75" customHeight="1" x14ac:dyDescent="0.2">
      <c r="A18" s="124"/>
      <c r="B18" s="124"/>
      <c r="C18" s="124"/>
      <c r="D18" s="124"/>
      <c r="E18" s="124"/>
      <c r="F18" s="119"/>
      <c r="G18" s="120"/>
      <c r="H18" s="120"/>
      <c r="I18" s="121"/>
      <c r="J18" s="119"/>
      <c r="K18" s="119"/>
      <c r="M18" s="123">
        <f t="shared" si="0"/>
        <v>0</v>
      </c>
      <c r="N18" s="123">
        <f t="shared" si="1"/>
        <v>0</v>
      </c>
      <c r="O18" s="123" t="e">
        <f>$G18*#REF!</f>
        <v>#REF!</v>
      </c>
    </row>
    <row r="19" spans="1:15" s="122" customFormat="1" ht="18.75" customHeight="1" x14ac:dyDescent="0.2">
      <c r="A19" s="124"/>
      <c r="B19" s="124"/>
      <c r="C19" s="124"/>
      <c r="D19" s="124"/>
      <c r="E19" s="124"/>
      <c r="F19" s="119"/>
      <c r="G19" s="120"/>
      <c r="H19" s="120"/>
      <c r="I19" s="121"/>
      <c r="J19" s="119"/>
      <c r="K19" s="119"/>
      <c r="M19" s="123">
        <f t="shared" si="0"/>
        <v>0</v>
      </c>
      <c r="N19" s="123">
        <f t="shared" si="1"/>
        <v>0</v>
      </c>
      <c r="O19" s="123" t="e">
        <f>$G19*#REF!</f>
        <v>#REF!</v>
      </c>
    </row>
    <row r="20" spans="1:15" s="122" customFormat="1" ht="18.75" customHeight="1" x14ac:dyDescent="0.2">
      <c r="A20" s="124"/>
      <c r="B20" s="124"/>
      <c r="C20" s="124"/>
      <c r="D20" s="124"/>
      <c r="E20" s="124"/>
      <c r="F20" s="119"/>
      <c r="G20" s="120"/>
      <c r="H20" s="120"/>
      <c r="I20" s="121"/>
      <c r="J20" s="119"/>
      <c r="K20" s="119"/>
      <c r="M20" s="123">
        <f t="shared" si="0"/>
        <v>0</v>
      </c>
      <c r="N20" s="123">
        <f t="shared" si="1"/>
        <v>0</v>
      </c>
      <c r="O20" s="123" t="e">
        <f>$G20*#REF!</f>
        <v>#REF!</v>
      </c>
    </row>
    <row r="21" spans="1:15" s="122" customFormat="1" ht="18.75" customHeight="1" x14ac:dyDescent="0.2">
      <c r="A21" s="124"/>
      <c r="B21" s="124"/>
      <c r="C21" s="124"/>
      <c r="D21" s="124"/>
      <c r="E21" s="124"/>
      <c r="F21" s="119"/>
      <c r="G21" s="120"/>
      <c r="H21" s="120"/>
      <c r="I21" s="121"/>
      <c r="J21" s="119"/>
      <c r="K21" s="119"/>
      <c r="M21" s="123">
        <f t="shared" si="0"/>
        <v>0</v>
      </c>
      <c r="N21" s="123">
        <f t="shared" si="1"/>
        <v>0</v>
      </c>
      <c r="O21" s="123" t="e">
        <f>$G21*#REF!</f>
        <v>#REF!</v>
      </c>
    </row>
    <row r="22" spans="1:15" s="122" customFormat="1" ht="18.75" customHeight="1" x14ac:dyDescent="0.2">
      <c r="A22" s="124"/>
      <c r="B22" s="124"/>
      <c r="C22" s="124"/>
      <c r="D22" s="124"/>
      <c r="E22" s="124"/>
      <c r="F22" s="119"/>
      <c r="G22" s="120"/>
      <c r="H22" s="120"/>
      <c r="I22" s="121"/>
      <c r="J22" s="119"/>
      <c r="K22" s="119"/>
      <c r="M22" s="123">
        <f t="shared" si="0"/>
        <v>0</v>
      </c>
      <c r="N22" s="123">
        <f t="shared" si="1"/>
        <v>0</v>
      </c>
      <c r="O22" s="123" t="e">
        <f>$G22*#REF!</f>
        <v>#REF!</v>
      </c>
    </row>
    <row r="23" spans="1:15" s="122" customFormat="1" ht="18.75" customHeight="1" x14ac:dyDescent="0.2">
      <c r="A23" s="124"/>
      <c r="B23" s="124"/>
      <c r="C23" s="124"/>
      <c r="D23" s="124"/>
      <c r="E23" s="124"/>
      <c r="F23" s="119"/>
      <c r="G23" s="120"/>
      <c r="H23" s="120"/>
      <c r="I23" s="121"/>
      <c r="J23" s="119"/>
      <c r="K23" s="119"/>
      <c r="M23" s="123">
        <f t="shared" si="0"/>
        <v>0</v>
      </c>
      <c r="N23" s="123">
        <f t="shared" si="1"/>
        <v>0</v>
      </c>
      <c r="O23" s="123" t="e">
        <f>$G23*#REF!</f>
        <v>#REF!</v>
      </c>
    </row>
    <row r="24" spans="1:15" s="122" customFormat="1" ht="18.75" customHeight="1" x14ac:dyDescent="0.2">
      <c r="A24" s="124"/>
      <c r="B24" s="124"/>
      <c r="C24" s="124"/>
      <c r="D24" s="124"/>
      <c r="E24" s="124"/>
      <c r="F24" s="119"/>
      <c r="G24" s="120"/>
      <c r="H24" s="120"/>
      <c r="I24" s="121"/>
      <c r="J24" s="119"/>
      <c r="K24" s="119"/>
      <c r="M24" s="123">
        <f t="shared" si="0"/>
        <v>0</v>
      </c>
      <c r="N24" s="123">
        <f t="shared" si="1"/>
        <v>0</v>
      </c>
      <c r="O24" s="123" t="e">
        <f>$G24*#REF!</f>
        <v>#REF!</v>
      </c>
    </row>
    <row r="25" spans="1:15" s="122" customFormat="1" ht="18.75" customHeight="1" x14ac:dyDescent="0.2">
      <c r="A25" s="677" t="s">
        <v>54</v>
      </c>
      <c r="B25" s="562"/>
      <c r="C25" s="562"/>
      <c r="D25" s="563"/>
      <c r="E25" s="247">
        <f>COUNTA(E5:E24)</f>
        <v>0</v>
      </c>
      <c r="F25" s="248" t="s">
        <v>236</v>
      </c>
      <c r="G25" s="249">
        <f>SUM(G5:G24)</f>
        <v>0</v>
      </c>
      <c r="H25" s="249">
        <f>SUM(H5:H24)</f>
        <v>0</v>
      </c>
      <c r="I25" s="250"/>
      <c r="J25" s="251">
        <f>M25</f>
        <v>0</v>
      </c>
      <c r="K25" s="251">
        <f>N25</f>
        <v>0</v>
      </c>
      <c r="M25" s="123">
        <f>SUM(M5:M24)</f>
        <v>0</v>
      </c>
      <c r="N25" s="123">
        <f>SUM(N5:N24)</f>
        <v>0</v>
      </c>
      <c r="O25" s="123" t="e">
        <f>SUM(O5:O24)</f>
        <v>#REF!</v>
      </c>
    </row>
    <row r="26" spans="1:15" x14ac:dyDescent="0.2">
      <c r="A26" s="116" t="s">
        <v>229</v>
      </c>
    </row>
    <row r="27" spans="1:15" x14ac:dyDescent="0.2">
      <c r="A27" s="116" t="s">
        <v>409</v>
      </c>
    </row>
    <row r="28" spans="1:15" x14ac:dyDescent="0.2">
      <c r="A28" s="116" t="s">
        <v>401</v>
      </c>
    </row>
    <row r="29" spans="1:15" x14ac:dyDescent="0.2">
      <c r="A29" s="117" t="s">
        <v>402</v>
      </c>
    </row>
    <row r="30" spans="1:15" x14ac:dyDescent="0.2">
      <c r="A30" s="116" t="s">
        <v>230</v>
      </c>
    </row>
  </sheetData>
  <mergeCells count="8">
    <mergeCell ref="A25:D25"/>
    <mergeCell ref="J2:K2"/>
    <mergeCell ref="J3:K3"/>
    <mergeCell ref="A3:E3"/>
    <mergeCell ref="F3:F4"/>
    <mergeCell ref="G3:G4"/>
    <mergeCell ref="I3:I4"/>
    <mergeCell ref="H3:H4"/>
  </mergeCells>
  <phoneticPr fontId="2"/>
  <dataValidations count="1">
    <dataValidation allowBlank="1" showErrorMessage="1" sqref="I5:I24"/>
  </dataValidations>
  <pageMargins left="0.41" right="0.37" top="1" bottom="0.45" header="0.51200000000000001" footer="0.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view="pageBreakPreview" topLeftCell="A13" zoomScaleNormal="100" zoomScaleSheetLayoutView="100" workbookViewId="0">
      <selection activeCell="G14" sqref="G14"/>
    </sheetView>
  </sheetViews>
  <sheetFormatPr defaultRowHeight="13" x14ac:dyDescent="0.2"/>
  <cols>
    <col min="1" max="1" width="4.26953125" style="35" customWidth="1"/>
    <col min="2" max="2" width="10.08984375" customWidth="1"/>
    <col min="3" max="3" width="12.7265625" customWidth="1"/>
    <col min="4" max="4" width="12.26953125" customWidth="1"/>
    <col min="5" max="6" width="10.36328125" customWidth="1"/>
    <col min="7" max="7" width="17.90625" customWidth="1"/>
    <col min="8" max="8" width="7.26953125" customWidth="1"/>
    <col min="10" max="10" width="5.7265625" customWidth="1"/>
    <col min="11" max="13" width="4.90625" customWidth="1"/>
    <col min="14" max="15" width="6.26953125" customWidth="1"/>
    <col min="16" max="16" width="19.08984375" customWidth="1"/>
  </cols>
  <sheetData>
    <row r="1" spans="1:16" x14ac:dyDescent="0.2">
      <c r="A1" s="77" t="s">
        <v>140</v>
      </c>
    </row>
    <row r="2" spans="1:16" s="1" customFormat="1" ht="19" x14ac:dyDescent="0.3">
      <c r="A2" s="26" t="s">
        <v>56</v>
      </c>
      <c r="H2" s="693" t="s">
        <v>57</v>
      </c>
      <c r="I2" s="693"/>
      <c r="J2" s="683">
        <f>様式２!C5</f>
        <v>0</v>
      </c>
      <c r="K2" s="683"/>
      <c r="L2" s="683"/>
      <c r="M2" s="683"/>
      <c r="N2" s="683"/>
      <c r="O2" s="683"/>
      <c r="P2" s="683"/>
    </row>
    <row r="3" spans="1:16" s="27" customFormat="1" ht="37.5" customHeight="1" x14ac:dyDescent="0.2">
      <c r="A3" s="684" t="s">
        <v>58</v>
      </c>
      <c r="B3" s="684" t="s">
        <v>41</v>
      </c>
      <c r="C3" s="684" t="s">
        <v>59</v>
      </c>
      <c r="D3" s="684" t="s">
        <v>60</v>
      </c>
      <c r="E3" s="690" t="s">
        <v>61</v>
      </c>
      <c r="F3" s="689"/>
      <c r="G3" s="684" t="s">
        <v>62</v>
      </c>
      <c r="H3" s="684" t="s">
        <v>63</v>
      </c>
      <c r="I3" s="686" t="s">
        <v>64</v>
      </c>
      <c r="J3" s="687"/>
      <c r="K3" s="687"/>
      <c r="L3" s="688"/>
      <c r="M3" s="689"/>
      <c r="N3" s="691" t="s">
        <v>65</v>
      </c>
      <c r="O3" s="692"/>
      <c r="P3" s="684" t="s">
        <v>6</v>
      </c>
    </row>
    <row r="4" spans="1:16" s="27" customFormat="1" ht="26" x14ac:dyDescent="0.2">
      <c r="A4" s="685"/>
      <c r="B4" s="685"/>
      <c r="C4" s="685"/>
      <c r="D4" s="685"/>
      <c r="E4" s="254" t="s">
        <v>66</v>
      </c>
      <c r="F4" s="254" t="s">
        <v>32</v>
      </c>
      <c r="G4" s="685"/>
      <c r="H4" s="685"/>
      <c r="I4" s="253"/>
      <c r="J4" s="225" t="s">
        <v>232</v>
      </c>
      <c r="K4" s="225" t="s">
        <v>233</v>
      </c>
      <c r="L4" s="225" t="s">
        <v>67</v>
      </c>
      <c r="M4" s="225" t="s">
        <v>68</v>
      </c>
      <c r="N4" s="254" t="s">
        <v>91</v>
      </c>
      <c r="O4" s="254" t="s">
        <v>69</v>
      </c>
      <c r="P4" s="685"/>
    </row>
    <row r="5" spans="1:16" s="32" customFormat="1" ht="39.75" customHeight="1" x14ac:dyDescent="0.2">
      <c r="A5" s="694" t="s">
        <v>20</v>
      </c>
      <c r="B5" s="28" t="s">
        <v>70</v>
      </c>
      <c r="C5" s="28" t="s">
        <v>71</v>
      </c>
      <c r="D5" s="28" t="s">
        <v>72</v>
      </c>
      <c r="E5" s="29" t="s">
        <v>73</v>
      </c>
      <c r="F5" s="29" t="s">
        <v>74</v>
      </c>
      <c r="G5" s="28" t="s">
        <v>75</v>
      </c>
      <c r="H5" s="28" t="s">
        <v>92</v>
      </c>
      <c r="I5" s="28" t="s">
        <v>76</v>
      </c>
      <c r="J5" s="114" t="s">
        <v>234</v>
      </c>
      <c r="K5" s="8"/>
      <c r="L5" s="8"/>
      <c r="M5" s="8" t="s">
        <v>93</v>
      </c>
      <c r="N5" s="30">
        <v>500</v>
      </c>
      <c r="O5" s="30">
        <f>ROUNDDOWN(N5/8,0)</f>
        <v>62</v>
      </c>
      <c r="P5" s="31" t="s">
        <v>77</v>
      </c>
    </row>
    <row r="6" spans="1:16" s="32" customFormat="1" ht="39.75" customHeight="1" x14ac:dyDescent="0.2">
      <c r="A6" s="695"/>
      <c r="B6" s="29" t="s">
        <v>78</v>
      </c>
      <c r="C6" s="29" t="s">
        <v>79</v>
      </c>
      <c r="D6" s="29" t="s">
        <v>80</v>
      </c>
      <c r="E6" s="29" t="s">
        <v>81</v>
      </c>
      <c r="F6" s="29" t="s">
        <v>82</v>
      </c>
      <c r="G6" s="29" t="s">
        <v>83</v>
      </c>
      <c r="H6" s="29" t="s">
        <v>94</v>
      </c>
      <c r="I6" s="29" t="s">
        <v>84</v>
      </c>
      <c r="J6" s="114" t="s">
        <v>234</v>
      </c>
      <c r="K6" s="8" t="s">
        <v>235</v>
      </c>
      <c r="L6" s="8" t="s">
        <v>95</v>
      </c>
      <c r="M6" s="8"/>
      <c r="N6" s="30">
        <v>1800</v>
      </c>
      <c r="O6" s="30">
        <f>ROUNDDOWN(N6/8,0)</f>
        <v>225</v>
      </c>
      <c r="P6" s="31" t="s">
        <v>85</v>
      </c>
    </row>
    <row r="7" spans="1:16" s="32" customFormat="1" ht="39.75" customHeight="1" x14ac:dyDescent="0.2">
      <c r="A7" s="2">
        <v>1</v>
      </c>
      <c r="B7" s="33"/>
      <c r="C7" s="33"/>
      <c r="D7" s="33"/>
      <c r="E7" s="33"/>
      <c r="F7" s="33"/>
      <c r="G7" s="33"/>
      <c r="H7" s="33"/>
      <c r="I7" s="33"/>
      <c r="J7" s="115"/>
      <c r="K7" s="33"/>
      <c r="L7" s="2"/>
      <c r="M7" s="2"/>
      <c r="N7" s="34"/>
      <c r="O7" s="255">
        <f t="shared" ref="O7:O16" si="0">ROUNDDOWN(N7/8,0)</f>
        <v>0</v>
      </c>
      <c r="P7" s="31"/>
    </row>
    <row r="8" spans="1:16" s="32" customFormat="1" ht="39.75" customHeight="1" x14ac:dyDescent="0.2">
      <c r="A8" s="2">
        <v>2</v>
      </c>
      <c r="B8" s="33"/>
      <c r="C8" s="33"/>
      <c r="D8" s="33"/>
      <c r="E8" s="33"/>
      <c r="F8" s="33"/>
      <c r="G8" s="33"/>
      <c r="H8" s="33"/>
      <c r="I8" s="33"/>
      <c r="J8" s="115"/>
      <c r="K8" s="33"/>
      <c r="L8" s="2"/>
      <c r="M8" s="2"/>
      <c r="N8" s="34"/>
      <c r="O8" s="255">
        <f t="shared" si="0"/>
        <v>0</v>
      </c>
      <c r="P8" s="31"/>
    </row>
    <row r="9" spans="1:16" s="32" customFormat="1" ht="39.75" customHeight="1" x14ac:dyDescent="0.2">
      <c r="A9" s="2">
        <v>3</v>
      </c>
      <c r="B9" s="33"/>
      <c r="C9" s="33"/>
      <c r="D9" s="33"/>
      <c r="E9" s="33"/>
      <c r="F9" s="33"/>
      <c r="G9" s="33"/>
      <c r="H9" s="33"/>
      <c r="I9" s="33"/>
      <c r="J9" s="115"/>
      <c r="K9" s="33"/>
      <c r="L9" s="2"/>
      <c r="M9" s="2"/>
      <c r="N9" s="34"/>
      <c r="O9" s="255">
        <f t="shared" si="0"/>
        <v>0</v>
      </c>
      <c r="P9" s="31"/>
    </row>
    <row r="10" spans="1:16" s="32" customFormat="1" ht="39.75" customHeight="1" x14ac:dyDescent="0.2">
      <c r="A10" s="2">
        <v>4</v>
      </c>
      <c r="B10" s="33"/>
      <c r="C10" s="33"/>
      <c r="D10" s="33"/>
      <c r="E10" s="33"/>
      <c r="F10" s="33"/>
      <c r="G10" s="33"/>
      <c r="H10" s="33"/>
      <c r="I10" s="33"/>
      <c r="J10" s="115"/>
      <c r="K10" s="33"/>
      <c r="L10" s="2"/>
      <c r="M10" s="2"/>
      <c r="N10" s="34"/>
      <c r="O10" s="255">
        <f t="shared" si="0"/>
        <v>0</v>
      </c>
      <c r="P10" s="31"/>
    </row>
    <row r="11" spans="1:16" s="32" customFormat="1" ht="39.75" customHeight="1" x14ac:dyDescent="0.2">
      <c r="A11" s="2">
        <v>5</v>
      </c>
      <c r="B11" s="33"/>
      <c r="C11" s="33"/>
      <c r="D11" s="33"/>
      <c r="E11" s="33"/>
      <c r="F11" s="33"/>
      <c r="G11" s="33"/>
      <c r="H11" s="33"/>
      <c r="I11" s="33"/>
      <c r="J11" s="115"/>
      <c r="K11" s="33"/>
      <c r="L11" s="2"/>
      <c r="M11" s="2"/>
      <c r="N11" s="34"/>
      <c r="O11" s="255">
        <f t="shared" si="0"/>
        <v>0</v>
      </c>
      <c r="P11" s="31"/>
    </row>
    <row r="12" spans="1:16" s="32" customFormat="1" ht="39.75" customHeight="1" x14ac:dyDescent="0.2">
      <c r="A12" s="2">
        <v>6</v>
      </c>
      <c r="B12" s="33"/>
      <c r="C12" s="33"/>
      <c r="D12" s="33"/>
      <c r="E12" s="33"/>
      <c r="F12" s="33"/>
      <c r="G12" s="33"/>
      <c r="H12" s="33"/>
      <c r="I12" s="33"/>
      <c r="J12" s="115"/>
      <c r="K12" s="33"/>
      <c r="L12" s="2"/>
      <c r="M12" s="2"/>
      <c r="N12" s="34"/>
      <c r="O12" s="255">
        <f t="shared" si="0"/>
        <v>0</v>
      </c>
      <c r="P12" s="31"/>
    </row>
    <row r="13" spans="1:16" s="32" customFormat="1" ht="39.75" customHeight="1" x14ac:dyDescent="0.2">
      <c r="A13" s="2">
        <v>7</v>
      </c>
      <c r="B13" s="33"/>
      <c r="C13" s="33"/>
      <c r="D13" s="33"/>
      <c r="E13" s="33"/>
      <c r="F13" s="33"/>
      <c r="G13" s="33"/>
      <c r="H13" s="33"/>
      <c r="I13" s="33"/>
      <c r="J13" s="115"/>
      <c r="K13" s="33"/>
      <c r="L13" s="2"/>
      <c r="M13" s="2"/>
      <c r="N13" s="34"/>
      <c r="O13" s="255">
        <f t="shared" si="0"/>
        <v>0</v>
      </c>
      <c r="P13" s="31"/>
    </row>
    <row r="14" spans="1:16" s="32" customFormat="1" ht="39.75" customHeight="1" x14ac:dyDescent="0.2">
      <c r="A14" s="2">
        <v>8</v>
      </c>
      <c r="B14" s="33"/>
      <c r="C14" s="33"/>
      <c r="D14" s="33"/>
      <c r="E14" s="33"/>
      <c r="F14" s="33"/>
      <c r="G14" s="33"/>
      <c r="H14" s="33"/>
      <c r="I14" s="33"/>
      <c r="J14" s="188"/>
      <c r="K14" s="33"/>
      <c r="L14" s="34"/>
      <c r="M14" s="2"/>
      <c r="N14" s="34"/>
      <c r="O14" s="255">
        <f t="shared" si="0"/>
        <v>0</v>
      </c>
      <c r="P14" s="31"/>
    </row>
    <row r="15" spans="1:16" s="32" customFormat="1" ht="39.75" customHeight="1" x14ac:dyDescent="0.2">
      <c r="A15" s="2">
        <v>9</v>
      </c>
      <c r="B15" s="33"/>
      <c r="C15" s="33"/>
      <c r="D15" s="33"/>
      <c r="E15" s="33"/>
      <c r="F15" s="33"/>
      <c r="G15" s="33"/>
      <c r="H15" s="33"/>
      <c r="I15" s="33"/>
      <c r="J15" s="188"/>
      <c r="K15" s="33"/>
      <c r="L15" s="34"/>
      <c r="M15" s="2"/>
      <c r="N15" s="34"/>
      <c r="O15" s="255">
        <f t="shared" si="0"/>
        <v>0</v>
      </c>
      <c r="P15" s="31"/>
    </row>
    <row r="16" spans="1:16" s="32" customFormat="1" ht="39.75" customHeight="1" x14ac:dyDescent="0.2">
      <c r="A16" s="2">
        <v>10</v>
      </c>
      <c r="B16" s="33"/>
      <c r="C16" s="33"/>
      <c r="D16" s="33"/>
      <c r="E16" s="33"/>
      <c r="F16" s="33"/>
      <c r="G16" s="33"/>
      <c r="H16" s="33"/>
      <c r="I16" s="33"/>
      <c r="J16" s="115"/>
      <c r="K16" s="33"/>
      <c r="L16" s="2"/>
      <c r="M16" s="2"/>
      <c r="N16" s="34"/>
      <c r="O16" s="255">
        <f t="shared" si="0"/>
        <v>0</v>
      </c>
      <c r="P16" s="31"/>
    </row>
    <row r="17" spans="1:1" x14ac:dyDescent="0.2">
      <c r="A17" s="111" t="s">
        <v>403</v>
      </c>
    </row>
    <row r="18" spans="1:1" x14ac:dyDescent="0.2">
      <c r="A18" s="111" t="s">
        <v>407</v>
      </c>
    </row>
    <row r="19" spans="1:1" x14ac:dyDescent="0.2">
      <c r="A19" s="111" t="s">
        <v>408</v>
      </c>
    </row>
  </sheetData>
  <mergeCells count="13">
    <mergeCell ref="D3:D4"/>
    <mergeCell ref="H2:I2"/>
    <mergeCell ref="A5:A6"/>
    <mergeCell ref="A3:A4"/>
    <mergeCell ref="B3:B4"/>
    <mergeCell ref="C3:C4"/>
    <mergeCell ref="J2:P2"/>
    <mergeCell ref="P3:P4"/>
    <mergeCell ref="I3:M3"/>
    <mergeCell ref="E3:F3"/>
    <mergeCell ref="N3:O3"/>
    <mergeCell ref="G3:G4"/>
    <mergeCell ref="H3:H4"/>
  </mergeCells>
  <phoneticPr fontId="2"/>
  <dataValidations count="2">
    <dataValidation type="list" allowBlank="1" showInputMessage="1" showErrorMessage="1" sqref="J5:J6">
      <formula1>雇用期間</formula1>
    </dataValidation>
    <dataValidation allowBlank="1" showErrorMessage="1" sqref="J7:J16"/>
  </dataValidations>
  <pageMargins left="0.23" right="0.2" top="0.6" bottom="0.23" header="0.51200000000000001" footer="0.2"/>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60" zoomScaleNormal="100" workbookViewId="0">
      <selection activeCell="H2" sqref="H2:K2"/>
    </sheetView>
  </sheetViews>
  <sheetFormatPr defaultColWidth="9" defaultRowHeight="13" x14ac:dyDescent="0.2"/>
  <cols>
    <col min="1" max="1" width="4" style="16" customWidth="1"/>
    <col min="2" max="4" width="15" style="16" customWidth="1"/>
    <col min="5" max="6" width="16.26953125" style="16" customWidth="1"/>
    <col min="7" max="7" width="3.453125" style="16" customWidth="1"/>
    <col min="8" max="16384" width="9" style="16"/>
  </cols>
  <sheetData>
    <row r="1" spans="1:12" x14ac:dyDescent="0.2">
      <c r="A1" s="16" t="s">
        <v>141</v>
      </c>
    </row>
    <row r="2" spans="1:12" ht="23.5" x14ac:dyDescent="0.2">
      <c r="A2" s="706" t="s">
        <v>369</v>
      </c>
      <c r="B2" s="706"/>
      <c r="C2" s="706"/>
      <c r="D2" s="706"/>
      <c r="E2" s="706"/>
      <c r="F2" s="706"/>
      <c r="G2" s="706"/>
    </row>
    <row r="3" spans="1:12" s="17" customFormat="1" x14ac:dyDescent="0.2">
      <c r="A3" s="108"/>
      <c r="B3" s="108"/>
      <c r="C3" s="108"/>
      <c r="D3" s="108"/>
      <c r="E3" s="108"/>
      <c r="F3" s="108"/>
      <c r="G3" s="108"/>
    </row>
    <row r="4" spans="1:12" s="17" customFormat="1" ht="14" x14ac:dyDescent="0.2">
      <c r="A4" s="108"/>
      <c r="B4" s="18" t="s">
        <v>30</v>
      </c>
      <c r="C4" s="108"/>
      <c r="D4" s="108"/>
      <c r="E4" s="108"/>
      <c r="F4" s="108"/>
      <c r="G4" s="108"/>
    </row>
    <row r="5" spans="1:12" x14ac:dyDescent="0.2">
      <c r="A5" s="286"/>
      <c r="B5" s="286"/>
      <c r="C5" s="286"/>
      <c r="D5" s="286"/>
      <c r="E5" s="286"/>
      <c r="F5" s="286"/>
      <c r="G5" s="286"/>
    </row>
    <row r="6" spans="1:12" ht="14" x14ac:dyDescent="0.2">
      <c r="A6" s="286"/>
      <c r="B6" s="286"/>
      <c r="C6" s="292" t="s">
        <v>31</v>
      </c>
      <c r="D6" s="108" t="s">
        <v>32</v>
      </c>
      <c r="E6" s="699"/>
      <c r="F6" s="699"/>
      <c r="G6" s="286"/>
    </row>
    <row r="7" spans="1:12" ht="14" x14ac:dyDescent="0.2">
      <c r="A7" s="286"/>
      <c r="B7" s="286"/>
      <c r="C7" s="292"/>
      <c r="D7" s="108" t="s">
        <v>33</v>
      </c>
      <c r="E7" s="699"/>
      <c r="F7" s="699"/>
      <c r="G7" s="286"/>
    </row>
    <row r="8" spans="1:12" ht="14" x14ac:dyDescent="0.2">
      <c r="A8" s="286"/>
      <c r="B8" s="286"/>
      <c r="C8" s="292"/>
      <c r="D8" s="108" t="s">
        <v>34</v>
      </c>
      <c r="E8" s="41"/>
      <c r="F8" s="107"/>
      <c r="G8" s="286"/>
    </row>
    <row r="9" spans="1:12" ht="14" x14ac:dyDescent="0.2">
      <c r="A9" s="286"/>
      <c r="B9" s="286"/>
      <c r="C9" s="292"/>
      <c r="D9" s="108"/>
      <c r="E9" s="18"/>
      <c r="F9" s="107" t="s">
        <v>354</v>
      </c>
      <c r="G9" s="286"/>
    </row>
    <row r="10" spans="1:12" ht="14" x14ac:dyDescent="0.2">
      <c r="A10" s="286"/>
      <c r="B10" s="286"/>
      <c r="C10" s="292" t="s">
        <v>370</v>
      </c>
      <c r="D10" s="108" t="s">
        <v>32</v>
      </c>
      <c r="E10" s="699"/>
      <c r="F10" s="699"/>
      <c r="G10" s="286"/>
    </row>
    <row r="11" spans="1:12" ht="14" x14ac:dyDescent="0.2">
      <c r="D11" s="19" t="s">
        <v>33</v>
      </c>
      <c r="E11" s="699"/>
      <c r="F11" s="699"/>
    </row>
    <row r="12" spans="1:12" ht="14" x14ac:dyDescent="0.2">
      <c r="D12" s="19" t="s">
        <v>34</v>
      </c>
      <c r="E12" s="41"/>
      <c r="F12" s="107"/>
    </row>
    <row r="13" spans="1:12" x14ac:dyDescent="0.2">
      <c r="F13" s="19" t="s">
        <v>355</v>
      </c>
    </row>
    <row r="14" spans="1:12" ht="42" customHeight="1" x14ac:dyDescent="0.2">
      <c r="A14" s="707" t="s">
        <v>35</v>
      </c>
      <c r="B14" s="707"/>
      <c r="C14" s="707"/>
      <c r="D14" s="707"/>
      <c r="E14" s="707"/>
      <c r="F14" s="707"/>
      <c r="G14" s="707"/>
      <c r="I14" s="32"/>
      <c r="J14" s="32"/>
      <c r="K14" s="32"/>
      <c r="L14" s="32"/>
    </row>
    <row r="15" spans="1:12" x14ac:dyDescent="0.2">
      <c r="I15" s="32"/>
      <c r="J15" s="32"/>
      <c r="K15" s="32"/>
      <c r="L15" s="32"/>
    </row>
    <row r="16" spans="1:12" x14ac:dyDescent="0.2">
      <c r="A16" s="16" t="s">
        <v>36</v>
      </c>
    </row>
    <row r="17" spans="1:6" s="19" customFormat="1" ht="29.25" customHeight="1" x14ac:dyDescent="0.2">
      <c r="B17" s="254" t="s">
        <v>37</v>
      </c>
      <c r="C17" s="690" t="s">
        <v>38</v>
      </c>
      <c r="D17" s="689"/>
      <c r="E17" s="690" t="s">
        <v>39</v>
      </c>
      <c r="F17" s="689"/>
    </row>
    <row r="18" spans="1:6" x14ac:dyDescent="0.2">
      <c r="B18" s="20"/>
      <c r="C18" s="708"/>
      <c r="D18" s="709"/>
      <c r="E18" s="708"/>
      <c r="F18" s="709"/>
    </row>
    <row r="20" spans="1:6" x14ac:dyDescent="0.2">
      <c r="A20" s="16" t="s">
        <v>40</v>
      </c>
    </row>
    <row r="21" spans="1:6" x14ac:dyDescent="0.2">
      <c r="B21" s="16" t="s">
        <v>90</v>
      </c>
    </row>
    <row r="22" spans="1:6" x14ac:dyDescent="0.2">
      <c r="B22" s="244" t="s">
        <v>41</v>
      </c>
      <c r="C22" s="244" t="s">
        <v>42</v>
      </c>
      <c r="D22" s="244" t="s">
        <v>43</v>
      </c>
      <c r="E22" s="244" t="s">
        <v>44</v>
      </c>
      <c r="F22" s="244" t="s">
        <v>43</v>
      </c>
    </row>
    <row r="23" spans="1:6" x14ac:dyDescent="0.2">
      <c r="B23" s="21"/>
      <c r="C23" s="21"/>
      <c r="D23" s="21"/>
      <c r="E23" s="21"/>
      <c r="F23" s="21"/>
    </row>
    <row r="24" spans="1:6" x14ac:dyDescent="0.2">
      <c r="B24" s="21"/>
      <c r="C24" s="21"/>
      <c r="D24" s="21"/>
      <c r="E24" s="21"/>
      <c r="F24" s="21"/>
    </row>
    <row r="25" spans="1:6" x14ac:dyDescent="0.2">
      <c r="B25" s="21"/>
      <c r="C25" s="21"/>
      <c r="D25" s="21"/>
      <c r="E25" s="21"/>
      <c r="F25" s="21"/>
    </row>
    <row r="26" spans="1:6" x14ac:dyDescent="0.2">
      <c r="B26" s="21"/>
      <c r="C26" s="21"/>
      <c r="D26" s="21"/>
      <c r="E26" s="21"/>
      <c r="F26" s="21"/>
    </row>
    <row r="27" spans="1:6" ht="7.5" customHeight="1" x14ac:dyDescent="0.2">
      <c r="B27" s="22"/>
      <c r="C27" s="22"/>
      <c r="D27" s="22"/>
      <c r="E27" s="22"/>
      <c r="F27" s="22"/>
    </row>
    <row r="28" spans="1:6" x14ac:dyDescent="0.2">
      <c r="B28" s="245" t="s">
        <v>45</v>
      </c>
      <c r="C28" s="21"/>
      <c r="D28" s="679" t="s">
        <v>46</v>
      </c>
      <c r="E28" s="679"/>
      <c r="F28" s="21"/>
    </row>
    <row r="30" spans="1:6" ht="13.5" thickBot="1" x14ac:dyDescent="0.25">
      <c r="A30" s="16" t="s">
        <v>47</v>
      </c>
    </row>
    <row r="31" spans="1:6" x14ac:dyDescent="0.2">
      <c r="B31" s="256" t="s">
        <v>48</v>
      </c>
      <c r="C31" s="257"/>
      <c r="D31" s="23"/>
      <c r="E31" s="23"/>
      <c r="F31" s="24"/>
    </row>
    <row r="32" spans="1:6" ht="37.5" customHeight="1" thickBot="1" x14ac:dyDescent="0.25">
      <c r="B32" s="700"/>
      <c r="C32" s="701"/>
      <c r="D32" s="701"/>
      <c r="E32" s="701"/>
      <c r="F32" s="702"/>
    </row>
    <row r="34" spans="1:6" ht="13.5" thickBot="1" x14ac:dyDescent="0.25">
      <c r="A34" s="16" t="s">
        <v>49</v>
      </c>
    </row>
    <row r="35" spans="1:6" x14ac:dyDescent="0.2">
      <c r="B35" s="256" t="s">
        <v>50</v>
      </c>
      <c r="C35" s="23"/>
      <c r="D35" s="23"/>
      <c r="E35" s="23"/>
      <c r="F35" s="24"/>
    </row>
    <row r="36" spans="1:6" ht="39" customHeight="1" thickBot="1" x14ac:dyDescent="0.25">
      <c r="B36" s="703"/>
      <c r="C36" s="704"/>
      <c r="D36" s="704"/>
      <c r="E36" s="704"/>
      <c r="F36" s="705"/>
    </row>
    <row r="38" spans="1:6" x14ac:dyDescent="0.2">
      <c r="A38" s="16" t="s">
        <v>51</v>
      </c>
    </row>
    <row r="39" spans="1:6" x14ac:dyDescent="0.2">
      <c r="B39" s="244" t="s">
        <v>41</v>
      </c>
      <c r="C39" s="244" t="s">
        <v>44</v>
      </c>
      <c r="D39" s="244" t="s">
        <v>52</v>
      </c>
      <c r="E39" s="244" t="s">
        <v>53</v>
      </c>
    </row>
    <row r="40" spans="1:6" x14ac:dyDescent="0.2">
      <c r="B40" s="20"/>
      <c r="C40" s="20"/>
      <c r="D40" s="25"/>
      <c r="E40" s="258"/>
    </row>
    <row r="41" spans="1:6" x14ac:dyDescent="0.2">
      <c r="B41" s="20"/>
      <c r="C41" s="20"/>
      <c r="D41" s="25"/>
      <c r="E41" s="258"/>
    </row>
    <row r="42" spans="1:6" x14ac:dyDescent="0.2">
      <c r="B42" s="20"/>
      <c r="C42" s="20"/>
      <c r="D42" s="25"/>
      <c r="E42" s="258"/>
    </row>
    <row r="43" spans="1:6" x14ac:dyDescent="0.2">
      <c r="B43" s="20"/>
      <c r="C43" s="20"/>
      <c r="D43" s="25"/>
      <c r="E43" s="258"/>
    </row>
    <row r="44" spans="1:6" x14ac:dyDescent="0.2">
      <c r="B44" s="244" t="s">
        <v>54</v>
      </c>
      <c r="C44" s="259"/>
      <c r="D44" s="260">
        <f>SUM(D40:D43)</f>
        <v>0</v>
      </c>
      <c r="E44" s="261"/>
    </row>
    <row r="46" spans="1:6" ht="13.5" thickBot="1" x14ac:dyDescent="0.25">
      <c r="A46" s="16" t="s">
        <v>55</v>
      </c>
    </row>
    <row r="47" spans="1:6" ht="62.25" customHeight="1" thickBot="1" x14ac:dyDescent="0.25">
      <c r="B47" s="696"/>
      <c r="C47" s="697"/>
      <c r="D47" s="697"/>
      <c r="E47" s="697"/>
      <c r="F47" s="698"/>
    </row>
  </sheetData>
  <mergeCells count="14">
    <mergeCell ref="A2:G2"/>
    <mergeCell ref="A14:G14"/>
    <mergeCell ref="E17:F17"/>
    <mergeCell ref="E18:F18"/>
    <mergeCell ref="C17:D17"/>
    <mergeCell ref="C18:D18"/>
    <mergeCell ref="B47:F47"/>
    <mergeCell ref="D28:E28"/>
    <mergeCell ref="E6:F6"/>
    <mergeCell ref="E7:F7"/>
    <mergeCell ref="E10:F10"/>
    <mergeCell ref="E11:F11"/>
    <mergeCell ref="B32:F32"/>
    <mergeCell ref="B36:F36"/>
  </mergeCells>
  <phoneticPr fontId="2"/>
  <pageMargins left="0.75" right="0.75" top="0.79" bottom="0.57999999999999996" header="0.51200000000000001" footer="0.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60" zoomScaleNormal="100" workbookViewId="0">
      <selection activeCell="F21" sqref="F21:K21"/>
    </sheetView>
  </sheetViews>
  <sheetFormatPr defaultRowHeight="13" x14ac:dyDescent="0.2"/>
  <cols>
    <col min="1" max="1" width="18.7265625" customWidth="1"/>
    <col min="2" max="2" width="19.26953125" customWidth="1"/>
    <col min="3" max="3" width="22" customWidth="1"/>
    <col min="4" max="4" width="11.36328125" customWidth="1"/>
    <col min="5" max="5" width="5.36328125" customWidth="1"/>
    <col min="6" max="6" width="10.453125" customWidth="1"/>
    <col min="7" max="7" width="17" customWidth="1"/>
    <col min="8" max="8" width="5.6328125" customWidth="1"/>
    <col min="9" max="10" width="9.90625" customWidth="1"/>
    <col min="11" max="11" width="13.7265625" customWidth="1"/>
  </cols>
  <sheetData>
    <row r="1" spans="1:12" x14ac:dyDescent="0.2">
      <c r="A1" t="s">
        <v>221</v>
      </c>
    </row>
    <row r="2" spans="1:12" ht="19" x14ac:dyDescent="0.3">
      <c r="A2" s="78" t="s">
        <v>1</v>
      </c>
      <c r="B2" s="78"/>
      <c r="C2" s="78"/>
      <c r="D2" s="78"/>
      <c r="E2" s="78"/>
      <c r="F2" s="78"/>
      <c r="G2" s="113" t="s">
        <v>231</v>
      </c>
      <c r="H2" s="710"/>
      <c r="I2" s="710"/>
      <c r="J2" s="710"/>
      <c r="K2" s="710"/>
    </row>
    <row r="3" spans="1:12" ht="14" x14ac:dyDescent="0.2">
      <c r="A3" s="1" t="s">
        <v>2</v>
      </c>
    </row>
    <row r="4" spans="1:12" s="3" customFormat="1" x14ac:dyDescent="0.2">
      <c r="A4" s="711" t="s">
        <v>3</v>
      </c>
      <c r="B4" s="711"/>
      <c r="C4" s="711"/>
      <c r="D4" s="711"/>
      <c r="E4" s="711"/>
      <c r="F4" s="711"/>
      <c r="G4" s="684" t="s">
        <v>4</v>
      </c>
      <c r="H4" s="690" t="s">
        <v>5</v>
      </c>
      <c r="I4" s="688"/>
      <c r="J4" s="689"/>
      <c r="K4" s="684" t="s">
        <v>6</v>
      </c>
    </row>
    <row r="5" spans="1:12" s="3" customFormat="1" x14ac:dyDescent="0.2">
      <c r="A5" s="711" t="s">
        <v>7</v>
      </c>
      <c r="B5" s="711" t="s">
        <v>8</v>
      </c>
      <c r="C5" s="711" t="s">
        <v>9</v>
      </c>
      <c r="D5" s="681" t="s">
        <v>335</v>
      </c>
      <c r="E5" s="711" t="s">
        <v>10</v>
      </c>
      <c r="F5" s="711" t="s">
        <v>11</v>
      </c>
      <c r="G5" s="712"/>
      <c r="H5" s="684" t="s">
        <v>12</v>
      </c>
      <c r="I5" s="262" t="s">
        <v>13</v>
      </c>
      <c r="J5" s="262" t="s">
        <v>14</v>
      </c>
      <c r="K5" s="712"/>
    </row>
    <row r="6" spans="1:12" s="3" customFormat="1" x14ac:dyDescent="0.2">
      <c r="A6" s="711"/>
      <c r="B6" s="711"/>
      <c r="C6" s="711"/>
      <c r="D6" s="682"/>
      <c r="E6" s="711"/>
      <c r="F6" s="711"/>
      <c r="G6" s="685"/>
      <c r="H6" s="685"/>
      <c r="I6" s="4" t="s">
        <v>388</v>
      </c>
      <c r="J6" s="4" t="s">
        <v>388</v>
      </c>
      <c r="K6" s="685"/>
    </row>
    <row r="7" spans="1:12" s="3" customFormat="1" x14ac:dyDescent="0.2">
      <c r="A7" s="5" t="s">
        <v>15</v>
      </c>
      <c r="B7" s="5" t="s">
        <v>16</v>
      </c>
      <c r="C7" s="5" t="s">
        <v>17</v>
      </c>
      <c r="D7" s="6" t="s">
        <v>18</v>
      </c>
      <c r="E7" s="5">
        <v>1</v>
      </c>
      <c r="F7" s="7">
        <v>1000000</v>
      </c>
      <c r="G7" s="5" t="s">
        <v>19</v>
      </c>
      <c r="H7" s="8" t="s">
        <v>86</v>
      </c>
      <c r="I7" s="9">
        <v>5</v>
      </c>
      <c r="J7" s="9">
        <v>10</v>
      </c>
      <c r="K7" s="5" t="s">
        <v>20</v>
      </c>
    </row>
    <row r="8" spans="1:12" s="3" customFormat="1" ht="27.75" customHeight="1" x14ac:dyDescent="0.2">
      <c r="A8" s="10"/>
      <c r="C8" s="10"/>
      <c r="D8" s="11"/>
      <c r="E8" s="10"/>
      <c r="F8" s="12"/>
      <c r="G8" s="10"/>
      <c r="H8" s="2"/>
      <c r="I8" s="13"/>
      <c r="J8" s="13"/>
      <c r="K8" s="10"/>
    </row>
    <row r="9" spans="1:12" s="3" customFormat="1" ht="27.75" customHeight="1" x14ac:dyDescent="0.2">
      <c r="A9" s="10"/>
      <c r="B9" s="10"/>
      <c r="C9" s="10"/>
      <c r="D9" s="11"/>
      <c r="E9" s="10"/>
      <c r="F9" s="12"/>
      <c r="G9" s="10"/>
      <c r="H9" s="2"/>
      <c r="I9" s="13"/>
      <c r="J9" s="13"/>
      <c r="K9" s="10"/>
    </row>
    <row r="10" spans="1:12" s="3" customFormat="1" ht="27.75" customHeight="1" x14ac:dyDescent="0.2">
      <c r="A10" s="10"/>
      <c r="B10" s="10"/>
      <c r="C10" s="10"/>
      <c r="D10" s="11"/>
      <c r="E10" s="10"/>
      <c r="F10" s="12"/>
      <c r="G10" s="10"/>
      <c r="H10" s="2"/>
      <c r="I10" s="13"/>
      <c r="J10" s="13"/>
      <c r="K10" s="10"/>
    </row>
    <row r="11" spans="1:12" s="15" customFormat="1" ht="14" x14ac:dyDescent="0.2">
      <c r="A11" s="14" t="s">
        <v>21</v>
      </c>
    </row>
    <row r="12" spans="1:12" s="15" customFormat="1" x14ac:dyDescent="0.2">
      <c r="A12" s="711" t="s">
        <v>3</v>
      </c>
      <c r="B12" s="711"/>
      <c r="C12" s="711"/>
      <c r="D12" s="711"/>
      <c r="E12" s="711"/>
      <c r="F12" s="711"/>
      <c r="G12" s="684" t="s">
        <v>4</v>
      </c>
      <c r="H12" s="690" t="s">
        <v>22</v>
      </c>
      <c r="I12" s="688"/>
      <c r="J12" s="689"/>
      <c r="K12" s="684" t="s">
        <v>6</v>
      </c>
    </row>
    <row r="13" spans="1:12" s="15" customFormat="1" ht="13.5" customHeight="1" x14ac:dyDescent="0.2">
      <c r="A13" s="712" t="s">
        <v>7</v>
      </c>
      <c r="B13" s="712" t="s">
        <v>23</v>
      </c>
      <c r="C13" s="712" t="s">
        <v>24</v>
      </c>
      <c r="D13" s="681" t="s">
        <v>335</v>
      </c>
      <c r="E13" s="712" t="s">
        <v>10</v>
      </c>
      <c r="F13" s="711" t="s">
        <v>11</v>
      </c>
      <c r="G13" s="712"/>
      <c r="H13" s="684" t="s">
        <v>12</v>
      </c>
      <c r="I13" s="262" t="s">
        <v>13</v>
      </c>
      <c r="J13" s="262" t="s">
        <v>14</v>
      </c>
      <c r="K13" s="712"/>
    </row>
    <row r="14" spans="1:12" s="15" customFormat="1" x14ac:dyDescent="0.2">
      <c r="A14" s="685"/>
      <c r="B14" s="685"/>
      <c r="C14" s="685"/>
      <c r="D14" s="682"/>
      <c r="E14" s="685"/>
      <c r="F14" s="711"/>
      <c r="G14" s="685"/>
      <c r="H14" s="685"/>
      <c r="I14" s="184" t="s">
        <v>388</v>
      </c>
      <c r="J14" s="184" t="s">
        <v>388</v>
      </c>
      <c r="K14" s="716"/>
      <c r="L14" s="185"/>
    </row>
    <row r="15" spans="1:12" s="15" customFormat="1" x14ac:dyDescent="0.2">
      <c r="A15" s="5" t="s">
        <v>87</v>
      </c>
      <c r="B15" s="5" t="s">
        <v>25</v>
      </c>
      <c r="C15" s="5" t="s">
        <v>26</v>
      </c>
      <c r="D15" s="6" t="s">
        <v>27</v>
      </c>
      <c r="E15" s="5">
        <v>1</v>
      </c>
      <c r="F15" s="7">
        <v>3000000</v>
      </c>
      <c r="G15" s="5" t="s">
        <v>88</v>
      </c>
      <c r="H15" s="8" t="s">
        <v>89</v>
      </c>
      <c r="I15" s="186">
        <v>0</v>
      </c>
      <c r="J15" s="186">
        <v>6.7</v>
      </c>
      <c r="K15" s="187" t="s">
        <v>20</v>
      </c>
      <c r="L15" s="185"/>
    </row>
    <row r="16" spans="1:12" s="15" customFormat="1" ht="27.75" customHeight="1" x14ac:dyDescent="0.2">
      <c r="A16" s="10"/>
      <c r="B16" s="10"/>
      <c r="C16" s="10"/>
      <c r="D16" s="11"/>
      <c r="E16" s="10"/>
      <c r="F16" s="12"/>
      <c r="G16" s="10"/>
      <c r="H16" s="2"/>
      <c r="I16" s="13"/>
      <c r="J16" s="13"/>
      <c r="K16" s="10"/>
    </row>
    <row r="17" spans="1:11" s="15" customFormat="1" ht="27.75" customHeight="1" x14ac:dyDescent="0.2">
      <c r="A17" s="10"/>
      <c r="B17" s="10"/>
      <c r="C17" s="10"/>
      <c r="D17" s="11"/>
      <c r="E17" s="10"/>
      <c r="F17" s="12"/>
      <c r="G17" s="10"/>
      <c r="H17" s="2"/>
      <c r="I17" s="13"/>
      <c r="J17" s="13"/>
      <c r="K17" s="10"/>
    </row>
    <row r="18" spans="1:11" s="15" customFormat="1" ht="27.75" customHeight="1" x14ac:dyDescent="0.2">
      <c r="A18" s="10"/>
      <c r="B18" s="10"/>
      <c r="C18" s="10"/>
      <c r="D18" s="11"/>
      <c r="E18" s="10"/>
      <c r="F18" s="12"/>
      <c r="G18" s="10"/>
      <c r="H18" s="2"/>
      <c r="I18" s="13"/>
      <c r="J18" s="13"/>
      <c r="K18" s="10"/>
    </row>
    <row r="20" spans="1:11" ht="14.5" thickBot="1" x14ac:dyDescent="0.25">
      <c r="A20" s="1" t="s">
        <v>28</v>
      </c>
      <c r="F20" s="1" t="s">
        <v>29</v>
      </c>
    </row>
    <row r="21" spans="1:11" ht="176.25" customHeight="1" thickBot="1" x14ac:dyDescent="0.25">
      <c r="A21" s="713"/>
      <c r="B21" s="714"/>
      <c r="C21" s="714"/>
      <c r="D21" s="715"/>
      <c r="F21" s="713"/>
      <c r="G21" s="714"/>
      <c r="H21" s="714"/>
      <c r="I21" s="714"/>
      <c r="J21" s="714"/>
      <c r="K21" s="715"/>
    </row>
  </sheetData>
  <mergeCells count="25">
    <mergeCell ref="F21:K21"/>
    <mergeCell ref="A5:A6"/>
    <mergeCell ref="B5:B6"/>
    <mergeCell ref="C5:C6"/>
    <mergeCell ref="D5:D6"/>
    <mergeCell ref="G12:G14"/>
    <mergeCell ref="A21:D21"/>
    <mergeCell ref="K12:K14"/>
    <mergeCell ref="A13:A14"/>
    <mergeCell ref="A12:F12"/>
    <mergeCell ref="B13:B14"/>
    <mergeCell ref="C13:C14"/>
    <mergeCell ref="D13:D14"/>
    <mergeCell ref="F13:F14"/>
    <mergeCell ref="H12:J12"/>
    <mergeCell ref="E13:E14"/>
    <mergeCell ref="H13:H14"/>
    <mergeCell ref="H2:K2"/>
    <mergeCell ref="A4:F4"/>
    <mergeCell ref="G4:G6"/>
    <mergeCell ref="H4:J4"/>
    <mergeCell ref="K4:K6"/>
    <mergeCell ref="F5:F6"/>
    <mergeCell ref="H5:H6"/>
    <mergeCell ref="E5:E6"/>
  </mergeCells>
  <phoneticPr fontId="2"/>
  <pageMargins left="0.33" right="0.33" top="0.94" bottom="0.35" header="0.51200000000000001" footer="0.2"/>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60" zoomScaleNormal="100" workbookViewId="0">
      <selection activeCell="A21" sqref="A21:D21"/>
    </sheetView>
  </sheetViews>
  <sheetFormatPr defaultRowHeight="13" x14ac:dyDescent="0.2"/>
  <cols>
    <col min="1" max="1" width="18.7265625" customWidth="1"/>
    <col min="2" max="2" width="19.26953125" customWidth="1"/>
    <col min="3" max="3" width="22" customWidth="1"/>
    <col min="4" max="4" width="11.36328125" customWidth="1"/>
    <col min="5" max="5" width="5.36328125" customWidth="1"/>
    <col min="6" max="6" width="10.453125" customWidth="1"/>
    <col min="7" max="7" width="17" customWidth="1"/>
    <col min="8" max="8" width="5.6328125" customWidth="1"/>
    <col min="9" max="10" width="9.90625" customWidth="1"/>
    <col min="11" max="11" width="13.7265625" customWidth="1"/>
  </cols>
  <sheetData>
    <row r="1" spans="1:12" x14ac:dyDescent="0.2">
      <c r="A1" t="s">
        <v>364</v>
      </c>
    </row>
    <row r="2" spans="1:12" ht="19" x14ac:dyDescent="0.3">
      <c r="A2" s="78" t="s">
        <v>366</v>
      </c>
      <c r="B2" s="78"/>
      <c r="C2" s="78"/>
      <c r="D2" s="78"/>
      <c r="E2" s="78"/>
      <c r="F2" s="78"/>
      <c r="G2" s="113" t="s">
        <v>231</v>
      </c>
      <c r="H2" s="710">
        <f>様式２!C5</f>
        <v>0</v>
      </c>
      <c r="I2" s="710"/>
      <c r="J2" s="710"/>
      <c r="K2" s="710"/>
    </row>
    <row r="3" spans="1:12" ht="14" x14ac:dyDescent="0.2">
      <c r="A3" s="1" t="s">
        <v>2</v>
      </c>
    </row>
    <row r="4" spans="1:12" s="3" customFormat="1" x14ac:dyDescent="0.2">
      <c r="A4" s="711" t="s">
        <v>3</v>
      </c>
      <c r="B4" s="711"/>
      <c r="C4" s="711"/>
      <c r="D4" s="711"/>
      <c r="E4" s="711"/>
      <c r="F4" s="711"/>
      <c r="G4" s="684" t="s">
        <v>4</v>
      </c>
      <c r="H4" s="690" t="s">
        <v>5</v>
      </c>
      <c r="I4" s="688"/>
      <c r="J4" s="689"/>
      <c r="K4" s="684" t="s">
        <v>6</v>
      </c>
    </row>
    <row r="5" spans="1:12" s="3" customFormat="1" x14ac:dyDescent="0.2">
      <c r="A5" s="711" t="s">
        <v>7</v>
      </c>
      <c r="B5" s="711" t="s">
        <v>8</v>
      </c>
      <c r="C5" s="711" t="s">
        <v>9</v>
      </c>
      <c r="D5" s="681" t="s">
        <v>335</v>
      </c>
      <c r="E5" s="711" t="s">
        <v>10</v>
      </c>
      <c r="F5" s="711" t="s">
        <v>353</v>
      </c>
      <c r="G5" s="712"/>
      <c r="H5" s="684" t="s">
        <v>12</v>
      </c>
      <c r="I5" s="262" t="s">
        <v>13</v>
      </c>
      <c r="J5" s="262" t="s">
        <v>14</v>
      </c>
      <c r="K5" s="712"/>
    </row>
    <row r="6" spans="1:12" s="3" customFormat="1" x14ac:dyDescent="0.2">
      <c r="A6" s="711"/>
      <c r="B6" s="711"/>
      <c r="C6" s="711"/>
      <c r="D6" s="682"/>
      <c r="E6" s="711"/>
      <c r="F6" s="711"/>
      <c r="G6" s="685"/>
      <c r="H6" s="685"/>
      <c r="I6" s="4" t="s">
        <v>388</v>
      </c>
      <c r="J6" s="4" t="s">
        <v>388</v>
      </c>
      <c r="K6" s="685"/>
    </row>
    <row r="7" spans="1:12" s="3" customFormat="1" x14ac:dyDescent="0.2">
      <c r="A7" s="5" t="s">
        <v>15</v>
      </c>
      <c r="B7" s="5" t="s">
        <v>16</v>
      </c>
      <c r="C7" s="5" t="s">
        <v>17</v>
      </c>
      <c r="D7" s="6" t="s">
        <v>18</v>
      </c>
      <c r="E7" s="5">
        <v>1</v>
      </c>
      <c r="F7" s="7">
        <v>1000000</v>
      </c>
      <c r="G7" s="5" t="s">
        <v>19</v>
      </c>
      <c r="H7" s="8" t="s">
        <v>86</v>
      </c>
      <c r="I7" s="9">
        <v>5</v>
      </c>
      <c r="J7" s="9">
        <v>10</v>
      </c>
      <c r="K7" s="5" t="s">
        <v>20</v>
      </c>
    </row>
    <row r="8" spans="1:12" s="3" customFormat="1" ht="27.75" customHeight="1" x14ac:dyDescent="0.2">
      <c r="A8" s="10"/>
      <c r="C8" s="10"/>
      <c r="D8" s="11"/>
      <c r="E8" s="10"/>
      <c r="F8" s="12"/>
      <c r="G8" s="10"/>
      <c r="H8" s="2"/>
      <c r="I8" s="13"/>
      <c r="J8" s="13"/>
      <c r="K8" s="10"/>
    </row>
    <row r="9" spans="1:12" s="3" customFormat="1" ht="27.75" customHeight="1" x14ac:dyDescent="0.2">
      <c r="A9" s="10"/>
      <c r="B9" s="10"/>
      <c r="C9" s="10"/>
      <c r="D9" s="11"/>
      <c r="E9" s="10"/>
      <c r="F9" s="12"/>
      <c r="G9" s="10"/>
      <c r="H9" s="2"/>
      <c r="I9" s="13"/>
      <c r="J9" s="13"/>
      <c r="K9" s="10"/>
    </row>
    <row r="10" spans="1:12" s="3" customFormat="1" ht="27.75" customHeight="1" x14ac:dyDescent="0.2">
      <c r="A10" s="10"/>
      <c r="B10" s="10"/>
      <c r="C10" s="10"/>
      <c r="D10" s="11"/>
      <c r="E10" s="10"/>
      <c r="F10" s="12"/>
      <c r="G10" s="10"/>
      <c r="H10" s="2"/>
      <c r="I10" s="13"/>
      <c r="J10" s="13"/>
      <c r="K10" s="10"/>
    </row>
    <row r="11" spans="1:12" s="15" customFormat="1" ht="14" x14ac:dyDescent="0.2">
      <c r="A11" s="14" t="s">
        <v>21</v>
      </c>
    </row>
    <row r="12" spans="1:12" s="15" customFormat="1" x14ac:dyDescent="0.2">
      <c r="A12" s="711" t="s">
        <v>3</v>
      </c>
      <c r="B12" s="711"/>
      <c r="C12" s="711"/>
      <c r="D12" s="711"/>
      <c r="E12" s="711"/>
      <c r="F12" s="711"/>
      <c r="G12" s="684" t="s">
        <v>4</v>
      </c>
      <c r="H12" s="690" t="s">
        <v>22</v>
      </c>
      <c r="I12" s="688"/>
      <c r="J12" s="689"/>
      <c r="K12" s="684" t="s">
        <v>6</v>
      </c>
    </row>
    <row r="13" spans="1:12" s="15" customFormat="1" ht="13.5" customHeight="1" x14ac:dyDescent="0.2">
      <c r="A13" s="712" t="s">
        <v>7</v>
      </c>
      <c r="B13" s="712" t="s">
        <v>23</v>
      </c>
      <c r="C13" s="712" t="s">
        <v>24</v>
      </c>
      <c r="D13" s="681" t="s">
        <v>335</v>
      </c>
      <c r="E13" s="712" t="s">
        <v>10</v>
      </c>
      <c r="F13" s="711" t="s">
        <v>353</v>
      </c>
      <c r="G13" s="712"/>
      <c r="H13" s="684" t="s">
        <v>12</v>
      </c>
      <c r="I13" s="262" t="s">
        <v>13</v>
      </c>
      <c r="J13" s="262" t="s">
        <v>14</v>
      </c>
      <c r="K13" s="712"/>
    </row>
    <row r="14" spans="1:12" s="15" customFormat="1" x14ac:dyDescent="0.2">
      <c r="A14" s="685"/>
      <c r="B14" s="685"/>
      <c r="C14" s="685"/>
      <c r="D14" s="682"/>
      <c r="E14" s="685"/>
      <c r="F14" s="711"/>
      <c r="G14" s="685"/>
      <c r="H14" s="685"/>
      <c r="I14" s="184" t="s">
        <v>388</v>
      </c>
      <c r="J14" s="184" t="s">
        <v>388</v>
      </c>
      <c r="K14" s="716"/>
      <c r="L14" s="185"/>
    </row>
    <row r="15" spans="1:12" s="15" customFormat="1" x14ac:dyDescent="0.2">
      <c r="A15" s="5" t="s">
        <v>87</v>
      </c>
      <c r="B15" s="5" t="s">
        <v>25</v>
      </c>
      <c r="C15" s="5" t="s">
        <v>26</v>
      </c>
      <c r="D15" s="6" t="s">
        <v>27</v>
      </c>
      <c r="E15" s="5">
        <v>1</v>
      </c>
      <c r="F15" s="7">
        <v>3000000</v>
      </c>
      <c r="G15" s="5" t="s">
        <v>88</v>
      </c>
      <c r="H15" s="8" t="s">
        <v>89</v>
      </c>
      <c r="I15" s="186">
        <v>0</v>
      </c>
      <c r="J15" s="186">
        <v>6.7</v>
      </c>
      <c r="K15" s="187" t="s">
        <v>20</v>
      </c>
      <c r="L15" s="185"/>
    </row>
    <row r="16" spans="1:12" s="15" customFormat="1" ht="27.75" customHeight="1" x14ac:dyDescent="0.2">
      <c r="A16" s="10"/>
      <c r="B16" s="10"/>
      <c r="C16" s="10"/>
      <c r="D16" s="11"/>
      <c r="E16" s="10"/>
      <c r="F16" s="12"/>
      <c r="G16" s="10"/>
      <c r="H16" s="2"/>
      <c r="I16" s="13"/>
      <c r="J16" s="13"/>
      <c r="K16" s="10"/>
    </row>
    <row r="17" spans="1:11" s="15" customFormat="1" ht="27.75" customHeight="1" x14ac:dyDescent="0.2">
      <c r="A17" s="10"/>
      <c r="B17" s="10"/>
      <c r="C17" s="10"/>
      <c r="D17" s="11"/>
      <c r="E17" s="10"/>
      <c r="F17" s="12"/>
      <c r="G17" s="10"/>
      <c r="H17" s="2"/>
      <c r="I17" s="13"/>
      <c r="J17" s="13"/>
      <c r="K17" s="10"/>
    </row>
    <row r="18" spans="1:11" s="15" customFormat="1" ht="27.75" customHeight="1" x14ac:dyDescent="0.2">
      <c r="A18" s="10"/>
      <c r="B18" s="10"/>
      <c r="C18" s="10"/>
      <c r="D18" s="11"/>
      <c r="E18" s="10"/>
      <c r="F18" s="12"/>
      <c r="G18" s="10"/>
      <c r="H18" s="2"/>
      <c r="I18" s="13"/>
      <c r="J18" s="13"/>
      <c r="K18" s="10"/>
    </row>
    <row r="20" spans="1:11" ht="14.5" thickBot="1" x14ac:dyDescent="0.25">
      <c r="A20" s="1" t="s">
        <v>28</v>
      </c>
      <c r="F20" s="1" t="s">
        <v>29</v>
      </c>
    </row>
    <row r="21" spans="1:11" ht="176.25" customHeight="1" thickBot="1" x14ac:dyDescent="0.25">
      <c r="A21" s="713"/>
      <c r="B21" s="714"/>
      <c r="C21" s="714"/>
      <c r="D21" s="715"/>
      <c r="F21" s="713"/>
      <c r="G21" s="714"/>
      <c r="H21" s="714"/>
      <c r="I21" s="714"/>
      <c r="J21" s="714"/>
      <c r="K21" s="715"/>
    </row>
  </sheetData>
  <mergeCells count="25">
    <mergeCell ref="H2:K2"/>
    <mergeCell ref="A4:F4"/>
    <mergeCell ref="F5:F6"/>
    <mergeCell ref="A5:A6"/>
    <mergeCell ref="B5:B6"/>
    <mergeCell ref="H4:J4"/>
    <mergeCell ref="G4:G6"/>
    <mergeCell ref="C5:C6"/>
    <mergeCell ref="E5:E6"/>
    <mergeCell ref="D5:D6"/>
    <mergeCell ref="K4:K6"/>
    <mergeCell ref="H5:H6"/>
    <mergeCell ref="A21:D21"/>
    <mergeCell ref="F21:K21"/>
    <mergeCell ref="F13:F14"/>
    <mergeCell ref="A12:F12"/>
    <mergeCell ref="A13:A14"/>
    <mergeCell ref="B13:B14"/>
    <mergeCell ref="C13:C14"/>
    <mergeCell ref="D13:D14"/>
    <mergeCell ref="E13:E14"/>
    <mergeCell ref="G12:G14"/>
    <mergeCell ref="H12:J12"/>
    <mergeCell ref="K12:K14"/>
    <mergeCell ref="H13:H14"/>
  </mergeCells>
  <phoneticPr fontId="2"/>
  <pageMargins left="0.33" right="0.33" top="0.94" bottom="0.35" header="0.51200000000000001" footer="0.2"/>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6"/>
  <sheetViews>
    <sheetView tabSelected="1" view="pageBreakPreview" topLeftCell="A10" zoomScaleNormal="100" zoomScaleSheetLayoutView="100" workbookViewId="0">
      <selection activeCell="F4" sqref="F4:H4"/>
    </sheetView>
  </sheetViews>
  <sheetFormatPr defaultColWidth="9" defaultRowHeight="14" x14ac:dyDescent="0.3"/>
  <cols>
    <col min="1" max="1" width="5.7265625" style="152" customWidth="1"/>
    <col min="2" max="2" width="7.08984375" style="152" customWidth="1"/>
    <col min="3" max="3" width="20.453125" style="152" customWidth="1"/>
    <col min="4" max="4" width="7.26953125" style="152" customWidth="1"/>
    <col min="5" max="5" width="12" style="152" customWidth="1"/>
    <col min="6" max="6" width="6.7265625" style="152" customWidth="1"/>
    <col min="7" max="7" width="8.08984375" style="152" customWidth="1"/>
    <col min="8" max="8" width="18.08984375" style="152" customWidth="1"/>
    <col min="9" max="16384" width="9" style="152"/>
  </cols>
  <sheetData>
    <row r="1" spans="1:12" x14ac:dyDescent="0.3">
      <c r="A1" t="s">
        <v>255</v>
      </c>
    </row>
    <row r="2" spans="1:12" ht="21" x14ac:dyDescent="0.3">
      <c r="A2" s="717" t="s">
        <v>267</v>
      </c>
      <c r="B2" s="717"/>
      <c r="C2" s="717"/>
      <c r="D2" s="717"/>
      <c r="E2" s="717"/>
      <c r="F2" s="717"/>
      <c r="G2" s="717"/>
      <c r="H2" s="717"/>
    </row>
    <row r="3" spans="1:12" ht="21" x14ac:dyDescent="0.3">
      <c r="A3" s="151"/>
    </row>
    <row r="4" spans="1:12" ht="21.5" thickBot="1" x14ac:dyDescent="0.35">
      <c r="A4" s="151"/>
      <c r="E4" s="112" t="s">
        <v>254</v>
      </c>
      <c r="F4" s="729">
        <f>様式２!C5</f>
        <v>0</v>
      </c>
      <c r="G4" s="729"/>
      <c r="H4" s="729"/>
    </row>
    <row r="5" spans="1:12" s="42" customFormat="1" ht="33" customHeight="1" x14ac:dyDescent="0.2">
      <c r="A5" s="719" t="s">
        <v>248</v>
      </c>
      <c r="B5" s="720"/>
      <c r="C5" s="721"/>
      <c r="D5" s="727" t="s">
        <v>249</v>
      </c>
      <c r="E5" s="725" t="s">
        <v>250</v>
      </c>
      <c r="F5" s="726"/>
      <c r="G5" s="727" t="s">
        <v>251</v>
      </c>
      <c r="H5" s="730" t="s">
        <v>6</v>
      </c>
    </row>
    <row r="6" spans="1:12" s="42" customFormat="1" ht="33" customHeight="1" thickBot="1" x14ac:dyDescent="0.25">
      <c r="A6" s="722"/>
      <c r="B6" s="723"/>
      <c r="C6" s="724"/>
      <c r="D6" s="728"/>
      <c r="E6" s="263" t="s">
        <v>262</v>
      </c>
      <c r="F6" s="263" t="s">
        <v>12</v>
      </c>
      <c r="G6" s="728"/>
      <c r="H6" s="731"/>
    </row>
    <row r="7" spans="1:12" ht="33" customHeight="1" x14ac:dyDescent="0.3">
      <c r="A7" s="732" t="s">
        <v>252</v>
      </c>
      <c r="B7" s="733"/>
      <c r="C7" s="733"/>
      <c r="D7" s="273">
        <v>3</v>
      </c>
      <c r="E7" s="172"/>
      <c r="F7" s="264" t="s">
        <v>261</v>
      </c>
      <c r="G7" s="267">
        <f t="shared" ref="G7:G12" si="0">ROUNDDOWN(D7*E7,1)</f>
        <v>0</v>
      </c>
      <c r="H7" s="153"/>
    </row>
    <row r="8" spans="1:12" s="42" customFormat="1" ht="33" customHeight="1" x14ac:dyDescent="0.3">
      <c r="A8" s="274"/>
      <c r="B8" s="734" t="s">
        <v>256</v>
      </c>
      <c r="C8" s="735"/>
      <c r="D8" s="275">
        <v>4</v>
      </c>
      <c r="E8" s="168"/>
      <c r="F8" s="265" t="s">
        <v>265</v>
      </c>
      <c r="G8" s="268">
        <f t="shared" si="0"/>
        <v>0</v>
      </c>
      <c r="H8" s="154"/>
    </row>
    <row r="9" spans="1:12" s="42" customFormat="1" ht="33" customHeight="1" x14ac:dyDescent="0.3">
      <c r="A9" s="276"/>
      <c r="B9" s="277"/>
      <c r="C9" s="278" t="s">
        <v>257</v>
      </c>
      <c r="D9" s="279">
        <v>5</v>
      </c>
      <c r="E9" s="169"/>
      <c r="F9" s="266" t="s">
        <v>265</v>
      </c>
      <c r="G9" s="269">
        <f t="shared" si="0"/>
        <v>0</v>
      </c>
      <c r="H9" s="155"/>
    </row>
    <row r="10" spans="1:12" s="42" customFormat="1" ht="33" customHeight="1" x14ac:dyDescent="0.3">
      <c r="A10" s="745" t="s">
        <v>344</v>
      </c>
      <c r="B10" s="746"/>
      <c r="C10" s="747"/>
      <c r="D10" s="280">
        <v>3</v>
      </c>
      <c r="E10" s="173"/>
      <c r="F10" s="170"/>
      <c r="G10" s="270">
        <f t="shared" si="0"/>
        <v>0</v>
      </c>
      <c r="H10" s="156"/>
    </row>
    <row r="11" spans="1:12" s="158" customFormat="1" ht="33" customHeight="1" x14ac:dyDescent="0.3">
      <c r="A11" s="274"/>
      <c r="B11" s="748" t="s">
        <v>260</v>
      </c>
      <c r="C11" s="749"/>
      <c r="D11" s="275">
        <v>5</v>
      </c>
      <c r="E11" s="174"/>
      <c r="F11" s="168"/>
      <c r="G11" s="268">
        <f t="shared" si="0"/>
        <v>0</v>
      </c>
      <c r="H11" s="157"/>
    </row>
    <row r="12" spans="1:12" s="159" customFormat="1" ht="33" customHeight="1" thickBot="1" x14ac:dyDescent="0.35">
      <c r="A12" s="274"/>
      <c r="B12" s="737" t="s">
        <v>339</v>
      </c>
      <c r="C12" s="738"/>
      <c r="D12" s="281">
        <v>4</v>
      </c>
      <c r="E12" s="175"/>
      <c r="F12" s="171"/>
      <c r="G12" s="271">
        <f t="shared" si="0"/>
        <v>0</v>
      </c>
      <c r="H12" s="160"/>
    </row>
    <row r="13" spans="1:12" s="159" customFormat="1" ht="33" customHeight="1" thickBot="1" x14ac:dyDescent="0.35">
      <c r="A13" s="739" t="s">
        <v>266</v>
      </c>
      <c r="B13" s="740"/>
      <c r="C13" s="740"/>
      <c r="D13" s="740"/>
      <c r="E13" s="740"/>
      <c r="F13" s="741"/>
      <c r="G13" s="272">
        <f>SUM(G7:G12)</f>
        <v>0</v>
      </c>
      <c r="H13" s="161"/>
      <c r="I13" s="183"/>
      <c r="J13" s="183"/>
      <c r="K13" s="183"/>
      <c r="L13" s="183"/>
    </row>
    <row r="14" spans="1:12" s="159" customFormat="1" ht="22.5" customHeight="1" x14ac:dyDescent="0.3">
      <c r="A14" s="162"/>
      <c r="B14" s="162"/>
      <c r="C14" s="162"/>
      <c r="D14" s="162"/>
      <c r="E14" s="162"/>
      <c r="F14" s="162"/>
      <c r="G14" s="163"/>
      <c r="H14" s="164"/>
      <c r="I14" s="183"/>
      <c r="J14" s="183"/>
      <c r="K14" s="183"/>
      <c r="L14" s="183"/>
    </row>
    <row r="15" spans="1:12" s="159" customFormat="1" ht="22.5" customHeight="1" x14ac:dyDescent="0.3">
      <c r="F15" s="736" t="s">
        <v>264</v>
      </c>
      <c r="G15" s="736"/>
      <c r="H15" s="736"/>
    </row>
    <row r="16" spans="1:12" s="159" customFormat="1" ht="39" customHeight="1" x14ac:dyDescent="0.3">
      <c r="C16" s="165"/>
      <c r="D16" s="165"/>
      <c r="F16" s="711" t="s">
        <v>263</v>
      </c>
      <c r="G16" s="711"/>
      <c r="H16" s="252" t="s">
        <v>275</v>
      </c>
    </row>
    <row r="17" spans="1:8" s="159" customFormat="1" ht="21" customHeight="1" x14ac:dyDescent="0.3">
      <c r="C17" s="166"/>
      <c r="D17" s="167"/>
      <c r="F17" s="718" t="s">
        <v>269</v>
      </c>
      <c r="G17" s="718"/>
      <c r="H17" s="282">
        <v>5000</v>
      </c>
    </row>
    <row r="18" spans="1:8" s="159" customFormat="1" ht="21" customHeight="1" x14ac:dyDescent="0.3">
      <c r="A18" s="152"/>
      <c r="B18" s="152"/>
      <c r="C18" s="166"/>
      <c r="D18" s="167"/>
      <c r="E18" s="152"/>
      <c r="F18" s="718" t="s">
        <v>270</v>
      </c>
      <c r="G18" s="718"/>
      <c r="H18" s="282">
        <v>6000</v>
      </c>
    </row>
    <row r="19" spans="1:8" s="159" customFormat="1" ht="21" customHeight="1" x14ac:dyDescent="0.3">
      <c r="A19" s="152"/>
      <c r="B19" s="152"/>
      <c r="C19" s="166"/>
      <c r="D19" s="167"/>
      <c r="E19" s="152"/>
      <c r="F19" s="718" t="s">
        <v>271</v>
      </c>
      <c r="G19" s="718"/>
      <c r="H19" s="282">
        <v>7000</v>
      </c>
    </row>
    <row r="20" spans="1:8" s="159" customFormat="1" ht="21" customHeight="1" x14ac:dyDescent="0.3">
      <c r="A20" s="284"/>
      <c r="B20" s="284"/>
      <c r="C20" s="166"/>
      <c r="D20" s="167"/>
      <c r="E20" s="152"/>
      <c r="F20" s="718" t="s">
        <v>272</v>
      </c>
      <c r="G20" s="718"/>
      <c r="H20" s="282">
        <v>8000</v>
      </c>
    </row>
    <row r="21" spans="1:8" ht="21" customHeight="1" x14ac:dyDescent="0.3">
      <c r="A21" s="284"/>
      <c r="B21" s="284"/>
      <c r="F21" s="718" t="s">
        <v>273</v>
      </c>
      <c r="G21" s="718"/>
      <c r="H21" s="282">
        <v>9000</v>
      </c>
    </row>
    <row r="22" spans="1:8" ht="21" customHeight="1" x14ac:dyDescent="0.3">
      <c r="A22" s="284"/>
      <c r="B22" s="284"/>
      <c r="F22" s="718" t="s">
        <v>274</v>
      </c>
      <c r="G22" s="718"/>
      <c r="H22" s="282">
        <v>10000</v>
      </c>
    </row>
    <row r="24" spans="1:8" ht="30.75" customHeight="1" x14ac:dyDescent="0.3">
      <c r="A24" s="742" t="s">
        <v>338</v>
      </c>
      <c r="B24" s="743"/>
      <c r="C24" s="320"/>
    </row>
    <row r="25" spans="1:8" ht="30.75" customHeight="1" x14ac:dyDescent="0.3">
      <c r="A25" s="744" t="s">
        <v>336</v>
      </c>
      <c r="B25" s="743"/>
      <c r="C25" s="285"/>
    </row>
    <row r="26" spans="1:8" ht="30.75" customHeight="1" x14ac:dyDescent="0.3">
      <c r="A26" s="744" t="s">
        <v>337</v>
      </c>
      <c r="B26" s="743"/>
      <c r="C26" s="285"/>
    </row>
  </sheetData>
  <mergeCells count="24">
    <mergeCell ref="A24:B24"/>
    <mergeCell ref="A25:B25"/>
    <mergeCell ref="A26:B26"/>
    <mergeCell ref="A10:C10"/>
    <mergeCell ref="B11:C11"/>
    <mergeCell ref="F21:G21"/>
    <mergeCell ref="F22:G22"/>
    <mergeCell ref="F15:H15"/>
    <mergeCell ref="B12:C12"/>
    <mergeCell ref="F20:G20"/>
    <mergeCell ref="A13:F13"/>
    <mergeCell ref="F19:G19"/>
    <mergeCell ref="A2:H2"/>
    <mergeCell ref="F16:G16"/>
    <mergeCell ref="F17:G17"/>
    <mergeCell ref="F18:G18"/>
    <mergeCell ref="A5:C6"/>
    <mergeCell ref="E5:F5"/>
    <mergeCell ref="D5:D6"/>
    <mergeCell ref="F4:H4"/>
    <mergeCell ref="G5:G6"/>
    <mergeCell ref="H5:H6"/>
    <mergeCell ref="A7:C7"/>
    <mergeCell ref="B8:C8"/>
  </mergeCells>
  <phoneticPr fontId="2"/>
  <dataValidations count="1">
    <dataValidation type="list" allowBlank="1" showInputMessage="1" showErrorMessage="1" sqref="F10:F12">
      <formula1>"ha,10a"</formula1>
    </dataValidation>
  </dataValidations>
  <pageMargins left="0.65" right="0.37" top="0.64" bottom="0.33" header="0.51200000000000001" footer="0.2"/>
  <pageSetup paperSize="9" scale="10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様式２</vt:lpstr>
      <vt:lpstr>様式２記載例</vt:lpstr>
      <vt:lpstr>様式４</vt:lpstr>
      <vt:lpstr>参考1</vt:lpstr>
      <vt:lpstr>参考2</vt:lpstr>
      <vt:lpstr>参考3</vt:lpstr>
      <vt:lpstr>参考4 </vt:lpstr>
      <vt:lpstr>参考4の2</vt:lpstr>
      <vt:lpstr>参考5</vt:lpstr>
      <vt:lpstr>参考2!Print_Area</vt:lpstr>
      <vt:lpstr>様式２!Print_Area</vt:lpstr>
      <vt:lpstr>様式４!Print_Area</vt:lpstr>
      <vt:lpstr>参考5!Print_Titles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2100317</cp:lastModifiedBy>
  <cp:lastPrinted>2025-04-08T04:56:44Z</cp:lastPrinted>
  <dcterms:created xsi:type="dcterms:W3CDTF">2010-07-23T08:20:35Z</dcterms:created>
  <dcterms:modified xsi:type="dcterms:W3CDTF">2025-04-21T01:06:17Z</dcterms:modified>
</cp:coreProperties>
</file>