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3\_NAS_Media\税政班\Ｒ４\01_R４算定\13_算定・検収・交付決定\19 220726 HP公表\"/>
    </mc:Choice>
  </mc:AlternateContent>
  <bookViews>
    <workbookView xWindow="0" yWindow="0" windowWidth="21570" windowHeight="8070"/>
  </bookViews>
  <sheets>
    <sheet name="R４" sheetId="10" r:id="rId1"/>
  </sheets>
  <calcPr calcId="162913"/>
</workbook>
</file>

<file path=xl/calcChain.xml><?xml version="1.0" encoding="utf-8"?>
<calcChain xmlns="http://schemas.openxmlformats.org/spreadsheetml/2006/main">
  <c r="D52" i="10" l="1"/>
  <c r="F7" i="10"/>
  <c r="C52" i="10"/>
  <c r="F52" i="10" s="1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E7" i="10"/>
  <c r="E52" i="10" l="1"/>
</calcChain>
</file>

<file path=xl/sharedStrings.xml><?xml version="1.0" encoding="utf-8"?>
<sst xmlns="http://schemas.openxmlformats.org/spreadsheetml/2006/main" count="62" uniqueCount="62">
  <si>
    <t>阿蘇市</t>
  </si>
  <si>
    <t>美里町</t>
  </si>
  <si>
    <t>南小国町</t>
  </si>
  <si>
    <t>南阿蘇村</t>
  </si>
  <si>
    <t>山都町</t>
  </si>
  <si>
    <t>津奈木町</t>
  </si>
  <si>
    <t>多良木町</t>
  </si>
  <si>
    <t>あさぎり町</t>
  </si>
  <si>
    <t>市町村名</t>
    <rPh sb="0" eb="3">
      <t>シチョウソン</t>
    </rPh>
    <rPh sb="3" eb="4">
      <t>ナ</t>
    </rPh>
    <phoneticPr fontId="1"/>
  </si>
  <si>
    <t>（A）</t>
    <phoneticPr fontId="1"/>
  </si>
  <si>
    <t>増減額</t>
    <rPh sb="0" eb="2">
      <t>ゾウゲン</t>
    </rPh>
    <rPh sb="2" eb="3">
      <t>ガク</t>
    </rPh>
    <phoneticPr fontId="1"/>
  </si>
  <si>
    <t>増減率</t>
    <rPh sb="0" eb="3">
      <t>ゾウゲンリツ</t>
    </rPh>
    <phoneticPr fontId="1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</si>
  <si>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</si>
  <si>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</si>
  <si>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</si>
  <si>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</si>
  <si>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</si>
  <si>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</si>
  <si>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</si>
  <si>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</si>
  <si>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</si>
  <si>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</si>
  <si>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</si>
  <si>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</si>
  <si>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</si>
  <si>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</si>
  <si>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</si>
  <si>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</si>
  <si>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</si>
  <si>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</si>
  <si>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</si>
  <si>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</si>
  <si>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</si>
  <si>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</si>
  <si>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</si>
  <si>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</si>
  <si>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</si>
  <si>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</si>
  <si>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</si>
  <si>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氷川町</t>
  </si>
  <si>
    <t>芦北町</t>
  </si>
  <si>
    <t>錦町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</si>
  <si>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</si>
  <si>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</si>
  <si>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</si>
  <si>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</si>
  <si>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</si>
  <si>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</si>
  <si>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</si>
  <si>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県計</t>
    <rPh sb="0" eb="1">
      <t>ケン</t>
    </rPh>
    <rPh sb="1" eb="2">
      <t>ケイ</t>
    </rPh>
    <phoneticPr fontId="1"/>
  </si>
  <si>
    <t>（単位：千円、％）</t>
    <rPh sb="1" eb="3">
      <t>タンイ</t>
    </rPh>
    <rPh sb="4" eb="6">
      <t>センエン</t>
    </rPh>
    <phoneticPr fontId="1"/>
  </si>
  <si>
    <t>（B）</t>
    <phoneticPr fontId="1"/>
  </si>
  <si>
    <t>（C）＝（A）-（B）</t>
    <phoneticPr fontId="1"/>
  </si>
  <si>
    <t>（C)／（B）</t>
    <phoneticPr fontId="1"/>
  </si>
  <si>
    <t>令和３年度</t>
    <rPh sb="0" eb="2">
      <t>レイワ</t>
    </rPh>
    <rPh sb="3" eb="5">
      <t>ネンド</t>
    </rPh>
    <phoneticPr fontId="1"/>
  </si>
  <si>
    <t>（２０２１年度）</t>
    <rPh sb="5" eb="7">
      <t>ネンド</t>
    </rPh>
    <phoneticPr fontId="1"/>
  </si>
  <si>
    <t>令和４年度（２０２２年度）地方特例交付金交付決定額一覧表</t>
    <rPh sb="0" eb="2">
      <t>レイワ</t>
    </rPh>
    <rPh sb="3" eb="5">
      <t>ネンド</t>
    </rPh>
    <rPh sb="10" eb="12">
      <t>ネンド</t>
    </rPh>
    <rPh sb="13" eb="15">
      <t>チホウ</t>
    </rPh>
    <rPh sb="15" eb="17">
      <t>トクレイ</t>
    </rPh>
    <rPh sb="17" eb="20">
      <t>コウフキン</t>
    </rPh>
    <rPh sb="20" eb="22">
      <t>コウフ</t>
    </rPh>
    <rPh sb="22" eb="24">
      <t>ケッテイ</t>
    </rPh>
    <rPh sb="24" eb="25">
      <t>ガク</t>
    </rPh>
    <rPh sb="25" eb="27">
      <t>イチラン</t>
    </rPh>
    <rPh sb="27" eb="28">
      <t>ヒョウ</t>
    </rPh>
    <phoneticPr fontId="1"/>
  </si>
  <si>
    <t>令和４年度</t>
    <rPh sb="0" eb="2">
      <t>レイワ</t>
    </rPh>
    <rPh sb="3" eb="5">
      <t>ネンド</t>
    </rPh>
    <phoneticPr fontId="1"/>
  </si>
  <si>
    <t>（２０２２年度）</t>
    <rPh sb="5" eb="7">
      <t>ネンド</t>
    </rPh>
    <phoneticPr fontId="1"/>
  </si>
  <si>
    <t>※令和３年度は、①個人住民税減収補塡特例交付金、②自動車税減収補塡特例交付金、</t>
    <rPh sb="1" eb="3">
      <t>レイワ</t>
    </rPh>
    <rPh sb="4" eb="6">
      <t>ネンド</t>
    </rPh>
    <rPh sb="9" eb="14">
      <t>コジンジュウミンゼイ</t>
    </rPh>
    <rPh sb="14" eb="16">
      <t>ゲンシュウ</t>
    </rPh>
    <rPh sb="16" eb="17">
      <t>ホ</t>
    </rPh>
    <rPh sb="18" eb="20">
      <t>トクレイ</t>
    </rPh>
    <rPh sb="20" eb="23">
      <t>コウフキン</t>
    </rPh>
    <rPh sb="25" eb="29">
      <t>ジドウシャゼイ</t>
    </rPh>
    <phoneticPr fontId="1"/>
  </si>
  <si>
    <t>　③軽自動車税減収補塡特例交付金があったが、令和３年度末に②③は廃止されている。</t>
    <phoneticPr fontId="1"/>
  </si>
  <si>
    <t>　本一覧表では、（B）欄に①個人住民税減収補塡特例交付金分のみ記載している。</t>
    <rPh sb="1" eb="5">
      <t>ホンイチランヒョウ</t>
    </rPh>
    <rPh sb="11" eb="12">
      <t>ラン</t>
    </rPh>
    <rPh sb="28" eb="29">
      <t>ブン</t>
    </rPh>
    <rPh sb="31" eb="3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</si>
</sst>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;&quot;▲ &quot;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5"/>
  <sheetViews>
    <sheetView tabSelected="1" zoomScale="90" zoomScaleNormal="90" workbookViewId="0">
      <pane xSplit="2" ySplit="6" topLeftCell="C31" activePane="bottomRight" state="frozen"/>
      <selection pane="topRight" activeCell="C1" sqref="C1"/>
      <selection pane="bottomLeft" activeCell="A5" sqref="A5"/>
      <selection pane="bottomRight" activeCell="C58" sqref="C58"/>
    </sheetView>
  </sheetViews>
  <sheetFormatPr defaultRowHeight="13.5" x14ac:dyDescent="0.15"/>
  <cols>
    <col min="1" max="1" width="4.625" customWidth="1"/>
    <col min="2" max="2" width="12.625" customWidth="1"/>
    <col min="3" max="5" width="18.125" customWidth="1"/>
    <col min="6" max="6" width="12.625" customWidth="1"/>
  </cols>
  <sheetData>
    <row r="1" spans="2:6" s="1" customFormat="1" x14ac:dyDescent="0.15">
      <c r="B1" s="16" t="s">
        <v>56</v>
      </c>
      <c r="C1" s="16"/>
      <c r="D1" s="16"/>
      <c r="E1" s="16"/>
      <c r="F1" s="16"/>
    </row>
    <row r="2" spans="2:6" s="1" customFormat="1" x14ac:dyDescent="0.15">
      <c r="E2" s="13"/>
      <c r="F2" s="13"/>
    </row>
    <row r="3" spans="2:6" s="1" customFormat="1" x14ac:dyDescent="0.15">
      <c r="E3" s="17" t="s">
        <v>50</v>
      </c>
      <c r="F3" s="17"/>
    </row>
    <row r="4" spans="2:6" s="1" customFormat="1" ht="15.75" customHeight="1" x14ac:dyDescent="0.15">
      <c r="B4" s="18" t="s">
        <v>8</v>
      </c>
      <c r="C4" s="2" t="s">
        <v>57</v>
      </c>
      <c r="D4" s="2" t="s">
        <v>54</v>
      </c>
      <c r="E4" s="18" t="s">
        <v>10</v>
      </c>
      <c r="F4" s="18" t="s">
        <v>11</v>
      </c>
    </row>
    <row r="5" spans="2:6" s="1" customFormat="1" ht="15.75" customHeight="1" x14ac:dyDescent="0.15">
      <c r="B5" s="19"/>
      <c r="C5" s="15" t="s">
        <v>58</v>
      </c>
      <c r="D5" s="15" t="s">
        <v>55</v>
      </c>
      <c r="E5" s="19"/>
      <c r="F5" s="19"/>
    </row>
    <row r="6" spans="2:6" s="1" customFormat="1" ht="15.75" customHeight="1" x14ac:dyDescent="0.15">
      <c r="B6" s="20"/>
      <c r="C6" s="3" t="s">
        <v>9</v>
      </c>
      <c r="D6" s="3" t="s">
        <v>51</v>
      </c>
      <c r="E6" s="3" t="s">
        <v>52</v>
      </c>
      <c r="F6" s="3" t="s">
        <v>53</v>
      </c>
    </row>
    <row r="7" spans="2:6" s="1" customFormat="1" ht="15" customHeight="1" x14ac:dyDescent="0.15">
      <c r="B7" s="4" t="s">
        <v>12</v>
      </c>
      <c r="C7" s="5">
        <v>1205173</v>
      </c>
      <c r="D7" s="5">
        <v>976292</v>
      </c>
      <c r="E7" s="5">
        <f>C7-D7</f>
        <v>228881</v>
      </c>
      <c r="F7" s="6">
        <f>IF(ISERROR(ROUND(C7/D7*100-100,1))=TRUE,0,ROUND(C7/D7*100-100,1))</f>
        <v>23.4</v>
      </c>
    </row>
    <row r="8" spans="2:6" s="1" customFormat="1" ht="15" customHeight="1" x14ac:dyDescent="0.15">
      <c r="B8" s="4" t="s">
        <v>13</v>
      </c>
      <c r="C8" s="5">
        <v>104914</v>
      </c>
      <c r="D8" s="5">
        <v>85236</v>
      </c>
      <c r="E8" s="5">
        <f t="shared" ref="E8:E51" si="0">C8-D8</f>
        <v>19678</v>
      </c>
      <c r="F8" s="6">
        <f t="shared" ref="F8:F52" si="1">IF(ISERROR(ROUND(C8/D8*100-100,1))=TRUE,0,ROUND(C8/D8*100-100,1))</f>
        <v>23.1</v>
      </c>
    </row>
    <row r="9" spans="2:6" s="1" customFormat="1" ht="15" customHeight="1" x14ac:dyDescent="0.15">
      <c r="B9" s="4" t="s">
        <v>14</v>
      </c>
      <c r="C9" s="5">
        <v>11943</v>
      </c>
      <c r="D9" s="5">
        <v>9023</v>
      </c>
      <c r="E9" s="5">
        <f t="shared" si="0"/>
        <v>2920</v>
      </c>
      <c r="F9" s="6">
        <f t="shared" si="1"/>
        <v>32.4</v>
      </c>
    </row>
    <row r="10" spans="2:6" s="1" customFormat="1" ht="15" customHeight="1" x14ac:dyDescent="0.15">
      <c r="B10" s="4" t="s">
        <v>15</v>
      </c>
      <c r="C10" s="5">
        <v>46509</v>
      </c>
      <c r="D10" s="5">
        <v>39856</v>
      </c>
      <c r="E10" s="5">
        <f t="shared" si="0"/>
        <v>6653</v>
      </c>
      <c r="F10" s="6">
        <f t="shared" si="1"/>
        <v>16.7</v>
      </c>
    </row>
    <row r="11" spans="2:6" s="1" customFormat="1" ht="15" customHeight="1" x14ac:dyDescent="0.15">
      <c r="B11" s="4" t="s">
        <v>16</v>
      </c>
      <c r="C11" s="5">
        <v>11903</v>
      </c>
      <c r="D11" s="5">
        <v>10105</v>
      </c>
      <c r="E11" s="5">
        <f t="shared" si="0"/>
        <v>1798</v>
      </c>
      <c r="F11" s="6">
        <f t="shared" si="1"/>
        <v>17.8</v>
      </c>
    </row>
    <row r="12" spans="2:6" s="1" customFormat="1" ht="15" customHeight="1" x14ac:dyDescent="0.15">
      <c r="B12" s="4" t="s">
        <v>17</v>
      </c>
      <c r="C12" s="5">
        <v>60289</v>
      </c>
      <c r="D12" s="5">
        <v>48846</v>
      </c>
      <c r="E12" s="5">
        <f t="shared" si="0"/>
        <v>11443</v>
      </c>
      <c r="F12" s="6">
        <f t="shared" si="1"/>
        <v>23.4</v>
      </c>
    </row>
    <row r="13" spans="2:6" s="1" customFormat="1" ht="15" customHeight="1" x14ac:dyDescent="0.15">
      <c r="B13" s="4" t="s">
        <v>18</v>
      </c>
      <c r="C13" s="5">
        <v>37547</v>
      </c>
      <c r="D13" s="5">
        <v>29119</v>
      </c>
      <c r="E13" s="5">
        <f t="shared" si="0"/>
        <v>8428</v>
      </c>
      <c r="F13" s="6">
        <f t="shared" si="1"/>
        <v>28.9</v>
      </c>
    </row>
    <row r="14" spans="2:6" s="1" customFormat="1" ht="15" customHeight="1" x14ac:dyDescent="0.15">
      <c r="B14" s="4" t="s">
        <v>19</v>
      </c>
      <c r="C14" s="5">
        <v>40179</v>
      </c>
      <c r="D14" s="5">
        <v>35291</v>
      </c>
      <c r="E14" s="5">
        <f t="shared" si="0"/>
        <v>4888</v>
      </c>
      <c r="F14" s="6">
        <f t="shared" si="1"/>
        <v>13.9</v>
      </c>
    </row>
    <row r="15" spans="2:6" s="1" customFormat="1" ht="15" customHeight="1" x14ac:dyDescent="0.15">
      <c r="B15" s="4" t="s">
        <v>20</v>
      </c>
      <c r="C15" s="5">
        <v>45768</v>
      </c>
      <c r="D15" s="5">
        <v>36577</v>
      </c>
      <c r="E15" s="5">
        <f t="shared" si="0"/>
        <v>9191</v>
      </c>
      <c r="F15" s="6">
        <f t="shared" si="1"/>
        <v>25.1</v>
      </c>
    </row>
    <row r="16" spans="2:6" s="1" customFormat="1" ht="15" customHeight="1" x14ac:dyDescent="0.15">
      <c r="B16" s="4" t="s">
        <v>21</v>
      </c>
      <c r="C16" s="5">
        <v>9527</v>
      </c>
      <c r="D16" s="5">
        <v>8504</v>
      </c>
      <c r="E16" s="5">
        <f t="shared" si="0"/>
        <v>1023</v>
      </c>
      <c r="F16" s="6">
        <f t="shared" si="1"/>
        <v>12</v>
      </c>
    </row>
    <row r="17" spans="2:6" s="1" customFormat="1" ht="15" customHeight="1" x14ac:dyDescent="0.15">
      <c r="B17" s="4" t="s">
        <v>22</v>
      </c>
      <c r="C17" s="5">
        <v>62291</v>
      </c>
      <c r="D17" s="5">
        <v>50528</v>
      </c>
      <c r="E17" s="5">
        <f t="shared" si="0"/>
        <v>11763</v>
      </c>
      <c r="F17" s="6">
        <f t="shared" si="1"/>
        <v>23.3</v>
      </c>
    </row>
    <row r="18" spans="2:6" s="1" customFormat="1" ht="15" customHeight="1" x14ac:dyDescent="0.15">
      <c r="B18" s="4" t="s">
        <v>0</v>
      </c>
      <c r="C18" s="5">
        <v>18758</v>
      </c>
      <c r="D18" s="5">
        <v>15610</v>
      </c>
      <c r="E18" s="5">
        <f t="shared" si="0"/>
        <v>3148</v>
      </c>
      <c r="F18" s="6">
        <f t="shared" si="1"/>
        <v>20.2</v>
      </c>
    </row>
    <row r="19" spans="2:6" s="1" customFormat="1" ht="15" customHeight="1" x14ac:dyDescent="0.15">
      <c r="B19" s="4" t="s">
        <v>23</v>
      </c>
      <c r="C19" s="5">
        <v>43043</v>
      </c>
      <c r="D19" s="5">
        <v>32882</v>
      </c>
      <c r="E19" s="5">
        <f t="shared" si="0"/>
        <v>10161</v>
      </c>
      <c r="F19" s="6">
        <f t="shared" si="1"/>
        <v>30.9</v>
      </c>
    </row>
    <row r="20" spans="2:6" s="1" customFormat="1" ht="15" customHeight="1" x14ac:dyDescent="0.15">
      <c r="B20" s="4" t="s">
        <v>24</v>
      </c>
      <c r="C20" s="5">
        <v>127375</v>
      </c>
      <c r="D20" s="5">
        <v>92702</v>
      </c>
      <c r="E20" s="5">
        <f t="shared" si="0"/>
        <v>34673</v>
      </c>
      <c r="F20" s="6">
        <f t="shared" si="1"/>
        <v>37.4</v>
      </c>
    </row>
    <row r="21" spans="2:6" s="1" customFormat="1" ht="15" customHeight="1" x14ac:dyDescent="0.15">
      <c r="B21" s="4" t="s">
        <v>1</v>
      </c>
      <c r="C21" s="5">
        <v>4175</v>
      </c>
      <c r="D21" s="5">
        <v>4227</v>
      </c>
      <c r="E21" s="5">
        <f t="shared" si="0"/>
        <v>-52</v>
      </c>
      <c r="F21" s="6">
        <f t="shared" si="1"/>
        <v>-1.2</v>
      </c>
    </row>
    <row r="22" spans="2:6" s="1" customFormat="1" ht="15" customHeight="1" x14ac:dyDescent="0.15">
      <c r="B22" s="4" t="s">
        <v>25</v>
      </c>
      <c r="C22" s="5">
        <v>5224</v>
      </c>
      <c r="D22" s="5">
        <v>4260</v>
      </c>
      <c r="E22" s="5">
        <f t="shared" si="0"/>
        <v>964</v>
      </c>
      <c r="F22" s="6">
        <f t="shared" si="1"/>
        <v>22.6</v>
      </c>
    </row>
    <row r="23" spans="2:6" s="1" customFormat="1" ht="15" customHeight="1" x14ac:dyDescent="0.15">
      <c r="B23" s="4" t="s">
        <v>26</v>
      </c>
      <c r="C23" s="5">
        <v>6418</v>
      </c>
      <c r="D23" s="5">
        <v>5148</v>
      </c>
      <c r="E23" s="5">
        <f t="shared" si="0"/>
        <v>1270</v>
      </c>
      <c r="F23" s="6">
        <f t="shared" si="1"/>
        <v>24.7</v>
      </c>
    </row>
    <row r="24" spans="2:6" s="1" customFormat="1" ht="15" customHeight="1" x14ac:dyDescent="0.15">
      <c r="B24" s="4" t="s">
        <v>27</v>
      </c>
      <c r="C24" s="5">
        <v>14977</v>
      </c>
      <c r="D24" s="5">
        <v>12627</v>
      </c>
      <c r="E24" s="5">
        <f t="shared" si="0"/>
        <v>2350</v>
      </c>
      <c r="F24" s="6">
        <f t="shared" si="1"/>
        <v>18.600000000000001</v>
      </c>
    </row>
    <row r="25" spans="2:6" s="1" customFormat="1" ht="15" customHeight="1" x14ac:dyDescent="0.15">
      <c r="B25" s="4" t="s">
        <v>28</v>
      </c>
      <c r="C25" s="5">
        <v>4904</v>
      </c>
      <c r="D25" s="5">
        <v>4405</v>
      </c>
      <c r="E25" s="5">
        <f t="shared" si="0"/>
        <v>499</v>
      </c>
      <c r="F25" s="6">
        <f t="shared" si="1"/>
        <v>11.3</v>
      </c>
    </row>
    <row r="26" spans="2:6" s="1" customFormat="1" ht="15" customHeight="1" x14ac:dyDescent="0.15">
      <c r="B26" s="4" t="s">
        <v>29</v>
      </c>
      <c r="C26" s="5">
        <v>59738</v>
      </c>
      <c r="D26" s="5">
        <v>50833</v>
      </c>
      <c r="E26" s="5">
        <f t="shared" si="0"/>
        <v>8905</v>
      </c>
      <c r="F26" s="6">
        <f t="shared" si="1"/>
        <v>17.5</v>
      </c>
    </row>
    <row r="27" spans="2:6" s="1" customFormat="1" ht="15" customHeight="1" x14ac:dyDescent="0.15">
      <c r="B27" s="4" t="s">
        <v>30</v>
      </c>
      <c r="C27" s="5">
        <v>73103</v>
      </c>
      <c r="D27" s="5">
        <v>58312</v>
      </c>
      <c r="E27" s="5">
        <f t="shared" si="0"/>
        <v>14791</v>
      </c>
      <c r="F27" s="6">
        <f t="shared" si="1"/>
        <v>25.4</v>
      </c>
    </row>
    <row r="28" spans="2:6" s="1" customFormat="1" ht="15" customHeight="1" x14ac:dyDescent="0.15">
      <c r="B28" s="4" t="s">
        <v>2</v>
      </c>
      <c r="C28" s="5">
        <v>815</v>
      </c>
      <c r="D28" s="5">
        <v>758</v>
      </c>
      <c r="E28" s="5">
        <f t="shared" si="0"/>
        <v>57</v>
      </c>
      <c r="F28" s="6">
        <f t="shared" si="1"/>
        <v>7.5</v>
      </c>
    </row>
    <row r="29" spans="2:6" s="1" customFormat="1" ht="15" customHeight="1" x14ac:dyDescent="0.15">
      <c r="B29" s="4" t="s">
        <v>31</v>
      </c>
      <c r="C29" s="5">
        <v>1796</v>
      </c>
      <c r="D29" s="5">
        <v>1753</v>
      </c>
      <c r="E29" s="5">
        <f t="shared" si="0"/>
        <v>43</v>
      </c>
      <c r="F29" s="6">
        <f t="shared" si="1"/>
        <v>2.5</v>
      </c>
    </row>
    <row r="30" spans="2:6" s="1" customFormat="1" ht="15" customHeight="1" x14ac:dyDescent="0.15">
      <c r="B30" s="4" t="s">
        <v>32</v>
      </c>
      <c r="C30" s="5">
        <v>225</v>
      </c>
      <c r="D30" s="5">
        <v>223</v>
      </c>
      <c r="E30" s="5">
        <f t="shared" si="0"/>
        <v>2</v>
      </c>
      <c r="F30" s="6">
        <f t="shared" si="1"/>
        <v>0.9</v>
      </c>
    </row>
    <row r="31" spans="2:6" s="1" customFormat="1" ht="15" customHeight="1" x14ac:dyDescent="0.15">
      <c r="B31" s="4" t="s">
        <v>33</v>
      </c>
      <c r="C31" s="5">
        <v>3361</v>
      </c>
      <c r="D31" s="5">
        <v>2657</v>
      </c>
      <c r="E31" s="5">
        <f t="shared" si="0"/>
        <v>704</v>
      </c>
      <c r="F31" s="6">
        <f t="shared" si="1"/>
        <v>26.5</v>
      </c>
    </row>
    <row r="32" spans="2:6" s="1" customFormat="1" ht="15" customHeight="1" x14ac:dyDescent="0.15">
      <c r="B32" s="4" t="s">
        <v>34</v>
      </c>
      <c r="C32" s="5">
        <v>11714</v>
      </c>
      <c r="D32" s="5">
        <v>9063</v>
      </c>
      <c r="E32" s="5">
        <f t="shared" si="0"/>
        <v>2651</v>
      </c>
      <c r="F32" s="6">
        <f t="shared" si="1"/>
        <v>29.3</v>
      </c>
    </row>
    <row r="33" spans="2:6" s="1" customFormat="1" ht="15" customHeight="1" x14ac:dyDescent="0.15">
      <c r="B33" s="4" t="s">
        <v>3</v>
      </c>
      <c r="C33" s="5">
        <v>8905</v>
      </c>
      <c r="D33" s="5">
        <v>7408</v>
      </c>
      <c r="E33" s="5">
        <f t="shared" si="0"/>
        <v>1497</v>
      </c>
      <c r="F33" s="6">
        <f t="shared" si="1"/>
        <v>20.2</v>
      </c>
    </row>
    <row r="34" spans="2:6" s="1" customFormat="1" ht="15" customHeight="1" x14ac:dyDescent="0.15">
      <c r="B34" s="4" t="s">
        <v>35</v>
      </c>
      <c r="C34" s="5">
        <v>28607</v>
      </c>
      <c r="D34" s="5">
        <v>23042</v>
      </c>
      <c r="E34" s="5">
        <f t="shared" si="0"/>
        <v>5565</v>
      </c>
      <c r="F34" s="6">
        <f t="shared" si="1"/>
        <v>24.2</v>
      </c>
    </row>
    <row r="35" spans="2:6" s="1" customFormat="1" ht="15" customHeight="1" x14ac:dyDescent="0.15">
      <c r="B35" s="4" t="s">
        <v>36</v>
      </c>
      <c r="C35" s="5">
        <v>26631</v>
      </c>
      <c r="D35" s="5">
        <v>22024</v>
      </c>
      <c r="E35" s="5">
        <f t="shared" si="0"/>
        <v>4607</v>
      </c>
      <c r="F35" s="6">
        <f t="shared" si="1"/>
        <v>20.9</v>
      </c>
    </row>
    <row r="36" spans="2:6" s="1" customFormat="1" ht="15" customHeight="1" x14ac:dyDescent="0.15">
      <c r="B36" s="4" t="s">
        <v>37</v>
      </c>
      <c r="C36" s="5">
        <v>65269</v>
      </c>
      <c r="D36" s="5">
        <v>54125</v>
      </c>
      <c r="E36" s="5">
        <f t="shared" si="0"/>
        <v>11144</v>
      </c>
      <c r="F36" s="6">
        <f t="shared" si="1"/>
        <v>20.6</v>
      </c>
    </row>
    <row r="37" spans="2:6" s="1" customFormat="1" ht="15" customHeight="1" x14ac:dyDescent="0.15">
      <c r="B37" s="4" t="s">
        <v>38</v>
      </c>
      <c r="C37" s="5">
        <v>10610</v>
      </c>
      <c r="D37" s="5">
        <v>9776</v>
      </c>
      <c r="E37" s="5">
        <f t="shared" si="0"/>
        <v>834</v>
      </c>
      <c r="F37" s="6">
        <f t="shared" si="1"/>
        <v>8.5</v>
      </c>
    </row>
    <row r="38" spans="2:6" s="1" customFormat="1" ht="15" customHeight="1" x14ac:dyDescent="0.15">
      <c r="B38" s="4" t="s">
        <v>4</v>
      </c>
      <c r="C38" s="5">
        <v>4804</v>
      </c>
      <c r="D38" s="5">
        <v>3772</v>
      </c>
      <c r="E38" s="5">
        <f t="shared" si="0"/>
        <v>1032</v>
      </c>
      <c r="F38" s="6">
        <f t="shared" si="1"/>
        <v>27.4</v>
      </c>
    </row>
    <row r="39" spans="2:6" s="1" customFormat="1" ht="15" customHeight="1" x14ac:dyDescent="0.15">
      <c r="B39" s="4" t="s">
        <v>39</v>
      </c>
      <c r="C39" s="5">
        <v>6593</v>
      </c>
      <c r="D39" s="5">
        <v>5354</v>
      </c>
      <c r="E39" s="5">
        <f t="shared" si="0"/>
        <v>1239</v>
      </c>
      <c r="F39" s="6">
        <f t="shared" si="1"/>
        <v>23.1</v>
      </c>
    </row>
    <row r="40" spans="2:6" s="1" customFormat="1" ht="15" customHeight="1" x14ac:dyDescent="0.15">
      <c r="B40" s="4" t="s">
        <v>40</v>
      </c>
      <c r="C40" s="5">
        <v>6480</v>
      </c>
      <c r="D40" s="5">
        <v>5181</v>
      </c>
      <c r="E40" s="5">
        <f t="shared" si="0"/>
        <v>1299</v>
      </c>
      <c r="F40" s="6">
        <f t="shared" si="1"/>
        <v>25.1</v>
      </c>
    </row>
    <row r="41" spans="2:6" s="1" customFormat="1" ht="15" customHeight="1" x14ac:dyDescent="0.15">
      <c r="B41" s="4" t="s">
        <v>5</v>
      </c>
      <c r="C41" s="5">
        <v>2613</v>
      </c>
      <c r="D41" s="5">
        <v>1825</v>
      </c>
      <c r="E41" s="5">
        <f t="shared" si="0"/>
        <v>788</v>
      </c>
      <c r="F41" s="6">
        <f t="shared" si="1"/>
        <v>43.2</v>
      </c>
    </row>
    <row r="42" spans="2:6" s="1" customFormat="1" ht="15" customHeight="1" x14ac:dyDescent="0.15">
      <c r="B42" s="4" t="s">
        <v>41</v>
      </c>
      <c r="C42" s="5">
        <v>6132</v>
      </c>
      <c r="D42" s="5">
        <v>5429</v>
      </c>
      <c r="E42" s="5">
        <f t="shared" si="0"/>
        <v>703</v>
      </c>
      <c r="F42" s="6">
        <f t="shared" si="1"/>
        <v>12.9</v>
      </c>
    </row>
    <row r="43" spans="2:6" s="1" customFormat="1" ht="15" customHeight="1" x14ac:dyDescent="0.15">
      <c r="B43" s="4" t="s">
        <v>6</v>
      </c>
      <c r="C43" s="5">
        <v>3183</v>
      </c>
      <c r="D43" s="5">
        <v>2599</v>
      </c>
      <c r="E43" s="5">
        <f t="shared" si="0"/>
        <v>584</v>
      </c>
      <c r="F43" s="6">
        <f t="shared" si="1"/>
        <v>22.5</v>
      </c>
    </row>
    <row r="44" spans="2:6" s="1" customFormat="1" ht="15" customHeight="1" x14ac:dyDescent="0.15">
      <c r="B44" s="4" t="s">
        <v>42</v>
      </c>
      <c r="C44" s="5">
        <v>1057</v>
      </c>
      <c r="D44" s="5">
        <v>985</v>
      </c>
      <c r="E44" s="5">
        <f t="shared" si="0"/>
        <v>72</v>
      </c>
      <c r="F44" s="6">
        <f t="shared" si="1"/>
        <v>7.3</v>
      </c>
    </row>
    <row r="45" spans="2:6" s="1" customFormat="1" ht="15" customHeight="1" x14ac:dyDescent="0.15">
      <c r="B45" s="4" t="s">
        <v>43</v>
      </c>
      <c r="C45" s="5">
        <v>376</v>
      </c>
      <c r="D45" s="5">
        <v>502</v>
      </c>
      <c r="E45" s="5">
        <f t="shared" si="0"/>
        <v>-126</v>
      </c>
      <c r="F45" s="6">
        <f t="shared" si="1"/>
        <v>-25.1</v>
      </c>
    </row>
    <row r="46" spans="2:6" s="1" customFormat="1" ht="15" customHeight="1" x14ac:dyDescent="0.15">
      <c r="B46" s="4" t="s">
        <v>44</v>
      </c>
      <c r="C46" s="5">
        <v>1650</v>
      </c>
      <c r="D46" s="5">
        <v>1468</v>
      </c>
      <c r="E46" s="5">
        <f t="shared" si="0"/>
        <v>182</v>
      </c>
      <c r="F46" s="6">
        <f t="shared" si="1"/>
        <v>12.4</v>
      </c>
    </row>
    <row r="47" spans="2:6" s="1" customFormat="1" ht="15" customHeight="1" x14ac:dyDescent="0.15">
      <c r="B47" s="4" t="s">
        <v>45</v>
      </c>
      <c r="C47" s="5">
        <v>0</v>
      </c>
      <c r="D47" s="5">
        <v>4</v>
      </c>
      <c r="E47" s="5">
        <f t="shared" si="0"/>
        <v>-4</v>
      </c>
      <c r="F47" s="6">
        <f t="shared" si="1"/>
        <v>-100</v>
      </c>
    </row>
    <row r="48" spans="2:6" s="1" customFormat="1" ht="15" customHeight="1" x14ac:dyDescent="0.15">
      <c r="B48" s="4" t="s">
        <v>46</v>
      </c>
      <c r="C48" s="5">
        <v>1988</v>
      </c>
      <c r="D48" s="5">
        <v>1414</v>
      </c>
      <c r="E48" s="5">
        <f t="shared" si="0"/>
        <v>574</v>
      </c>
      <c r="F48" s="6">
        <f t="shared" si="1"/>
        <v>40.6</v>
      </c>
    </row>
    <row r="49" spans="2:6" s="1" customFormat="1" ht="15" customHeight="1" x14ac:dyDescent="0.15">
      <c r="B49" s="4" t="s">
        <v>47</v>
      </c>
      <c r="C49" s="5">
        <v>455</v>
      </c>
      <c r="D49" s="5">
        <v>270</v>
      </c>
      <c r="E49" s="5">
        <f t="shared" si="0"/>
        <v>185</v>
      </c>
      <c r="F49" s="6">
        <f t="shared" si="1"/>
        <v>68.5</v>
      </c>
    </row>
    <row r="50" spans="2:6" s="1" customFormat="1" ht="15" customHeight="1" x14ac:dyDescent="0.15">
      <c r="B50" s="4" t="s">
        <v>7</v>
      </c>
      <c r="C50" s="5">
        <v>6294</v>
      </c>
      <c r="D50" s="5">
        <v>5036</v>
      </c>
      <c r="E50" s="5">
        <f t="shared" si="0"/>
        <v>1258</v>
      </c>
      <c r="F50" s="6">
        <f t="shared" si="1"/>
        <v>25</v>
      </c>
    </row>
    <row r="51" spans="2:6" s="1" customFormat="1" ht="15" customHeight="1" thickBot="1" x14ac:dyDescent="0.2">
      <c r="B51" s="7" t="s">
        <v>48</v>
      </c>
      <c r="C51" s="8">
        <v>2397</v>
      </c>
      <c r="D51" s="8">
        <v>2001</v>
      </c>
      <c r="E51" s="8">
        <f t="shared" si="0"/>
        <v>396</v>
      </c>
      <c r="F51" s="9">
        <f t="shared" si="1"/>
        <v>19.8</v>
      </c>
    </row>
    <row r="52" spans="2:6" s="1" customFormat="1" ht="15" customHeight="1" thickTop="1" x14ac:dyDescent="0.15">
      <c r="B52" s="10" t="s">
        <v>49</v>
      </c>
      <c r="C52" s="11">
        <f>SUM(C7:C51)</f>
        <v>2195713</v>
      </c>
      <c r="D52" s="11">
        <f>SUM(D7:D51)</f>
        <v>1777052</v>
      </c>
      <c r="E52" s="11">
        <f>C52-D52</f>
        <v>418661</v>
      </c>
      <c r="F52" s="12">
        <f t="shared" si="1"/>
        <v>23.6</v>
      </c>
    </row>
    <row r="53" spans="2:6" x14ac:dyDescent="0.15">
      <c r="B53" s="14" t="s">
        <v>59</v>
      </c>
    </row>
    <row r="54" spans="2:6" x14ac:dyDescent="0.15">
      <c r="B54" s="21" t="s">
        <v>60</v>
      </c>
    </row>
    <row r="55" spans="2:6" x14ac:dyDescent="0.15">
      <c r="B55" s="21" t="s">
        <v>61</v>
      </c>
    </row>
  </sheetData>
  <mergeCells count="5">
    <mergeCell ref="B1:F1"/>
    <mergeCell ref="E3:F3"/>
    <mergeCell ref="B4:B6"/>
    <mergeCell ref="E4:E5"/>
    <mergeCell ref="F4:F5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1300093</cp:lastModifiedBy>
  <cp:lastPrinted>2021-08-02T03:03:53Z</cp:lastPrinted>
  <dcterms:created xsi:type="dcterms:W3CDTF">2010-07-21T00:15:04Z</dcterms:created>
  <dcterms:modified xsi:type="dcterms:W3CDTF">2022-07-22T04:22:17Z</dcterms:modified>
</cp:coreProperties>
</file>