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296" windowWidth="9600" windowHeight="11640" tabRatio="729" activeTab="0"/>
  </bookViews>
  <sheets>
    <sheet name="5-11" sheetId="1" r:id="rId1"/>
  </sheets>
  <definedNames>
    <definedName name="DATA" localSheetId="0">'5-11'!$B$11:$O$44,'5-11'!$B$45:$O$74</definedName>
    <definedName name="DATA2" localSheetId="0">'5-11'!$B$46:$O$50,'5-11'!$B$53:$O$57,'5-11'!#REF!,'5-11'!$B$61:$O$62,'5-11'!$B$64:$O$70,'5-11'!$B$74:$O$74</definedName>
    <definedName name="K_Top1" localSheetId="0">'5-11'!$B$11</definedName>
    <definedName name="K_TOP2" localSheetId="0">'5-11'!$B$45</definedName>
    <definedName name="Last1" localSheetId="0">'5-11'!$O$11</definedName>
    <definedName name="_xlnm.Print_Area" localSheetId="0">'5-11'!$A$1:$O$74</definedName>
    <definedName name="SIKI1" localSheetId="0">'5-11'!#REF!</definedName>
    <definedName name="SIKI2" localSheetId="0">'5-11'!#REF!</definedName>
    <definedName name="Tag1" localSheetId="0">'5-11'!#REF!</definedName>
    <definedName name="Tag1">#REF!</definedName>
    <definedName name="Tag2" localSheetId="0">'5-11'!#REF!</definedName>
    <definedName name="Tag3" localSheetId="0">'5-11'!$A$45</definedName>
    <definedName name="Top1" localSheetId="0">'5-11'!$A$7</definedName>
  </definedNames>
  <calcPr fullCalcOnLoad="1"/>
</workbook>
</file>

<file path=xl/sharedStrings.xml><?xml version="1.0" encoding="utf-8"?>
<sst xmlns="http://schemas.openxmlformats.org/spreadsheetml/2006/main" count="362" uniqueCount="85">
  <si>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</si>
  <si>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</si>
  <si>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</si>
  <si>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</si>
  <si>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</si>
  <si>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</si>
  <si>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</si>
  <si>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</si>
  <si>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</si>
  <si>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</si>
  <si>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</si>
  <si>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</si>
  <si>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</si>
  <si>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</si>
  <si>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</si>
  <si>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</si>
  <si>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</si>
  <si>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</si>
  <si>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</si>
  <si>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</si>
  <si>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</si>
  <si>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</si>
  <si>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</si>
  <si>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</si>
  <si>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</si>
  <si>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</si>
  <si>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</si>
  <si>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</si>
  <si>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</si>
  <si>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</si>
  <si>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</si>
  <si>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</si>
  <si>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</si>
  <si>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</si>
  <si>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</si>
  <si>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</si>
  <si>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</si>
  <si>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</si>
  <si>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</si>
  <si>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</si>
  <si>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</si>
  <si>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</si>
  <si>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戸</t>
  </si>
  <si>
    <t>乳　用　牛</t>
  </si>
  <si>
    <t>肉　用　牛</t>
  </si>
  <si>
    <t>馬</t>
  </si>
  <si>
    <t>豚</t>
  </si>
  <si>
    <t>採　卵　鶏</t>
  </si>
  <si>
    <t>ブロイラ－</t>
  </si>
  <si>
    <t>飼　養</t>
  </si>
  <si>
    <t>頭　数</t>
  </si>
  <si>
    <t>羽　数</t>
  </si>
  <si>
    <t>頭</t>
  </si>
  <si>
    <t>年・市町村</t>
  </si>
  <si>
    <t>郡　数</t>
  </si>
  <si>
    <t>群</t>
  </si>
  <si>
    <t>美 里 町</t>
  </si>
  <si>
    <t>上天草市</t>
  </si>
  <si>
    <t>宇 城 市</t>
  </si>
  <si>
    <t>阿 蘇 市</t>
  </si>
  <si>
    <t>南阿蘇村</t>
  </si>
  <si>
    <t>山 都 町</t>
  </si>
  <si>
    <t>八 代 郡</t>
  </si>
  <si>
    <t>和 水 町</t>
  </si>
  <si>
    <t>天 草 市</t>
  </si>
  <si>
    <t>合 志 市</t>
  </si>
  <si>
    <t>氷 川 町</t>
  </si>
  <si>
    <t>戸　数</t>
  </si>
  <si>
    <t>郡　計</t>
  </si>
  <si>
    <t>市　計</t>
  </si>
  <si>
    <t>葦 北 郡</t>
  </si>
  <si>
    <t>県統計調査課</t>
  </si>
  <si>
    <t>-</t>
  </si>
  <si>
    <t>みつばち</t>
  </si>
  <si>
    <t>羽</t>
  </si>
  <si>
    <t>みつばち</t>
  </si>
  <si>
    <t>-</t>
  </si>
  <si>
    <t>あさぎり町</t>
  </si>
  <si>
    <t>平成２０年</t>
  </si>
  <si>
    <t>　　２１　</t>
  </si>
  <si>
    <t>　　２２　</t>
  </si>
  <si>
    <t>　　２３　</t>
  </si>
  <si>
    <t>　　２４　</t>
  </si>
  <si>
    <t>５－１１　家畜飼養農家数及び飼養頭羽数（平成２０～平成２４年）</t>
  </si>
  <si>
    <t>１）「熊本県畜産統計（平成２３年次以前は各年１２月３１日。平成２４年次は平成２５年２月１日調査）」による。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</si>
</sst>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_);[Red]\(0\)"/>
  </numFmts>
  <fonts count="4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178" fontId="0" fillId="0" borderId="0" xfId="0" applyAlignment="1">
      <alignment/>
    </xf>
    <xf numFmtId="178" fontId="10" fillId="0" borderId="0" xfId="0" applyFont="1" applyFill="1" applyAlignment="1">
      <alignment horizontal="right" vertical="center"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horizontal="right" vertical="center"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>
      <alignment vertical="center"/>
    </xf>
    <xf numFmtId="178" fontId="10" fillId="0" borderId="11" xfId="0" applyFont="1" applyFill="1" applyBorder="1" applyAlignment="1" applyProtection="1">
      <alignment horizontal="centerContinuous" vertical="center"/>
      <protection/>
    </xf>
    <xf numFmtId="178" fontId="10" fillId="0" borderId="11" xfId="0" applyFont="1" applyFill="1" applyBorder="1" applyAlignment="1">
      <alignment horizontal="centerContinuous" vertical="center"/>
    </xf>
    <xf numFmtId="178" fontId="10" fillId="0" borderId="12" xfId="0" applyFont="1" applyFill="1" applyBorder="1" applyAlignment="1">
      <alignment horizontal="centerContinuous" vertical="center"/>
    </xf>
    <xf numFmtId="178" fontId="10" fillId="0" borderId="13" xfId="0" applyFont="1" applyFill="1" applyBorder="1" applyAlignment="1" applyProtection="1" quotePrefix="1">
      <alignment horizontal="center" vertical="center"/>
      <protection/>
    </xf>
    <xf numFmtId="178" fontId="10" fillId="0" borderId="14" xfId="0" applyFont="1" applyFill="1" applyBorder="1" applyAlignment="1">
      <alignment horizontal="center" vertical="center"/>
    </xf>
    <xf numFmtId="178" fontId="10" fillId="0" borderId="15" xfId="0" applyFont="1" applyFill="1" applyBorder="1" applyAlignment="1">
      <alignment horizontal="center" vertical="center"/>
    </xf>
    <xf numFmtId="178" fontId="10" fillId="0" borderId="16" xfId="0" applyFont="1" applyFill="1" applyBorder="1" applyAlignment="1">
      <alignment horizontal="center" vertical="center"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0" fillId="0" borderId="10" xfId="0" applyFont="1" applyFill="1" applyBorder="1" applyAlignment="1">
      <alignment horizontal="center" vertical="center"/>
    </xf>
    <xf numFmtId="178" fontId="10" fillId="0" borderId="19" xfId="0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vertical="center"/>
      <protection/>
    </xf>
    <xf numFmtId="178" fontId="9" fillId="0" borderId="13" xfId="0" applyFont="1" applyFill="1" applyBorder="1" applyAlignment="1" applyProtection="1" quotePrefix="1">
      <alignment horizontal="center" vertical="center"/>
      <protection/>
    </xf>
    <xf numFmtId="178" fontId="9" fillId="0" borderId="13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78" fontId="10" fillId="0" borderId="0" xfId="0" applyFont="1" applyFill="1" applyBorder="1" applyAlignment="1">
      <alignment horizontal="center" vertical="center"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6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Alignment="1" applyProtection="1">
      <alignment horizontal="left" vertical="center"/>
      <protection/>
    </xf>
    <xf numFmtId="202" fontId="9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20" xfId="6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33" sqref="M33"/>
    </sheetView>
  </sheetViews>
  <sheetFormatPr defaultColWidth="10.59765625" defaultRowHeight="24.75" customHeight="1"/>
  <cols>
    <col min="1" max="1" width="11.59765625" style="2" customWidth="1"/>
    <col min="2" max="2" width="6.69921875" style="1" customWidth="1"/>
    <col min="3" max="3" width="8.5" style="1" customWidth="1"/>
    <col min="4" max="4" width="7.69921875" style="1" customWidth="1"/>
    <col min="5" max="5" width="9.5" style="1" customWidth="1"/>
    <col min="6" max="6" width="6.69921875" style="1" customWidth="1"/>
    <col min="7" max="7" width="7.69921875" style="1" customWidth="1"/>
    <col min="8" max="8" width="6.69921875" style="1" customWidth="1"/>
    <col min="9" max="9" width="9.5" style="1" customWidth="1"/>
    <col min="10" max="10" width="6.69921875" style="1" customWidth="1"/>
    <col min="11" max="11" width="12.19921875" style="1" customWidth="1"/>
    <col min="12" max="12" width="6.69921875" style="1" customWidth="1"/>
    <col min="13" max="13" width="12.19921875" style="1" customWidth="1"/>
    <col min="14" max="14" width="6.69921875" style="2" customWidth="1"/>
    <col min="15" max="15" width="9.59765625" style="2" customWidth="1"/>
    <col min="16" max="16384" width="10.59765625" style="2" customWidth="1"/>
  </cols>
  <sheetData>
    <row r="1" ht="24.75" customHeight="1">
      <c r="A1" s="35" t="s">
        <v>83</v>
      </c>
    </row>
    <row r="2" spans="1:1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ht="24.75" customHeight="1">
      <c r="A3" s="7"/>
      <c r="B3" s="8" t="s">
        <v>43</v>
      </c>
      <c r="C3" s="9"/>
      <c r="D3" s="8" t="s">
        <v>44</v>
      </c>
      <c r="E3" s="9"/>
      <c r="F3" s="8" t="s">
        <v>45</v>
      </c>
      <c r="G3" s="9"/>
      <c r="H3" s="8" t="s">
        <v>46</v>
      </c>
      <c r="I3" s="9"/>
      <c r="J3" s="8" t="s">
        <v>47</v>
      </c>
      <c r="K3" s="9"/>
      <c r="L3" s="8" t="s">
        <v>48</v>
      </c>
      <c r="M3" s="9"/>
      <c r="N3" s="8" t="s">
        <v>73</v>
      </c>
      <c r="O3" s="10"/>
    </row>
    <row r="4" spans="1:15" ht="24.75" customHeight="1">
      <c r="A4" s="11" t="s">
        <v>53</v>
      </c>
      <c r="B4" s="12" t="s">
        <v>49</v>
      </c>
      <c r="C4" s="12" t="s">
        <v>49</v>
      </c>
      <c r="D4" s="12" t="s">
        <v>49</v>
      </c>
      <c r="E4" s="12" t="s">
        <v>49</v>
      </c>
      <c r="F4" s="12" t="s">
        <v>49</v>
      </c>
      <c r="G4" s="12" t="s">
        <v>49</v>
      </c>
      <c r="H4" s="12" t="s">
        <v>49</v>
      </c>
      <c r="I4" s="12" t="s">
        <v>49</v>
      </c>
      <c r="J4" s="12" t="s">
        <v>49</v>
      </c>
      <c r="K4" s="12" t="s">
        <v>49</v>
      </c>
      <c r="L4" s="12" t="s">
        <v>49</v>
      </c>
      <c r="M4" s="12" t="s">
        <v>49</v>
      </c>
      <c r="N4" s="12" t="s">
        <v>49</v>
      </c>
      <c r="O4" s="13"/>
    </row>
    <row r="5" spans="1:15" ht="24.75" customHeight="1">
      <c r="A5" s="14"/>
      <c r="B5" s="15" t="s">
        <v>67</v>
      </c>
      <c r="C5" s="15" t="s">
        <v>50</v>
      </c>
      <c r="D5" s="15" t="s">
        <v>67</v>
      </c>
      <c r="E5" s="15" t="s">
        <v>50</v>
      </c>
      <c r="F5" s="15" t="s">
        <v>67</v>
      </c>
      <c r="G5" s="15" t="s">
        <v>50</v>
      </c>
      <c r="H5" s="15" t="s">
        <v>67</v>
      </c>
      <c r="I5" s="15" t="s">
        <v>50</v>
      </c>
      <c r="J5" s="15" t="s">
        <v>67</v>
      </c>
      <c r="K5" s="15" t="s">
        <v>51</v>
      </c>
      <c r="L5" s="15" t="s">
        <v>67</v>
      </c>
      <c r="M5" s="15" t="s">
        <v>51</v>
      </c>
      <c r="N5" s="15" t="s">
        <v>67</v>
      </c>
      <c r="O5" s="16" t="s">
        <v>54</v>
      </c>
    </row>
    <row r="6" spans="1:15" ht="19.5" customHeight="1">
      <c r="A6" s="17"/>
      <c r="B6" s="18" t="s">
        <v>42</v>
      </c>
      <c r="C6" s="18" t="s">
        <v>52</v>
      </c>
      <c r="D6" s="18" t="s">
        <v>42</v>
      </c>
      <c r="E6" s="18" t="s">
        <v>52</v>
      </c>
      <c r="F6" s="18" t="s">
        <v>42</v>
      </c>
      <c r="G6" s="18" t="s">
        <v>52</v>
      </c>
      <c r="H6" s="18" t="s">
        <v>42</v>
      </c>
      <c r="I6" s="18" t="s">
        <v>52</v>
      </c>
      <c r="J6" s="18" t="s">
        <v>42</v>
      </c>
      <c r="K6" s="18" t="s">
        <v>74</v>
      </c>
      <c r="L6" s="18" t="s">
        <v>42</v>
      </c>
      <c r="M6" s="18" t="s">
        <v>74</v>
      </c>
      <c r="N6" s="18" t="s">
        <v>42</v>
      </c>
      <c r="O6" s="18" t="s">
        <v>55</v>
      </c>
    </row>
    <row r="7" spans="1:15" ht="32.25" customHeight="1">
      <c r="A7" s="11" t="s">
        <v>78</v>
      </c>
      <c r="B7" s="19">
        <v>762</v>
      </c>
      <c r="C7" s="19">
        <v>43532</v>
      </c>
      <c r="D7" s="19">
        <v>3509</v>
      </c>
      <c r="E7" s="19">
        <v>137120</v>
      </c>
      <c r="F7" s="19">
        <v>106</v>
      </c>
      <c r="G7" s="19">
        <v>5059</v>
      </c>
      <c r="H7" s="19">
        <v>269</v>
      </c>
      <c r="I7" s="19">
        <v>277581</v>
      </c>
      <c r="J7" s="19">
        <v>116</v>
      </c>
      <c r="K7" s="19">
        <v>2291370</v>
      </c>
      <c r="L7" s="19">
        <v>105</v>
      </c>
      <c r="M7" s="19">
        <v>3790804</v>
      </c>
      <c r="N7" s="20">
        <v>93</v>
      </c>
      <c r="O7" s="20">
        <v>10207</v>
      </c>
    </row>
    <row r="8" spans="1:15" ht="32.25" customHeight="1">
      <c r="A8" s="11" t="s">
        <v>79</v>
      </c>
      <c r="B8" s="19">
        <v>734</v>
      </c>
      <c r="C8" s="19">
        <v>43324</v>
      </c>
      <c r="D8" s="19">
        <v>3556</v>
      </c>
      <c r="E8" s="19">
        <v>146629</v>
      </c>
      <c r="F8" s="19">
        <v>111</v>
      </c>
      <c r="G8" s="19">
        <v>5769</v>
      </c>
      <c r="H8" s="19">
        <v>260</v>
      </c>
      <c r="I8" s="19">
        <v>271691</v>
      </c>
      <c r="J8" s="19">
        <v>111</v>
      </c>
      <c r="K8" s="19">
        <v>2598920</v>
      </c>
      <c r="L8" s="19">
        <v>101</v>
      </c>
      <c r="M8" s="19">
        <v>3770974</v>
      </c>
      <c r="N8" s="20">
        <v>96</v>
      </c>
      <c r="O8" s="20">
        <v>10352</v>
      </c>
    </row>
    <row r="9" spans="1:15" ht="32.25" customHeight="1">
      <c r="A9" s="11" t="s">
        <v>80</v>
      </c>
      <c r="B9" s="19">
        <v>724</v>
      </c>
      <c r="C9" s="19">
        <v>43671</v>
      </c>
      <c r="D9" s="19">
        <v>3304</v>
      </c>
      <c r="E9" s="19">
        <v>142744</v>
      </c>
      <c r="F9" s="19">
        <v>85</v>
      </c>
      <c r="G9" s="19">
        <v>5663</v>
      </c>
      <c r="H9" s="19">
        <v>251</v>
      </c>
      <c r="I9" s="19">
        <v>290616</v>
      </c>
      <c r="J9" s="19">
        <v>106</v>
      </c>
      <c r="K9" s="19">
        <v>2813714</v>
      </c>
      <c r="L9" s="19">
        <v>105</v>
      </c>
      <c r="M9" s="19">
        <v>3861090</v>
      </c>
      <c r="N9" s="20">
        <v>98</v>
      </c>
      <c r="O9" s="20">
        <v>10150</v>
      </c>
    </row>
    <row r="10" spans="1:15" ht="32.25" customHeight="1">
      <c r="A10" s="11" t="s">
        <v>81</v>
      </c>
      <c r="B10" s="19">
        <v>695</v>
      </c>
      <c r="C10" s="19">
        <v>43849</v>
      </c>
      <c r="D10" s="19">
        <v>3184</v>
      </c>
      <c r="E10" s="19">
        <v>143488</v>
      </c>
      <c r="F10" s="19">
        <v>83</v>
      </c>
      <c r="G10" s="19">
        <v>5532</v>
      </c>
      <c r="H10" s="19">
        <v>302</v>
      </c>
      <c r="I10" s="19">
        <v>376493</v>
      </c>
      <c r="J10" s="19">
        <v>104</v>
      </c>
      <c r="K10" s="19">
        <v>2851635</v>
      </c>
      <c r="L10" s="19">
        <v>98</v>
      </c>
      <c r="M10" s="19">
        <v>3866324</v>
      </c>
      <c r="N10" s="20">
        <v>113</v>
      </c>
      <c r="O10" s="20">
        <v>10168</v>
      </c>
    </row>
    <row r="11" spans="1:15" ht="32.25" customHeight="1">
      <c r="A11" s="21" t="s">
        <v>82</v>
      </c>
      <c r="B11" s="36">
        <f>+B12+B13</f>
        <v>672</v>
      </c>
      <c r="C11" s="36">
        <f aca="true" t="shared" si="0" ref="C11:O11">+C12+C13</f>
        <v>44769</v>
      </c>
      <c r="D11" s="36">
        <f t="shared" si="0"/>
        <v>2911</v>
      </c>
      <c r="E11" s="36">
        <f t="shared" si="0"/>
        <v>134359</v>
      </c>
      <c r="F11" s="36">
        <f t="shared" si="0"/>
        <v>73</v>
      </c>
      <c r="G11" s="36">
        <f t="shared" si="0"/>
        <v>3472</v>
      </c>
      <c r="H11" s="36">
        <f t="shared" si="0"/>
        <v>243</v>
      </c>
      <c r="I11" s="36">
        <f t="shared" si="0"/>
        <v>286488</v>
      </c>
      <c r="J11" s="36">
        <f t="shared" si="0"/>
        <v>109</v>
      </c>
      <c r="K11" s="36">
        <f t="shared" si="0"/>
        <v>2785605</v>
      </c>
      <c r="L11" s="36">
        <f t="shared" si="0"/>
        <v>106</v>
      </c>
      <c r="M11" s="36">
        <f t="shared" si="0"/>
        <v>4215534</v>
      </c>
      <c r="N11" s="36">
        <f t="shared" si="0"/>
        <v>110</v>
      </c>
      <c r="O11" s="36">
        <f t="shared" si="0"/>
        <v>10214</v>
      </c>
    </row>
    <row r="12" spans="1:15" ht="32.25" customHeight="1">
      <c r="A12" s="22" t="s">
        <v>69</v>
      </c>
      <c r="B12" s="36">
        <f>SUM(B14:B27)</f>
        <v>423</v>
      </c>
      <c r="C12" s="36">
        <f aca="true" t="shared" si="1" ref="C12:O12">SUM(C14:C27)</f>
        <v>28750</v>
      </c>
      <c r="D12" s="36">
        <f t="shared" si="1"/>
        <v>1306</v>
      </c>
      <c r="E12" s="36">
        <f t="shared" si="1"/>
        <v>71733</v>
      </c>
      <c r="F12" s="36">
        <f t="shared" si="1"/>
        <v>55</v>
      </c>
      <c r="G12" s="36">
        <f t="shared" si="1"/>
        <v>1178</v>
      </c>
      <c r="H12" s="36">
        <f t="shared" si="1"/>
        <v>185</v>
      </c>
      <c r="I12" s="36">
        <f t="shared" si="1"/>
        <v>225764</v>
      </c>
      <c r="J12" s="36">
        <f t="shared" si="1"/>
        <v>76</v>
      </c>
      <c r="K12" s="36">
        <f t="shared" si="1"/>
        <v>1947847</v>
      </c>
      <c r="L12" s="36">
        <f t="shared" si="1"/>
        <v>35</v>
      </c>
      <c r="M12" s="36">
        <f t="shared" si="1"/>
        <v>1389044</v>
      </c>
      <c r="N12" s="36">
        <f t="shared" si="1"/>
        <v>78</v>
      </c>
      <c r="O12" s="36">
        <f t="shared" si="1"/>
        <v>8301</v>
      </c>
    </row>
    <row r="13" spans="1:15" ht="32.25" customHeight="1">
      <c r="A13" s="22" t="s">
        <v>68</v>
      </c>
      <c r="B13" s="36">
        <f>B28+B30+B35+K_TOP2+B52+B58+B60+B63+B73</f>
        <v>249</v>
      </c>
      <c r="C13" s="36">
        <f>C28+C30+C35+C45+C52+C58+C60+C63+C73</f>
        <v>16019</v>
      </c>
      <c r="D13" s="36">
        <f aca="true" t="shared" si="2" ref="D13:O13">D28+D30+D35+D45+D52+D58+D60+D63+D73</f>
        <v>1605</v>
      </c>
      <c r="E13" s="36">
        <f t="shared" si="2"/>
        <v>62626</v>
      </c>
      <c r="F13" s="36">
        <f t="shared" si="2"/>
        <v>18</v>
      </c>
      <c r="G13" s="36">
        <f t="shared" si="2"/>
        <v>2294</v>
      </c>
      <c r="H13" s="36">
        <f t="shared" si="2"/>
        <v>58</v>
      </c>
      <c r="I13" s="36">
        <f t="shared" si="2"/>
        <v>60724</v>
      </c>
      <c r="J13" s="36">
        <f t="shared" si="2"/>
        <v>33</v>
      </c>
      <c r="K13" s="36">
        <f t="shared" si="2"/>
        <v>837758</v>
      </c>
      <c r="L13" s="36">
        <f t="shared" si="2"/>
        <v>71</v>
      </c>
      <c r="M13" s="36">
        <f t="shared" si="2"/>
        <v>2826490</v>
      </c>
      <c r="N13" s="36">
        <f t="shared" si="2"/>
        <v>32</v>
      </c>
      <c r="O13" s="36">
        <f t="shared" si="2"/>
        <v>1913</v>
      </c>
    </row>
    <row r="14" spans="1:15" ht="32.25" customHeight="1">
      <c r="A14" s="23" t="s">
        <v>0</v>
      </c>
      <c r="B14" s="19">
        <v>72</v>
      </c>
      <c r="C14" s="19">
        <v>3790</v>
      </c>
      <c r="D14" s="19">
        <v>73</v>
      </c>
      <c r="E14" s="19">
        <v>2795</v>
      </c>
      <c r="F14" s="19">
        <v>11</v>
      </c>
      <c r="G14" s="19">
        <v>817</v>
      </c>
      <c r="H14" s="19">
        <v>34</v>
      </c>
      <c r="I14" s="19">
        <v>39350</v>
      </c>
      <c r="J14" s="19">
        <v>16</v>
      </c>
      <c r="K14" s="19">
        <v>158817</v>
      </c>
      <c r="L14" s="19">
        <v>3</v>
      </c>
      <c r="M14" s="19">
        <v>89500</v>
      </c>
      <c r="N14" s="19">
        <v>33</v>
      </c>
      <c r="O14" s="19">
        <v>4946</v>
      </c>
    </row>
    <row r="15" spans="1:15" ht="32.25" customHeight="1">
      <c r="A15" s="23" t="s">
        <v>1</v>
      </c>
      <c r="B15" s="19">
        <v>3</v>
      </c>
      <c r="C15" s="19">
        <v>156</v>
      </c>
      <c r="D15" s="19">
        <v>5</v>
      </c>
      <c r="E15" s="19">
        <v>22</v>
      </c>
      <c r="F15" s="19">
        <v>1</v>
      </c>
      <c r="G15" s="19">
        <v>2</v>
      </c>
      <c r="H15" s="19">
        <v>4</v>
      </c>
      <c r="I15" s="19">
        <v>115</v>
      </c>
      <c r="J15" s="19">
        <v>1</v>
      </c>
      <c r="K15" s="19">
        <v>1200</v>
      </c>
      <c r="L15" s="19">
        <v>2</v>
      </c>
      <c r="M15" s="19">
        <v>85000</v>
      </c>
      <c r="N15" s="19">
        <v>10</v>
      </c>
      <c r="O15" s="19">
        <v>1337</v>
      </c>
    </row>
    <row r="16" spans="1:15" ht="32.25" customHeight="1">
      <c r="A16" s="23" t="s">
        <v>2</v>
      </c>
      <c r="B16" s="19">
        <v>13</v>
      </c>
      <c r="C16" s="19">
        <v>1234</v>
      </c>
      <c r="D16" s="19">
        <v>97</v>
      </c>
      <c r="E16" s="19">
        <v>6473</v>
      </c>
      <c r="F16" s="19" t="s">
        <v>72</v>
      </c>
      <c r="G16" s="19" t="s">
        <v>72</v>
      </c>
      <c r="H16" s="19">
        <v>9</v>
      </c>
      <c r="I16" s="19">
        <v>4687</v>
      </c>
      <c r="J16" s="19">
        <v>1</v>
      </c>
      <c r="K16" s="19">
        <v>19300</v>
      </c>
      <c r="L16" s="19" t="s">
        <v>72</v>
      </c>
      <c r="M16" s="19" t="s">
        <v>72</v>
      </c>
      <c r="N16" s="19">
        <v>2</v>
      </c>
      <c r="O16" s="19">
        <v>8</v>
      </c>
    </row>
    <row r="17" spans="1:15" ht="32.25" customHeight="1">
      <c r="A17" s="23" t="s">
        <v>3</v>
      </c>
      <c r="B17" s="19">
        <v>11</v>
      </c>
      <c r="C17" s="19">
        <v>669</v>
      </c>
      <c r="D17" s="19">
        <v>6</v>
      </c>
      <c r="E17" s="19">
        <v>197</v>
      </c>
      <c r="F17" s="19">
        <v>3</v>
      </c>
      <c r="G17" s="19">
        <v>15</v>
      </c>
      <c r="H17" s="19">
        <v>4</v>
      </c>
      <c r="I17" s="19">
        <v>737</v>
      </c>
      <c r="J17" s="19">
        <v>2</v>
      </c>
      <c r="K17" s="19">
        <v>20500</v>
      </c>
      <c r="L17" s="19" t="s">
        <v>72</v>
      </c>
      <c r="M17" s="19" t="s">
        <v>72</v>
      </c>
      <c r="N17" s="19">
        <v>4</v>
      </c>
      <c r="O17" s="19">
        <v>370</v>
      </c>
    </row>
    <row r="18" spans="1:15" ht="32.25" customHeight="1">
      <c r="A18" s="23" t="s">
        <v>4</v>
      </c>
      <c r="B18" s="19">
        <v>2</v>
      </c>
      <c r="C18" s="19">
        <v>134</v>
      </c>
      <c r="D18" s="19">
        <v>7</v>
      </c>
      <c r="E18" s="19">
        <v>239</v>
      </c>
      <c r="F18" s="19" t="s">
        <v>72</v>
      </c>
      <c r="G18" s="19" t="s">
        <v>72</v>
      </c>
      <c r="H18" s="19">
        <v>3</v>
      </c>
      <c r="I18" s="19">
        <v>3770</v>
      </c>
      <c r="J18" s="19">
        <v>3</v>
      </c>
      <c r="K18" s="19">
        <v>33413</v>
      </c>
      <c r="L18" s="19">
        <v>1</v>
      </c>
      <c r="M18" s="19">
        <v>44300</v>
      </c>
      <c r="N18" s="19">
        <v>3</v>
      </c>
      <c r="O18" s="19">
        <v>100</v>
      </c>
    </row>
    <row r="19" spans="1:15" ht="32.25" customHeight="1">
      <c r="A19" s="23" t="s">
        <v>5</v>
      </c>
      <c r="B19" s="19">
        <v>13</v>
      </c>
      <c r="C19" s="19">
        <v>1874</v>
      </c>
      <c r="D19" s="19">
        <v>12</v>
      </c>
      <c r="E19" s="19">
        <v>438</v>
      </c>
      <c r="F19" s="19">
        <v>1</v>
      </c>
      <c r="G19" s="19">
        <v>2</v>
      </c>
      <c r="H19" s="19">
        <v>6</v>
      </c>
      <c r="I19" s="19">
        <v>7464</v>
      </c>
      <c r="J19" s="19">
        <v>5</v>
      </c>
      <c r="K19" s="19">
        <v>19551</v>
      </c>
      <c r="L19" s="19">
        <v>6</v>
      </c>
      <c r="M19" s="19">
        <v>263590</v>
      </c>
      <c r="N19" s="19">
        <v>5</v>
      </c>
      <c r="O19" s="19">
        <v>553</v>
      </c>
    </row>
    <row r="20" spans="1:15" ht="32.25" customHeight="1">
      <c r="A20" s="23" t="s">
        <v>6</v>
      </c>
      <c r="B20" s="19">
        <v>35</v>
      </c>
      <c r="C20" s="19">
        <v>1928</v>
      </c>
      <c r="D20" s="19">
        <v>121</v>
      </c>
      <c r="E20" s="19">
        <v>4278</v>
      </c>
      <c r="F20" s="19">
        <v>5</v>
      </c>
      <c r="G20" s="19">
        <v>18</v>
      </c>
      <c r="H20" s="19">
        <v>10</v>
      </c>
      <c r="I20" s="19">
        <v>9960</v>
      </c>
      <c r="J20" s="19">
        <v>7</v>
      </c>
      <c r="K20" s="19">
        <v>336580</v>
      </c>
      <c r="L20" s="19">
        <v>7</v>
      </c>
      <c r="M20" s="19">
        <v>211400</v>
      </c>
      <c r="N20" s="19">
        <v>2</v>
      </c>
      <c r="O20" s="19">
        <v>70</v>
      </c>
    </row>
    <row r="21" spans="1:15" ht="32.25" customHeight="1">
      <c r="A21" s="23" t="s">
        <v>7</v>
      </c>
      <c r="B21" s="19">
        <v>160</v>
      </c>
      <c r="C21" s="19">
        <v>11234</v>
      </c>
      <c r="D21" s="19">
        <v>242</v>
      </c>
      <c r="E21" s="19">
        <v>36276</v>
      </c>
      <c r="F21" s="19">
        <v>1</v>
      </c>
      <c r="G21" s="19">
        <v>10</v>
      </c>
      <c r="H21" s="19">
        <v>56</v>
      </c>
      <c r="I21" s="19">
        <v>89019</v>
      </c>
      <c r="J21" s="19">
        <v>13</v>
      </c>
      <c r="K21" s="19">
        <v>630420</v>
      </c>
      <c r="L21" s="19">
        <v>3</v>
      </c>
      <c r="M21" s="19">
        <v>365000</v>
      </c>
      <c r="N21" s="19" t="s">
        <v>72</v>
      </c>
      <c r="O21" s="19" t="s">
        <v>72</v>
      </c>
    </row>
    <row r="22" spans="1:15" ht="32.25" customHeight="1">
      <c r="A22" s="23" t="s">
        <v>8</v>
      </c>
      <c r="B22" s="19" t="s">
        <v>72</v>
      </c>
      <c r="C22" s="19" t="s">
        <v>72</v>
      </c>
      <c r="D22" s="19">
        <v>3</v>
      </c>
      <c r="E22" s="19">
        <v>102</v>
      </c>
      <c r="F22" s="19" t="s">
        <v>72</v>
      </c>
      <c r="G22" s="19" t="s">
        <v>72</v>
      </c>
      <c r="H22" s="19">
        <v>3</v>
      </c>
      <c r="I22" s="19">
        <v>238</v>
      </c>
      <c r="J22" s="19">
        <v>1</v>
      </c>
      <c r="K22" s="19">
        <v>3200</v>
      </c>
      <c r="L22" s="19" t="s">
        <v>72</v>
      </c>
      <c r="M22" s="19" t="s">
        <v>72</v>
      </c>
      <c r="N22" s="19">
        <v>3</v>
      </c>
      <c r="O22" s="19">
        <v>60</v>
      </c>
    </row>
    <row r="23" spans="1:15" ht="32.25" customHeight="1">
      <c r="A23" s="23" t="s">
        <v>57</v>
      </c>
      <c r="B23" s="19">
        <v>9</v>
      </c>
      <c r="C23" s="19">
        <v>393</v>
      </c>
      <c r="D23" s="19">
        <v>29</v>
      </c>
      <c r="E23" s="19">
        <v>824</v>
      </c>
      <c r="F23" s="19" t="s">
        <v>72</v>
      </c>
      <c r="G23" s="19" t="s">
        <v>72</v>
      </c>
      <c r="H23" s="19">
        <v>1</v>
      </c>
      <c r="I23" s="19">
        <v>1324</v>
      </c>
      <c r="J23" s="19" t="s">
        <v>72</v>
      </c>
      <c r="K23" s="19" t="s">
        <v>72</v>
      </c>
      <c r="L23" s="19">
        <v>3</v>
      </c>
      <c r="M23" s="19">
        <v>6040</v>
      </c>
      <c r="N23" s="19">
        <v>1</v>
      </c>
      <c r="O23" s="19">
        <v>5</v>
      </c>
    </row>
    <row r="24" spans="1:15" ht="32.25" customHeight="1">
      <c r="A24" s="23" t="s">
        <v>58</v>
      </c>
      <c r="B24" s="19">
        <v>15</v>
      </c>
      <c r="C24" s="19">
        <v>709</v>
      </c>
      <c r="D24" s="19">
        <v>35</v>
      </c>
      <c r="E24" s="19">
        <v>2772</v>
      </c>
      <c r="F24" s="19">
        <v>1</v>
      </c>
      <c r="G24" s="19">
        <v>153</v>
      </c>
      <c r="H24" s="19">
        <v>5</v>
      </c>
      <c r="I24" s="19">
        <v>953</v>
      </c>
      <c r="J24" s="19">
        <v>13</v>
      </c>
      <c r="K24" s="19">
        <v>261888</v>
      </c>
      <c r="L24" s="19">
        <v>2</v>
      </c>
      <c r="M24" s="19">
        <v>127800</v>
      </c>
      <c r="N24" s="19">
        <v>6</v>
      </c>
      <c r="O24" s="19">
        <v>480</v>
      </c>
    </row>
    <row r="25" spans="1:15" ht="32.25" customHeight="1">
      <c r="A25" s="23" t="s">
        <v>59</v>
      </c>
      <c r="B25" s="19">
        <v>18</v>
      </c>
      <c r="C25" s="19">
        <v>1649</v>
      </c>
      <c r="D25" s="19">
        <v>327</v>
      </c>
      <c r="E25" s="19">
        <v>8179</v>
      </c>
      <c r="F25" s="19">
        <v>27</v>
      </c>
      <c r="G25" s="19">
        <v>149</v>
      </c>
      <c r="H25" s="19">
        <v>6</v>
      </c>
      <c r="I25" s="19">
        <v>19601</v>
      </c>
      <c r="J25" s="19">
        <v>1</v>
      </c>
      <c r="K25" s="19">
        <v>600</v>
      </c>
      <c r="L25" s="19">
        <v>4</v>
      </c>
      <c r="M25" s="19">
        <v>186000</v>
      </c>
      <c r="N25" s="19">
        <v>4</v>
      </c>
      <c r="O25" s="19">
        <v>22</v>
      </c>
    </row>
    <row r="26" spans="1:15" ht="32.25" customHeight="1">
      <c r="A26" s="23" t="s">
        <v>64</v>
      </c>
      <c r="B26" s="19">
        <v>2</v>
      </c>
      <c r="C26" s="19">
        <v>70</v>
      </c>
      <c r="D26" s="19">
        <v>278</v>
      </c>
      <c r="E26" s="19">
        <v>5501</v>
      </c>
      <c r="F26" s="19">
        <v>2</v>
      </c>
      <c r="G26" s="19">
        <v>3</v>
      </c>
      <c r="H26" s="19">
        <v>33</v>
      </c>
      <c r="I26" s="19">
        <v>38912</v>
      </c>
      <c r="J26" s="19">
        <v>7</v>
      </c>
      <c r="K26" s="19">
        <v>16928</v>
      </c>
      <c r="L26" s="19">
        <v>4</v>
      </c>
      <c r="M26" s="19">
        <v>10414</v>
      </c>
      <c r="N26" s="19">
        <v>4</v>
      </c>
      <c r="O26" s="19">
        <v>230</v>
      </c>
    </row>
    <row r="27" spans="1:15" ht="32.25" customHeight="1">
      <c r="A27" s="23" t="s">
        <v>65</v>
      </c>
      <c r="B27" s="19">
        <v>70</v>
      </c>
      <c r="C27" s="19">
        <v>4910</v>
      </c>
      <c r="D27" s="19">
        <v>71</v>
      </c>
      <c r="E27" s="19">
        <v>3637</v>
      </c>
      <c r="F27" s="19">
        <v>3</v>
      </c>
      <c r="G27" s="19">
        <v>9</v>
      </c>
      <c r="H27" s="19">
        <v>11</v>
      </c>
      <c r="I27" s="19">
        <v>9634</v>
      </c>
      <c r="J27" s="19">
        <v>6</v>
      </c>
      <c r="K27" s="19">
        <v>445450</v>
      </c>
      <c r="L27" s="19" t="s">
        <v>72</v>
      </c>
      <c r="M27" s="19" t="s">
        <v>72</v>
      </c>
      <c r="N27" s="19">
        <v>1</v>
      </c>
      <c r="O27" s="19">
        <v>120</v>
      </c>
    </row>
    <row r="28" spans="1:15" ht="32.25" customHeight="1">
      <c r="A28" s="22" t="s">
        <v>9</v>
      </c>
      <c r="B28" s="36">
        <f>SUM(B29)</f>
        <v>3</v>
      </c>
      <c r="C28" s="36">
        <f aca="true" t="shared" si="3" ref="C28:K28">SUM(C29)</f>
        <v>120</v>
      </c>
      <c r="D28" s="36">
        <f t="shared" si="3"/>
        <v>77</v>
      </c>
      <c r="E28" s="36">
        <f t="shared" si="3"/>
        <v>1123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1</v>
      </c>
      <c r="K28" s="36">
        <f t="shared" si="3"/>
        <v>135318</v>
      </c>
      <c r="L28" s="36" t="s">
        <v>72</v>
      </c>
      <c r="M28" s="36" t="s">
        <v>72</v>
      </c>
      <c r="N28" s="36">
        <f>SUM(N29)</f>
        <v>1</v>
      </c>
      <c r="O28" s="36">
        <f>SUM(O29)</f>
        <v>5</v>
      </c>
    </row>
    <row r="29" spans="1:15" ht="32.25" customHeight="1">
      <c r="A29" s="23" t="s">
        <v>56</v>
      </c>
      <c r="B29" s="19">
        <v>3</v>
      </c>
      <c r="C29" s="19">
        <v>120</v>
      </c>
      <c r="D29" s="19">
        <v>77</v>
      </c>
      <c r="E29" s="19">
        <v>1123</v>
      </c>
      <c r="F29" s="19" t="s">
        <v>72</v>
      </c>
      <c r="G29" s="19" t="s">
        <v>72</v>
      </c>
      <c r="H29" s="19" t="s">
        <v>72</v>
      </c>
      <c r="I29" s="19" t="s">
        <v>72</v>
      </c>
      <c r="J29" s="19">
        <v>1</v>
      </c>
      <c r="K29" s="19">
        <v>135318</v>
      </c>
      <c r="L29" s="19" t="s">
        <v>72</v>
      </c>
      <c r="M29" s="19" t="s">
        <v>72</v>
      </c>
      <c r="N29" s="19">
        <v>1</v>
      </c>
      <c r="O29" s="19">
        <v>5</v>
      </c>
    </row>
    <row r="30" spans="1:15" ht="32.25" customHeight="1">
      <c r="A30" s="22" t="s">
        <v>10</v>
      </c>
      <c r="B30" s="36">
        <f>SUM(B31:B34)</f>
        <v>11</v>
      </c>
      <c r="C30" s="36">
        <f aca="true" t="shared" si="4" ref="C30:O30">SUM(C31:C34)</f>
        <v>1058</v>
      </c>
      <c r="D30" s="36">
        <f t="shared" si="4"/>
        <v>36</v>
      </c>
      <c r="E30" s="36">
        <f t="shared" si="4"/>
        <v>2500</v>
      </c>
      <c r="F30" s="36">
        <f t="shared" si="4"/>
        <v>2</v>
      </c>
      <c r="G30" s="36">
        <f t="shared" si="4"/>
        <v>95</v>
      </c>
      <c r="H30" s="36">
        <f t="shared" si="4"/>
        <v>2</v>
      </c>
      <c r="I30" s="36">
        <f t="shared" si="4"/>
        <v>1045</v>
      </c>
      <c r="J30" s="36">
        <f t="shared" si="4"/>
        <v>11</v>
      </c>
      <c r="K30" s="36">
        <f t="shared" si="4"/>
        <v>508001</v>
      </c>
      <c r="L30" s="36">
        <f t="shared" si="4"/>
        <v>10</v>
      </c>
      <c r="M30" s="36">
        <f t="shared" si="4"/>
        <v>634250</v>
      </c>
      <c r="N30" s="36">
        <f t="shared" si="4"/>
        <v>1</v>
      </c>
      <c r="O30" s="36">
        <f t="shared" si="4"/>
        <v>40</v>
      </c>
    </row>
    <row r="31" spans="1:15" ht="32.25" customHeight="1">
      <c r="A31" s="23" t="s">
        <v>11</v>
      </c>
      <c r="B31" s="19" t="s">
        <v>72</v>
      </c>
      <c r="C31" s="19" t="s">
        <v>72</v>
      </c>
      <c r="D31" s="19">
        <v>3</v>
      </c>
      <c r="E31" s="19">
        <v>34</v>
      </c>
      <c r="F31" s="19">
        <v>1</v>
      </c>
      <c r="G31" s="19">
        <v>7</v>
      </c>
      <c r="H31" s="19">
        <v>1</v>
      </c>
      <c r="I31" s="19">
        <v>20</v>
      </c>
      <c r="J31" s="19">
        <v>1</v>
      </c>
      <c r="K31" s="19">
        <v>10000</v>
      </c>
      <c r="L31" s="19" t="s">
        <v>72</v>
      </c>
      <c r="M31" s="19" t="s">
        <v>72</v>
      </c>
      <c r="N31" s="19" t="s">
        <v>72</v>
      </c>
      <c r="O31" s="19" t="s">
        <v>72</v>
      </c>
    </row>
    <row r="32" spans="1:15" ht="32.25" customHeight="1">
      <c r="A32" s="23" t="s">
        <v>12</v>
      </c>
      <c r="B32" s="19">
        <v>4</v>
      </c>
      <c r="C32" s="19">
        <v>212</v>
      </c>
      <c r="D32" s="19">
        <v>15</v>
      </c>
      <c r="E32" s="19">
        <v>597</v>
      </c>
      <c r="F32" s="19">
        <v>1</v>
      </c>
      <c r="G32" s="19">
        <v>88</v>
      </c>
      <c r="H32" s="19" t="s">
        <v>72</v>
      </c>
      <c r="I32" s="19" t="s">
        <v>72</v>
      </c>
      <c r="J32" s="19">
        <v>4</v>
      </c>
      <c r="K32" s="19">
        <v>33401</v>
      </c>
      <c r="L32" s="19">
        <v>7</v>
      </c>
      <c r="M32" s="19">
        <v>315250</v>
      </c>
      <c r="N32" s="19">
        <v>1</v>
      </c>
      <c r="O32" s="19">
        <v>40</v>
      </c>
    </row>
    <row r="33" spans="1:15" ht="32.25" customHeight="1">
      <c r="A33" s="23" t="s">
        <v>13</v>
      </c>
      <c r="B33" s="19">
        <v>1</v>
      </c>
      <c r="C33" s="19">
        <v>26</v>
      </c>
      <c r="D33" s="19">
        <v>2</v>
      </c>
      <c r="E33" s="19">
        <v>15</v>
      </c>
      <c r="F33" s="19" t="s">
        <v>72</v>
      </c>
      <c r="G33" s="19" t="s">
        <v>72</v>
      </c>
      <c r="H33" s="19" t="s">
        <v>72</v>
      </c>
      <c r="I33" s="19" t="s">
        <v>72</v>
      </c>
      <c r="J33" s="19">
        <v>1</v>
      </c>
      <c r="K33" s="19">
        <v>600</v>
      </c>
      <c r="L33" s="19" t="s">
        <v>72</v>
      </c>
      <c r="M33" s="19" t="s">
        <v>72</v>
      </c>
      <c r="N33" s="19" t="s">
        <v>72</v>
      </c>
      <c r="O33" s="19" t="s">
        <v>72</v>
      </c>
    </row>
    <row r="34" spans="1:15" ht="32.25" customHeight="1">
      <c r="A34" s="23" t="s">
        <v>63</v>
      </c>
      <c r="B34" s="19">
        <v>6</v>
      </c>
      <c r="C34" s="19">
        <v>820</v>
      </c>
      <c r="D34" s="19">
        <v>16</v>
      </c>
      <c r="E34" s="19">
        <v>1854</v>
      </c>
      <c r="F34" s="19" t="s">
        <v>72</v>
      </c>
      <c r="G34" s="19" t="s">
        <v>72</v>
      </c>
      <c r="H34" s="19">
        <v>1</v>
      </c>
      <c r="I34" s="19">
        <v>1025</v>
      </c>
      <c r="J34" s="19">
        <v>5</v>
      </c>
      <c r="K34" s="19">
        <v>464000</v>
      </c>
      <c r="L34" s="19">
        <v>3</v>
      </c>
      <c r="M34" s="19">
        <v>319000</v>
      </c>
      <c r="N34" s="19" t="s">
        <v>72</v>
      </c>
      <c r="O34" s="19" t="s">
        <v>72</v>
      </c>
    </row>
    <row r="35" spans="1:15" ht="32.25" customHeight="1">
      <c r="A35" s="22" t="s">
        <v>14</v>
      </c>
      <c r="B35" s="36">
        <f>SUM(B36:B37)</f>
        <v>42</v>
      </c>
      <c r="C35" s="36">
        <f aca="true" t="shared" si="5" ref="C35:O35">SUM(C36:C37)</f>
        <v>3150</v>
      </c>
      <c r="D35" s="36">
        <f t="shared" si="5"/>
        <v>126</v>
      </c>
      <c r="E35" s="36">
        <f t="shared" si="5"/>
        <v>8722</v>
      </c>
      <c r="F35" s="36">
        <f t="shared" si="5"/>
        <v>7</v>
      </c>
      <c r="G35" s="36">
        <f t="shared" si="5"/>
        <v>1093</v>
      </c>
      <c r="H35" s="36">
        <f t="shared" si="5"/>
        <v>18</v>
      </c>
      <c r="I35" s="36">
        <f t="shared" si="5"/>
        <v>25509</v>
      </c>
      <c r="J35" s="36">
        <f t="shared" si="5"/>
        <v>2</v>
      </c>
      <c r="K35" s="36">
        <f t="shared" si="5"/>
        <v>55010</v>
      </c>
      <c r="L35" s="36">
        <f t="shared" si="5"/>
        <v>1</v>
      </c>
      <c r="M35" s="36">
        <f t="shared" si="5"/>
        <v>2000</v>
      </c>
      <c r="N35" s="36">
        <f t="shared" si="5"/>
        <v>4</v>
      </c>
      <c r="O35" s="36">
        <f t="shared" si="5"/>
        <v>41</v>
      </c>
    </row>
    <row r="36" spans="1:15" ht="32.25" customHeight="1">
      <c r="A36" s="23" t="s">
        <v>15</v>
      </c>
      <c r="B36" s="19">
        <v>26</v>
      </c>
      <c r="C36" s="19">
        <v>2470</v>
      </c>
      <c r="D36" s="19">
        <v>88</v>
      </c>
      <c r="E36" s="19">
        <v>6777</v>
      </c>
      <c r="F36" s="19">
        <v>5</v>
      </c>
      <c r="G36" s="19">
        <v>74</v>
      </c>
      <c r="H36" s="19">
        <v>15</v>
      </c>
      <c r="I36" s="19">
        <v>20665</v>
      </c>
      <c r="J36" s="19">
        <v>2</v>
      </c>
      <c r="K36" s="19">
        <v>55010</v>
      </c>
      <c r="L36" s="19">
        <v>1</v>
      </c>
      <c r="M36" s="19">
        <v>2000</v>
      </c>
      <c r="N36" s="19">
        <v>3</v>
      </c>
      <c r="O36" s="19">
        <v>33</v>
      </c>
    </row>
    <row r="37" spans="1:15" ht="32.25" customHeight="1">
      <c r="A37" s="24" t="s">
        <v>16</v>
      </c>
      <c r="B37" s="37">
        <v>16</v>
      </c>
      <c r="C37" s="37">
        <v>680</v>
      </c>
      <c r="D37" s="37">
        <v>38</v>
      </c>
      <c r="E37" s="37">
        <v>1945</v>
      </c>
      <c r="F37" s="37">
        <v>2</v>
      </c>
      <c r="G37" s="37">
        <v>1019</v>
      </c>
      <c r="H37" s="37">
        <v>3</v>
      </c>
      <c r="I37" s="37">
        <v>4844</v>
      </c>
      <c r="J37" s="37" t="s">
        <v>72</v>
      </c>
      <c r="K37" s="37" t="s">
        <v>72</v>
      </c>
      <c r="L37" s="37" t="s">
        <v>72</v>
      </c>
      <c r="M37" s="37" t="s">
        <v>72</v>
      </c>
      <c r="N37" s="37">
        <v>1</v>
      </c>
      <c r="O37" s="37">
        <v>8</v>
      </c>
    </row>
    <row r="38" spans="1:15" ht="19.5" customHeight="1">
      <c r="A38" s="25" t="s">
        <v>84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</row>
    <row r="39" spans="1:15" ht="24.75" customHeight="1">
      <c r="A39" s="38"/>
      <c r="B39" s="26"/>
      <c r="C39" s="3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1"/>
      <c r="O39" s="6"/>
    </row>
    <row r="40" spans="1:15" ht="19.5" customHeight="1">
      <c r="A40" s="29"/>
      <c r="B40" s="26"/>
      <c r="C40" s="3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1"/>
      <c r="O40" s="6" t="s">
        <v>71</v>
      </c>
    </row>
    <row r="41" spans="1:15" ht="24.75" customHeight="1">
      <c r="A41" s="17"/>
      <c r="B41" s="8" t="s">
        <v>43</v>
      </c>
      <c r="C41" s="9"/>
      <c r="D41" s="8" t="s">
        <v>44</v>
      </c>
      <c r="E41" s="9"/>
      <c r="F41" s="8" t="s">
        <v>45</v>
      </c>
      <c r="G41" s="9"/>
      <c r="H41" s="8" t="s">
        <v>46</v>
      </c>
      <c r="I41" s="9"/>
      <c r="J41" s="8" t="s">
        <v>47</v>
      </c>
      <c r="K41" s="9"/>
      <c r="L41" s="8" t="s">
        <v>48</v>
      </c>
      <c r="M41" s="9"/>
      <c r="N41" s="8" t="s">
        <v>75</v>
      </c>
      <c r="O41" s="10"/>
    </row>
    <row r="42" spans="1:15" ht="24.75" customHeight="1">
      <c r="A42" s="23" t="s">
        <v>41</v>
      </c>
      <c r="B42" s="12" t="s">
        <v>49</v>
      </c>
      <c r="C42" s="12" t="s">
        <v>49</v>
      </c>
      <c r="D42" s="12" t="s">
        <v>49</v>
      </c>
      <c r="E42" s="12" t="s">
        <v>49</v>
      </c>
      <c r="F42" s="12" t="s">
        <v>49</v>
      </c>
      <c r="G42" s="12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12" t="s">
        <v>49</v>
      </c>
      <c r="M42" s="12" t="s">
        <v>49</v>
      </c>
      <c r="N42" s="12" t="s">
        <v>49</v>
      </c>
      <c r="O42" s="13"/>
    </row>
    <row r="43" spans="1:15" ht="24.75" customHeight="1">
      <c r="A43" s="14"/>
      <c r="B43" s="15" t="s">
        <v>67</v>
      </c>
      <c r="C43" s="15" t="s">
        <v>50</v>
      </c>
      <c r="D43" s="15" t="s">
        <v>67</v>
      </c>
      <c r="E43" s="15" t="s">
        <v>50</v>
      </c>
      <c r="F43" s="15" t="s">
        <v>67</v>
      </c>
      <c r="G43" s="15" t="s">
        <v>50</v>
      </c>
      <c r="H43" s="15" t="s">
        <v>67</v>
      </c>
      <c r="I43" s="15" t="s">
        <v>50</v>
      </c>
      <c r="J43" s="15" t="s">
        <v>67</v>
      </c>
      <c r="K43" s="15" t="s">
        <v>51</v>
      </c>
      <c r="L43" s="15" t="s">
        <v>67</v>
      </c>
      <c r="M43" s="15" t="s">
        <v>51</v>
      </c>
      <c r="N43" s="15" t="s">
        <v>67</v>
      </c>
      <c r="O43" s="16" t="s">
        <v>54</v>
      </c>
    </row>
    <row r="44" spans="1:15" ht="19.5" customHeight="1">
      <c r="A44" s="17"/>
      <c r="B44" s="18" t="s">
        <v>42</v>
      </c>
      <c r="C44" s="18" t="s">
        <v>52</v>
      </c>
      <c r="D44" s="18" t="s">
        <v>42</v>
      </c>
      <c r="E44" s="18" t="s">
        <v>52</v>
      </c>
      <c r="F44" s="18" t="s">
        <v>42</v>
      </c>
      <c r="G44" s="18" t="s">
        <v>52</v>
      </c>
      <c r="H44" s="18" t="s">
        <v>42</v>
      </c>
      <c r="I44" s="18" t="s">
        <v>52</v>
      </c>
      <c r="J44" s="18" t="s">
        <v>42</v>
      </c>
      <c r="K44" s="18" t="s">
        <v>74</v>
      </c>
      <c r="L44" s="18" t="s">
        <v>42</v>
      </c>
      <c r="M44" s="18" t="s">
        <v>74</v>
      </c>
      <c r="N44" s="18" t="s">
        <v>42</v>
      </c>
      <c r="O44" s="18" t="s">
        <v>55</v>
      </c>
    </row>
    <row r="45" spans="1:15" ht="31.5" customHeight="1">
      <c r="A45" s="32" t="s">
        <v>17</v>
      </c>
      <c r="B45" s="36">
        <f aca="true" t="shared" si="6" ref="B45:O45">SUM(B46:B51)</f>
        <v>34</v>
      </c>
      <c r="C45" s="36">
        <f t="shared" si="6"/>
        <v>2485</v>
      </c>
      <c r="D45" s="36">
        <f t="shared" si="6"/>
        <v>447</v>
      </c>
      <c r="E45" s="36">
        <f t="shared" si="6"/>
        <v>20548</v>
      </c>
      <c r="F45" s="36">
        <f t="shared" si="6"/>
        <v>5</v>
      </c>
      <c r="G45" s="36">
        <f t="shared" si="6"/>
        <v>409</v>
      </c>
      <c r="H45" s="36">
        <f t="shared" si="6"/>
        <v>10</v>
      </c>
      <c r="I45" s="36">
        <f t="shared" si="6"/>
        <v>16617</v>
      </c>
      <c r="J45" s="36">
        <f t="shared" si="6"/>
        <v>3</v>
      </c>
      <c r="K45" s="36">
        <f t="shared" si="6"/>
        <v>1982</v>
      </c>
      <c r="L45" s="36">
        <f t="shared" si="6"/>
        <v>31</v>
      </c>
      <c r="M45" s="36">
        <f t="shared" si="6"/>
        <v>1262950</v>
      </c>
      <c r="N45" s="36">
        <f t="shared" si="6"/>
        <v>5</v>
      </c>
      <c r="O45" s="36">
        <f t="shared" si="6"/>
        <v>372</v>
      </c>
    </row>
    <row r="46" spans="1:15" ht="31.5" customHeight="1">
      <c r="A46" s="33" t="s">
        <v>18</v>
      </c>
      <c r="B46" s="19">
        <v>2</v>
      </c>
      <c r="C46" s="19">
        <v>49</v>
      </c>
      <c r="D46" s="19">
        <v>38</v>
      </c>
      <c r="E46" s="19">
        <v>8087</v>
      </c>
      <c r="F46" s="19" t="s">
        <v>72</v>
      </c>
      <c r="G46" s="19" t="s">
        <v>72</v>
      </c>
      <c r="H46" s="36" t="s">
        <v>72</v>
      </c>
      <c r="I46" s="36" t="s">
        <v>72</v>
      </c>
      <c r="J46" s="19">
        <v>1</v>
      </c>
      <c r="K46" s="19">
        <v>110</v>
      </c>
      <c r="L46" s="19">
        <v>1</v>
      </c>
      <c r="M46" s="19">
        <v>30000</v>
      </c>
      <c r="N46" s="19">
        <v>1</v>
      </c>
      <c r="O46" s="19">
        <v>2</v>
      </c>
    </row>
    <row r="47" spans="1:15" ht="31.5" customHeight="1">
      <c r="A47" s="33" t="s">
        <v>19</v>
      </c>
      <c r="B47" s="19">
        <v>17</v>
      </c>
      <c r="C47" s="19">
        <v>1282</v>
      </c>
      <c r="D47" s="19">
        <v>37</v>
      </c>
      <c r="E47" s="19">
        <v>856</v>
      </c>
      <c r="F47" s="36" t="s">
        <v>72</v>
      </c>
      <c r="G47" s="36" t="s">
        <v>72</v>
      </c>
      <c r="H47" s="19">
        <v>3</v>
      </c>
      <c r="I47" s="19">
        <v>2141</v>
      </c>
      <c r="J47" s="36" t="s">
        <v>72</v>
      </c>
      <c r="K47" s="36" t="s">
        <v>72</v>
      </c>
      <c r="L47" s="36" t="s">
        <v>72</v>
      </c>
      <c r="M47" s="36" t="s">
        <v>72</v>
      </c>
      <c r="N47" s="36" t="s">
        <v>72</v>
      </c>
      <c r="O47" s="36" t="s">
        <v>72</v>
      </c>
    </row>
    <row r="48" spans="1:15" ht="31.5" customHeight="1">
      <c r="A48" s="33" t="s">
        <v>20</v>
      </c>
      <c r="B48" s="19">
        <v>1</v>
      </c>
      <c r="C48" s="19">
        <v>356</v>
      </c>
      <c r="D48" s="19">
        <v>41</v>
      </c>
      <c r="E48" s="19">
        <v>1892</v>
      </c>
      <c r="F48" s="19" t="s">
        <v>72</v>
      </c>
      <c r="G48" s="19" t="s">
        <v>72</v>
      </c>
      <c r="H48" s="19">
        <v>1</v>
      </c>
      <c r="I48" s="19">
        <v>571</v>
      </c>
      <c r="J48" s="36" t="s">
        <v>72</v>
      </c>
      <c r="K48" s="36" t="s">
        <v>72</v>
      </c>
      <c r="L48" s="19">
        <v>16</v>
      </c>
      <c r="M48" s="19">
        <v>679450</v>
      </c>
      <c r="N48" s="36" t="s">
        <v>72</v>
      </c>
      <c r="O48" s="36" t="s">
        <v>72</v>
      </c>
    </row>
    <row r="49" spans="1:15" ht="31.5" customHeight="1">
      <c r="A49" s="33" t="s">
        <v>21</v>
      </c>
      <c r="B49" s="19">
        <v>1</v>
      </c>
      <c r="C49" s="19">
        <v>190</v>
      </c>
      <c r="D49" s="19">
        <v>112</v>
      </c>
      <c r="E49" s="19">
        <v>2618</v>
      </c>
      <c r="F49" s="19">
        <v>1</v>
      </c>
      <c r="G49" s="19">
        <v>13</v>
      </c>
      <c r="H49" s="19">
        <v>1</v>
      </c>
      <c r="I49" s="19">
        <v>182</v>
      </c>
      <c r="J49" s="19">
        <v>1</v>
      </c>
      <c r="K49" s="19">
        <v>1472</v>
      </c>
      <c r="L49" s="19">
        <v>14</v>
      </c>
      <c r="M49" s="19">
        <v>553500</v>
      </c>
      <c r="N49" s="19">
        <v>3</v>
      </c>
      <c r="O49" s="19">
        <v>170</v>
      </c>
    </row>
    <row r="50" spans="1:15" ht="31.5" customHeight="1">
      <c r="A50" s="33" t="s">
        <v>22</v>
      </c>
      <c r="B50" s="19">
        <v>12</v>
      </c>
      <c r="C50" s="19">
        <v>570</v>
      </c>
      <c r="D50" s="19">
        <v>32</v>
      </c>
      <c r="E50" s="19">
        <v>3829</v>
      </c>
      <c r="F50" s="19">
        <v>4</v>
      </c>
      <c r="G50" s="19">
        <v>396</v>
      </c>
      <c r="H50" s="19">
        <v>5</v>
      </c>
      <c r="I50" s="19">
        <v>13723</v>
      </c>
      <c r="J50" s="19">
        <v>1</v>
      </c>
      <c r="K50" s="19">
        <v>400</v>
      </c>
      <c r="L50" s="36" t="s">
        <v>72</v>
      </c>
      <c r="M50" s="36" t="s">
        <v>72</v>
      </c>
      <c r="N50" s="19" t="s">
        <v>72</v>
      </c>
      <c r="O50" s="19" t="s">
        <v>72</v>
      </c>
    </row>
    <row r="51" spans="1:15" ht="31.5" customHeight="1">
      <c r="A51" s="33" t="s">
        <v>60</v>
      </c>
      <c r="B51" s="19">
        <v>1</v>
      </c>
      <c r="C51" s="19">
        <v>38</v>
      </c>
      <c r="D51" s="19">
        <v>187</v>
      </c>
      <c r="E51" s="19">
        <v>3266</v>
      </c>
      <c r="F51" s="19" t="s">
        <v>72</v>
      </c>
      <c r="G51" s="19" t="s">
        <v>72</v>
      </c>
      <c r="H51" s="19" t="s">
        <v>72</v>
      </c>
      <c r="I51" s="19" t="s">
        <v>72</v>
      </c>
      <c r="J51" s="19" t="s">
        <v>72</v>
      </c>
      <c r="K51" s="19" t="s">
        <v>72</v>
      </c>
      <c r="L51" s="19" t="s">
        <v>72</v>
      </c>
      <c r="M51" s="19" t="s">
        <v>72</v>
      </c>
      <c r="N51" s="19">
        <v>1</v>
      </c>
      <c r="O51" s="19">
        <v>200</v>
      </c>
    </row>
    <row r="52" spans="1:15" ht="31.5" customHeight="1">
      <c r="A52" s="32" t="s">
        <v>23</v>
      </c>
      <c r="B52" s="36">
        <f>SUM(B53:B57)</f>
        <v>34</v>
      </c>
      <c r="C52" s="36">
        <f aca="true" t="shared" si="7" ref="C52:O52">SUM(C53:C57)</f>
        <v>1470</v>
      </c>
      <c r="D52" s="36">
        <f t="shared" si="7"/>
        <v>242</v>
      </c>
      <c r="E52" s="36">
        <f t="shared" si="7"/>
        <v>7024</v>
      </c>
      <c r="F52" s="36">
        <f t="shared" si="7"/>
        <v>3</v>
      </c>
      <c r="G52" s="36">
        <f t="shared" si="7"/>
        <v>689</v>
      </c>
      <c r="H52" s="36">
        <f t="shared" si="7"/>
        <v>12</v>
      </c>
      <c r="I52" s="36">
        <f t="shared" si="7"/>
        <v>9489</v>
      </c>
      <c r="J52" s="36">
        <f t="shared" si="7"/>
        <v>6</v>
      </c>
      <c r="K52" s="36">
        <f t="shared" si="7"/>
        <v>93662</v>
      </c>
      <c r="L52" s="36">
        <f t="shared" si="7"/>
        <v>9</v>
      </c>
      <c r="M52" s="36">
        <f t="shared" si="7"/>
        <v>278190</v>
      </c>
      <c r="N52" s="36">
        <f t="shared" si="7"/>
        <v>3</v>
      </c>
      <c r="O52" s="36">
        <f t="shared" si="7"/>
        <v>500</v>
      </c>
    </row>
    <row r="53" spans="1:15" ht="31.5" customHeight="1">
      <c r="A53" s="33" t="s">
        <v>24</v>
      </c>
      <c r="B53" s="19">
        <v>4</v>
      </c>
      <c r="C53" s="19">
        <v>227</v>
      </c>
      <c r="D53" s="19">
        <v>7</v>
      </c>
      <c r="E53" s="19">
        <v>1036</v>
      </c>
      <c r="F53" s="19">
        <v>1</v>
      </c>
      <c r="G53" s="19">
        <v>611</v>
      </c>
      <c r="H53" s="19">
        <v>3</v>
      </c>
      <c r="I53" s="19">
        <v>3558</v>
      </c>
      <c r="J53" s="19">
        <v>1</v>
      </c>
      <c r="K53" s="19">
        <v>1500</v>
      </c>
      <c r="L53" s="19">
        <v>1</v>
      </c>
      <c r="M53" s="19">
        <v>40</v>
      </c>
      <c r="N53" s="19">
        <v>2</v>
      </c>
      <c r="O53" s="19">
        <v>350</v>
      </c>
    </row>
    <row r="54" spans="1:15" ht="31.5" customHeight="1">
      <c r="A54" s="33" t="s">
        <v>25</v>
      </c>
      <c r="B54" s="19">
        <v>3</v>
      </c>
      <c r="C54" s="19">
        <v>75</v>
      </c>
      <c r="D54" s="19">
        <v>5</v>
      </c>
      <c r="E54" s="19">
        <v>636</v>
      </c>
      <c r="F54" s="36" t="s">
        <v>72</v>
      </c>
      <c r="G54" s="36" t="s">
        <v>72</v>
      </c>
      <c r="H54" s="19">
        <v>1</v>
      </c>
      <c r="I54" s="19">
        <v>50</v>
      </c>
      <c r="J54" s="36" t="s">
        <v>72</v>
      </c>
      <c r="K54" s="36" t="s">
        <v>72</v>
      </c>
      <c r="L54" s="36" t="s">
        <v>72</v>
      </c>
      <c r="M54" s="36" t="s">
        <v>72</v>
      </c>
      <c r="N54" s="36" t="s">
        <v>72</v>
      </c>
      <c r="O54" s="36" t="s">
        <v>72</v>
      </c>
    </row>
    <row r="55" spans="1:15" ht="31.5" customHeight="1">
      <c r="A55" s="33" t="s">
        <v>26</v>
      </c>
      <c r="B55" s="19">
        <v>6</v>
      </c>
      <c r="C55" s="19">
        <v>441</v>
      </c>
      <c r="D55" s="19">
        <v>9</v>
      </c>
      <c r="E55" s="19">
        <v>601</v>
      </c>
      <c r="F55" s="19">
        <v>2</v>
      </c>
      <c r="G55" s="19">
        <v>78</v>
      </c>
      <c r="H55" s="19">
        <v>2</v>
      </c>
      <c r="I55" s="19">
        <v>3958</v>
      </c>
      <c r="J55" s="19" t="s">
        <v>72</v>
      </c>
      <c r="K55" s="19" t="s">
        <v>72</v>
      </c>
      <c r="L55" s="36" t="s">
        <v>72</v>
      </c>
      <c r="M55" s="36" t="s">
        <v>72</v>
      </c>
      <c r="N55" s="36" t="s">
        <v>72</v>
      </c>
      <c r="O55" s="36" t="s">
        <v>72</v>
      </c>
    </row>
    <row r="56" spans="1:15" ht="31.5" customHeight="1">
      <c r="A56" s="33" t="s">
        <v>27</v>
      </c>
      <c r="B56" s="19">
        <v>15</v>
      </c>
      <c r="C56" s="19">
        <v>454</v>
      </c>
      <c r="D56" s="19">
        <v>19</v>
      </c>
      <c r="E56" s="19">
        <v>342</v>
      </c>
      <c r="F56" s="36" t="s">
        <v>72</v>
      </c>
      <c r="G56" s="36" t="s">
        <v>72</v>
      </c>
      <c r="H56" s="19">
        <v>2</v>
      </c>
      <c r="I56" s="19">
        <v>366</v>
      </c>
      <c r="J56" s="19">
        <v>1</v>
      </c>
      <c r="K56" s="19">
        <v>100</v>
      </c>
      <c r="L56" s="19">
        <v>1</v>
      </c>
      <c r="M56" s="19">
        <v>120</v>
      </c>
      <c r="N56" s="19">
        <v>1</v>
      </c>
      <c r="O56" s="19">
        <v>150</v>
      </c>
    </row>
    <row r="57" spans="1:15" ht="31.5" customHeight="1">
      <c r="A57" s="33" t="s">
        <v>61</v>
      </c>
      <c r="B57" s="19">
        <v>6</v>
      </c>
      <c r="C57" s="19">
        <v>273</v>
      </c>
      <c r="D57" s="19">
        <v>202</v>
      </c>
      <c r="E57" s="19">
        <v>4409</v>
      </c>
      <c r="F57" s="19" t="s">
        <v>72</v>
      </c>
      <c r="G57" s="19" t="s">
        <v>72</v>
      </c>
      <c r="H57" s="19">
        <v>4</v>
      </c>
      <c r="I57" s="19">
        <v>1557</v>
      </c>
      <c r="J57" s="19">
        <v>4</v>
      </c>
      <c r="K57" s="19">
        <v>92062</v>
      </c>
      <c r="L57" s="19">
        <v>7</v>
      </c>
      <c r="M57" s="19">
        <v>278030</v>
      </c>
      <c r="N57" s="36" t="s">
        <v>72</v>
      </c>
      <c r="O57" s="36" t="s">
        <v>72</v>
      </c>
    </row>
    <row r="58" spans="1:15" ht="31.5" customHeight="1">
      <c r="A58" s="32" t="s">
        <v>62</v>
      </c>
      <c r="B58" s="36">
        <v>7</v>
      </c>
      <c r="C58" s="36">
        <v>819</v>
      </c>
      <c r="D58" s="36">
        <v>2</v>
      </c>
      <c r="E58" s="36">
        <v>3</v>
      </c>
      <c r="F58" s="36" t="s">
        <v>72</v>
      </c>
      <c r="G58" s="36" t="s">
        <v>72</v>
      </c>
      <c r="H58" s="36" t="s">
        <v>72</v>
      </c>
      <c r="I58" s="36" t="s">
        <v>72</v>
      </c>
      <c r="J58" s="36">
        <v>1</v>
      </c>
      <c r="K58" s="36">
        <v>800</v>
      </c>
      <c r="L58" s="36">
        <v>1</v>
      </c>
      <c r="M58" s="36">
        <v>42000</v>
      </c>
      <c r="N58" s="36" t="s">
        <v>72</v>
      </c>
      <c r="O58" s="36" t="s">
        <v>72</v>
      </c>
    </row>
    <row r="59" spans="1:15" ht="31.5" customHeight="1">
      <c r="A59" s="33" t="s">
        <v>66</v>
      </c>
      <c r="B59" s="19">
        <v>7</v>
      </c>
      <c r="C59" s="19">
        <v>730</v>
      </c>
      <c r="D59" s="19">
        <v>2</v>
      </c>
      <c r="E59" s="19">
        <v>9</v>
      </c>
      <c r="F59" s="19" t="s">
        <v>76</v>
      </c>
      <c r="G59" s="19" t="s">
        <v>76</v>
      </c>
      <c r="H59" s="36" t="s">
        <v>76</v>
      </c>
      <c r="I59" s="36" t="s">
        <v>76</v>
      </c>
      <c r="J59" s="36" t="s">
        <v>76</v>
      </c>
      <c r="K59" s="36" t="s">
        <v>76</v>
      </c>
      <c r="L59" s="19">
        <v>1</v>
      </c>
      <c r="M59" s="19">
        <v>42000</v>
      </c>
      <c r="N59" s="36" t="s">
        <v>76</v>
      </c>
      <c r="O59" s="36" t="s">
        <v>76</v>
      </c>
    </row>
    <row r="60" spans="1:15" ht="31.5" customHeight="1">
      <c r="A60" s="32" t="s">
        <v>70</v>
      </c>
      <c r="B60" s="36">
        <f>SUM(B61:B62)</f>
        <v>1</v>
      </c>
      <c r="C60" s="36">
        <f aca="true" t="shared" si="8" ref="C60:O60">SUM(C61:C62)</f>
        <v>24</v>
      </c>
      <c r="D60" s="36">
        <f t="shared" si="8"/>
        <v>30</v>
      </c>
      <c r="E60" s="36">
        <f t="shared" si="8"/>
        <v>2579</v>
      </c>
      <c r="F60" s="36">
        <f t="shared" si="8"/>
        <v>1</v>
      </c>
      <c r="G60" s="36">
        <f t="shared" si="8"/>
        <v>8</v>
      </c>
      <c r="H60" s="36">
        <f t="shared" si="8"/>
        <v>2</v>
      </c>
      <c r="I60" s="36">
        <f t="shared" si="8"/>
        <v>1622</v>
      </c>
      <c r="J60" s="36" t="s">
        <v>72</v>
      </c>
      <c r="K60" s="36" t="s">
        <v>72</v>
      </c>
      <c r="L60" s="36">
        <f t="shared" si="8"/>
        <v>5</v>
      </c>
      <c r="M60" s="36">
        <f t="shared" si="8"/>
        <v>196100</v>
      </c>
      <c r="N60" s="36">
        <f t="shared" si="8"/>
        <v>2</v>
      </c>
      <c r="O60" s="36">
        <f t="shared" si="8"/>
        <v>235</v>
      </c>
    </row>
    <row r="61" spans="1:15" ht="31.5" customHeight="1">
      <c r="A61" s="33" t="s">
        <v>28</v>
      </c>
      <c r="B61" s="19">
        <v>1</v>
      </c>
      <c r="C61" s="19">
        <v>24</v>
      </c>
      <c r="D61" s="19">
        <v>28</v>
      </c>
      <c r="E61" s="19">
        <v>2453</v>
      </c>
      <c r="F61" s="36" t="s">
        <v>72</v>
      </c>
      <c r="G61" s="36" t="s">
        <v>72</v>
      </c>
      <c r="H61" s="19">
        <v>2</v>
      </c>
      <c r="I61" s="19">
        <v>1622</v>
      </c>
      <c r="J61" s="36" t="s">
        <v>72</v>
      </c>
      <c r="K61" s="36" t="s">
        <v>72</v>
      </c>
      <c r="L61" s="19">
        <v>4</v>
      </c>
      <c r="M61" s="19">
        <v>138300</v>
      </c>
      <c r="N61" s="19">
        <v>2</v>
      </c>
      <c r="O61" s="19">
        <v>235</v>
      </c>
    </row>
    <row r="62" spans="1:15" ht="31.5" customHeight="1">
      <c r="A62" s="33" t="s">
        <v>29</v>
      </c>
      <c r="B62" s="36" t="s">
        <v>72</v>
      </c>
      <c r="C62" s="36" t="s">
        <v>72</v>
      </c>
      <c r="D62" s="19">
        <v>2</v>
      </c>
      <c r="E62" s="19">
        <v>126</v>
      </c>
      <c r="F62" s="19">
        <v>1</v>
      </c>
      <c r="G62" s="19">
        <v>8</v>
      </c>
      <c r="H62" s="36" t="s">
        <v>72</v>
      </c>
      <c r="I62" s="36" t="s">
        <v>72</v>
      </c>
      <c r="J62" s="36" t="s">
        <v>72</v>
      </c>
      <c r="K62" s="36" t="s">
        <v>72</v>
      </c>
      <c r="L62" s="19">
        <v>1</v>
      </c>
      <c r="M62" s="19">
        <v>57800</v>
      </c>
      <c r="N62" s="19" t="s">
        <v>72</v>
      </c>
      <c r="O62" s="19" t="s">
        <v>72</v>
      </c>
    </row>
    <row r="63" spans="1:15" ht="31.5" customHeight="1">
      <c r="A63" s="32" t="s">
        <v>30</v>
      </c>
      <c r="B63" s="36">
        <f>SUM(B64:B72)</f>
        <v>114</v>
      </c>
      <c r="C63" s="36">
        <f aca="true" t="shared" si="9" ref="C63:O63">SUM(C64:C72)</f>
        <v>6826</v>
      </c>
      <c r="D63" s="36">
        <f t="shared" si="9"/>
        <v>577</v>
      </c>
      <c r="E63" s="36">
        <f t="shared" si="9"/>
        <v>19330</v>
      </c>
      <c r="F63" s="36">
        <f t="shared" si="9"/>
        <v>0</v>
      </c>
      <c r="G63" s="36">
        <f t="shared" si="9"/>
        <v>0</v>
      </c>
      <c r="H63" s="36">
        <f t="shared" si="9"/>
        <v>14</v>
      </c>
      <c r="I63" s="36">
        <f t="shared" si="9"/>
        <v>6442</v>
      </c>
      <c r="J63" s="36">
        <f t="shared" si="9"/>
        <v>8</v>
      </c>
      <c r="K63" s="36">
        <f t="shared" si="9"/>
        <v>42685</v>
      </c>
      <c r="L63" s="36">
        <f t="shared" si="9"/>
        <v>14</v>
      </c>
      <c r="M63" s="36">
        <f t="shared" si="9"/>
        <v>411000</v>
      </c>
      <c r="N63" s="36">
        <f t="shared" si="9"/>
        <v>16</v>
      </c>
      <c r="O63" s="36">
        <f t="shared" si="9"/>
        <v>720</v>
      </c>
    </row>
    <row r="64" spans="1:15" ht="31.5" customHeight="1">
      <c r="A64" s="33" t="s">
        <v>31</v>
      </c>
      <c r="B64" s="19">
        <v>33</v>
      </c>
      <c r="C64" s="19">
        <v>2501</v>
      </c>
      <c r="D64" s="19">
        <v>132</v>
      </c>
      <c r="E64" s="19">
        <v>5868</v>
      </c>
      <c r="F64" s="36" t="s">
        <v>72</v>
      </c>
      <c r="G64" s="36" t="s">
        <v>72</v>
      </c>
      <c r="H64" s="19">
        <v>2</v>
      </c>
      <c r="I64" s="19">
        <v>1646</v>
      </c>
      <c r="J64" s="19">
        <v>1</v>
      </c>
      <c r="K64" s="19">
        <v>200</v>
      </c>
      <c r="L64" s="19">
        <v>1</v>
      </c>
      <c r="M64" s="19">
        <v>70000</v>
      </c>
      <c r="N64" s="19">
        <v>3</v>
      </c>
      <c r="O64" s="19">
        <v>9</v>
      </c>
    </row>
    <row r="65" spans="1:15" ht="31.5" customHeight="1">
      <c r="A65" s="33" t="s">
        <v>32</v>
      </c>
      <c r="B65" s="19">
        <v>16</v>
      </c>
      <c r="C65" s="19">
        <v>807</v>
      </c>
      <c r="D65" s="19">
        <v>84</v>
      </c>
      <c r="E65" s="19">
        <v>1411</v>
      </c>
      <c r="F65" s="19" t="s">
        <v>72</v>
      </c>
      <c r="G65" s="19" t="s">
        <v>72</v>
      </c>
      <c r="H65" s="19">
        <v>2</v>
      </c>
      <c r="I65" s="19">
        <v>1118</v>
      </c>
      <c r="J65" s="19">
        <v>1</v>
      </c>
      <c r="K65" s="19">
        <v>200</v>
      </c>
      <c r="L65" s="19">
        <v>4</v>
      </c>
      <c r="M65" s="19">
        <v>93000</v>
      </c>
      <c r="N65" s="19">
        <v>2</v>
      </c>
      <c r="O65" s="19">
        <v>280</v>
      </c>
    </row>
    <row r="66" spans="1:15" ht="31.5" customHeight="1">
      <c r="A66" s="33" t="s">
        <v>33</v>
      </c>
      <c r="B66" s="19">
        <v>8</v>
      </c>
      <c r="C66" s="19">
        <v>275</v>
      </c>
      <c r="D66" s="19">
        <v>35</v>
      </c>
      <c r="E66" s="19">
        <v>1179</v>
      </c>
      <c r="F66" s="36" t="s">
        <v>72</v>
      </c>
      <c r="G66" s="36" t="s">
        <v>72</v>
      </c>
      <c r="H66" s="19">
        <v>1</v>
      </c>
      <c r="I66" s="19">
        <v>405</v>
      </c>
      <c r="J66" s="19">
        <v>2</v>
      </c>
      <c r="K66" s="19">
        <v>565</v>
      </c>
      <c r="L66" s="19">
        <v>2</v>
      </c>
      <c r="M66" s="19">
        <v>22000</v>
      </c>
      <c r="N66" s="19">
        <v>1</v>
      </c>
      <c r="O66" s="19">
        <v>210</v>
      </c>
    </row>
    <row r="67" spans="1:15" ht="31.5" customHeight="1">
      <c r="A67" s="33" t="s">
        <v>34</v>
      </c>
      <c r="B67" s="19" t="s">
        <v>72</v>
      </c>
      <c r="C67" s="19" t="s">
        <v>72</v>
      </c>
      <c r="D67" s="19">
        <v>33</v>
      </c>
      <c r="E67" s="19">
        <v>201</v>
      </c>
      <c r="F67" s="36" t="s">
        <v>72</v>
      </c>
      <c r="G67" s="36" t="s">
        <v>72</v>
      </c>
      <c r="H67" s="19" t="s">
        <v>72</v>
      </c>
      <c r="I67" s="19" t="s">
        <v>72</v>
      </c>
      <c r="J67" s="36" t="s">
        <v>72</v>
      </c>
      <c r="K67" s="36" t="s">
        <v>72</v>
      </c>
      <c r="L67" s="19">
        <v>1</v>
      </c>
      <c r="M67" s="19">
        <v>30000</v>
      </c>
      <c r="N67" s="19" t="s">
        <v>72</v>
      </c>
      <c r="O67" s="19" t="s">
        <v>72</v>
      </c>
    </row>
    <row r="68" spans="1:15" ht="31.5" customHeight="1">
      <c r="A68" s="33" t="s">
        <v>35</v>
      </c>
      <c r="B68" s="19">
        <v>10</v>
      </c>
      <c r="C68" s="19">
        <v>847</v>
      </c>
      <c r="D68" s="19">
        <v>58</v>
      </c>
      <c r="E68" s="19">
        <v>4328</v>
      </c>
      <c r="F68" s="19" t="s">
        <v>72</v>
      </c>
      <c r="G68" s="19" t="s">
        <v>72</v>
      </c>
      <c r="H68" s="19">
        <v>1</v>
      </c>
      <c r="I68" s="19">
        <v>1839</v>
      </c>
      <c r="J68" s="19" t="s">
        <v>72</v>
      </c>
      <c r="K68" s="19" t="s">
        <v>72</v>
      </c>
      <c r="L68" s="19">
        <v>1</v>
      </c>
      <c r="M68" s="19">
        <v>50000</v>
      </c>
      <c r="N68" s="19">
        <v>1</v>
      </c>
      <c r="O68" s="19">
        <v>80</v>
      </c>
    </row>
    <row r="69" spans="1:15" ht="31.5" customHeight="1">
      <c r="A69" s="33" t="s">
        <v>36</v>
      </c>
      <c r="B69" s="19" t="s">
        <v>72</v>
      </c>
      <c r="C69" s="19" t="s">
        <v>72</v>
      </c>
      <c r="D69" s="19" t="s">
        <v>72</v>
      </c>
      <c r="E69" s="19" t="s">
        <v>72</v>
      </c>
      <c r="F69" s="19" t="s">
        <v>72</v>
      </c>
      <c r="G69" s="19" t="s">
        <v>72</v>
      </c>
      <c r="H69" s="19" t="s">
        <v>72</v>
      </c>
      <c r="I69" s="19" t="s">
        <v>72</v>
      </c>
      <c r="J69" s="19" t="s">
        <v>72</v>
      </c>
      <c r="K69" s="19" t="s">
        <v>72</v>
      </c>
      <c r="L69" s="19" t="s">
        <v>72</v>
      </c>
      <c r="M69" s="19" t="s">
        <v>72</v>
      </c>
      <c r="N69" s="19" t="s">
        <v>72</v>
      </c>
      <c r="O69" s="19" t="s">
        <v>72</v>
      </c>
    </row>
    <row r="70" spans="1:15" ht="31.5" customHeight="1">
      <c r="A70" s="33" t="s">
        <v>37</v>
      </c>
      <c r="B70" s="19">
        <v>5</v>
      </c>
      <c r="C70" s="19">
        <v>77</v>
      </c>
      <c r="D70" s="19">
        <v>55</v>
      </c>
      <c r="E70" s="19">
        <v>335</v>
      </c>
      <c r="F70" s="19" t="s">
        <v>72</v>
      </c>
      <c r="G70" s="19" t="s">
        <v>72</v>
      </c>
      <c r="H70" s="19" t="s">
        <v>72</v>
      </c>
      <c r="I70" s="19" t="s">
        <v>72</v>
      </c>
      <c r="J70" s="19">
        <v>1</v>
      </c>
      <c r="K70" s="19">
        <v>420</v>
      </c>
      <c r="L70" s="19" t="s">
        <v>72</v>
      </c>
      <c r="M70" s="19" t="s">
        <v>72</v>
      </c>
      <c r="N70" s="19">
        <v>1</v>
      </c>
      <c r="O70" s="19">
        <v>30</v>
      </c>
    </row>
    <row r="71" spans="1:15" ht="31.5" customHeight="1">
      <c r="A71" s="33" t="s">
        <v>38</v>
      </c>
      <c r="B71" s="19" t="s">
        <v>72</v>
      </c>
      <c r="C71" s="19" t="s">
        <v>72</v>
      </c>
      <c r="D71" s="19">
        <v>15</v>
      </c>
      <c r="E71" s="19">
        <v>542</v>
      </c>
      <c r="F71" s="36" t="s">
        <v>72</v>
      </c>
      <c r="G71" s="36" t="s">
        <v>72</v>
      </c>
      <c r="H71" s="19">
        <v>2</v>
      </c>
      <c r="I71" s="19">
        <v>361</v>
      </c>
      <c r="J71" s="19" t="s">
        <v>72</v>
      </c>
      <c r="K71" s="19" t="s">
        <v>72</v>
      </c>
      <c r="L71" s="19" t="s">
        <v>72</v>
      </c>
      <c r="M71" s="19" t="s">
        <v>72</v>
      </c>
      <c r="N71" s="19" t="s">
        <v>72</v>
      </c>
      <c r="O71" s="19" t="s">
        <v>72</v>
      </c>
    </row>
    <row r="72" spans="1:15" ht="31.5" customHeight="1">
      <c r="A72" s="33" t="s">
        <v>77</v>
      </c>
      <c r="B72" s="19">
        <v>42</v>
      </c>
      <c r="C72" s="19">
        <v>2319</v>
      </c>
      <c r="D72" s="19">
        <v>165</v>
      </c>
      <c r="E72" s="19">
        <v>5466</v>
      </c>
      <c r="F72" s="19" t="s">
        <v>72</v>
      </c>
      <c r="G72" s="19" t="s">
        <v>72</v>
      </c>
      <c r="H72" s="19">
        <v>6</v>
      </c>
      <c r="I72" s="19">
        <v>1073</v>
      </c>
      <c r="J72" s="19">
        <v>3</v>
      </c>
      <c r="K72" s="19">
        <v>41300</v>
      </c>
      <c r="L72" s="19">
        <v>5</v>
      </c>
      <c r="M72" s="19">
        <v>146000</v>
      </c>
      <c r="N72" s="19">
        <v>8</v>
      </c>
      <c r="O72" s="19">
        <v>111</v>
      </c>
    </row>
    <row r="73" spans="1:15" ht="31.5" customHeight="1">
      <c r="A73" s="32" t="s">
        <v>39</v>
      </c>
      <c r="B73" s="36">
        <f>SUM(B74)</f>
        <v>3</v>
      </c>
      <c r="C73" s="36">
        <f>SUM(C74)</f>
        <v>67</v>
      </c>
      <c r="D73" s="36">
        <f>SUM(D74)</f>
        <v>68</v>
      </c>
      <c r="E73" s="36">
        <f>SUM(E74)</f>
        <v>797</v>
      </c>
      <c r="F73" s="36" t="s">
        <v>72</v>
      </c>
      <c r="G73" s="36" t="s">
        <v>72</v>
      </c>
      <c r="H73" s="36" t="s">
        <v>72</v>
      </c>
      <c r="I73" s="36" t="s">
        <v>72</v>
      </c>
      <c r="J73" s="36">
        <f>SUM(J74)</f>
        <v>1</v>
      </c>
      <c r="K73" s="36">
        <f>SUM(K74)</f>
        <v>300</v>
      </c>
      <c r="L73" s="36" t="s">
        <v>72</v>
      </c>
      <c r="M73" s="36" t="s">
        <v>72</v>
      </c>
      <c r="N73" s="36" t="s">
        <v>72</v>
      </c>
      <c r="O73" s="36" t="s">
        <v>72</v>
      </c>
    </row>
    <row r="74" spans="1:15" ht="31.5" customHeight="1">
      <c r="A74" s="34" t="s">
        <v>40</v>
      </c>
      <c r="B74" s="37">
        <v>3</v>
      </c>
      <c r="C74" s="37">
        <v>67</v>
      </c>
      <c r="D74" s="37">
        <v>68</v>
      </c>
      <c r="E74" s="37">
        <v>797</v>
      </c>
      <c r="F74" s="37" t="s">
        <v>72</v>
      </c>
      <c r="G74" s="37" t="s">
        <v>72</v>
      </c>
      <c r="H74" s="37" t="s">
        <v>72</v>
      </c>
      <c r="I74" s="37" t="s">
        <v>72</v>
      </c>
      <c r="J74" s="37">
        <v>1</v>
      </c>
      <c r="K74" s="37">
        <v>300</v>
      </c>
      <c r="L74" s="37" t="s">
        <v>72</v>
      </c>
      <c r="M74" s="37" t="s">
        <v>72</v>
      </c>
      <c r="N74" s="37" t="s">
        <v>72</v>
      </c>
      <c r="O74" s="37" t="s">
        <v>72</v>
      </c>
    </row>
    <row r="75" spans="1:15" ht="24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  <c r="N75" s="5"/>
      <c r="O75" s="5"/>
    </row>
  </sheetData>
  <sheetProtection/>
  <printOptions horizontalCentered="1"/>
  <pageMargins left="0.3937007874015748" right="0.3937007874015748" top="0.5905511811023623" bottom="0.3937007874015748" header="0.5118110236220472" footer="0.1968503937007874"/>
  <pageSetup fitToHeight="2" horizontalDpi="600" verticalDpi="600" orientation="portrait" paperSize="9" scale="69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2014-12-01T04:11:10Z</cp:lastPrinted>
  <dcterms:created xsi:type="dcterms:W3CDTF">1998-01-28T01:13:55Z</dcterms:created>
  <dcterms:modified xsi:type="dcterms:W3CDTF">2014-12-01T04:11:43Z</dcterms:modified>
  <cp:category/>
  <cp:version/>
  <cp:contentType/>
  <cp:contentStatus/>
</cp:coreProperties>
</file>