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360" windowHeight="9195" tabRatio="548" activeTab="0"/>
  </bookViews>
  <sheets>
    <sheet name="1-12" sheetId="1" r:id="rId1"/>
  </sheets>
  <definedNames>
    <definedName name="Data" localSheetId="0">'1-12'!$B$9:$P$36,'1-12'!$B$45:$K$74</definedName>
    <definedName name="K_Top1" localSheetId="0">'1-12'!$B$9</definedName>
    <definedName name="Last1" localSheetId="0">'1-12'!$P$9</definedName>
    <definedName name="_xlnm.Print_Area" localSheetId="0">'1-12'!$A$1:$P$75</definedName>
    <definedName name="Tag1" localSheetId="0">'1-12'!#REF!</definedName>
    <definedName name="Tag1">#REF!</definedName>
    <definedName name="Tag2" localSheetId="0">'1-12'!$A$11</definedName>
    <definedName name="Tag3" localSheetId="0">'1-12'!$A$45</definedName>
    <definedName name="Tag4" localSheetId="0">'1-12'!#REF!</definedName>
    <definedName name="Tag5" localSheetId="0">'1-12'!$H$45</definedName>
    <definedName name="Top1" localSheetId="0">'1-12'!$A$6</definedName>
  </definedNames>
  <calcPr fullCalcOnLoad="1"/>
</workbook>
</file>

<file path=xl/sharedStrings.xml><?xml version="1.0" encoding="utf-8"?>
<sst xmlns="http://schemas.openxmlformats.org/spreadsheetml/2006/main" count="108" uniqueCount="85">
  <si>
    <t>（単位 ha）</t>
  </si>
  <si>
    <t>総面積</t>
  </si>
  <si>
    <t>計</t>
  </si>
  <si>
    <t>国有林</t>
  </si>
  <si>
    <t>田</t>
  </si>
  <si>
    <t>畑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</si>
  <si>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</si>
  <si>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</si>
  <si>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</si>
  <si>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</si>
  <si>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</si>
  <si>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</si>
  <si>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</si>
  <si>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</si>
  <si>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</si>
  <si>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</si>
  <si>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</si>
  <si>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</si>
  <si>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</si>
  <si>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</si>
  <si>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</si>
  <si>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</si>
  <si>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</si>
  <si>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</si>
  <si>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</si>
  <si>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</si>
  <si>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</si>
  <si>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</si>
  <si>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</si>
  <si>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</si>
  <si>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</si>
  <si>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</si>
  <si>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</si>
  <si>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</si>
  <si>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</si>
  <si>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</si>
  <si>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</si>
  <si>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</si>
  <si>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</si>
  <si>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</si>
  <si>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</si>
  <si>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</si>
  <si>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</si>
  <si>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</si>
  <si>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</si>
  <si>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</si>
  <si>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</si>
  <si>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</si>
  <si>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</si>
  <si>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</si>
  <si>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道路</t>
  </si>
  <si>
    <t>民有林</t>
  </si>
  <si>
    <t>住宅地</t>
  </si>
  <si>
    <t>工業用地</t>
  </si>
  <si>
    <t>年・市 町 村</t>
  </si>
  <si>
    <t>農　用　地　面　積</t>
  </si>
  <si>
    <t>森　林　面　積</t>
  </si>
  <si>
    <t>水面・河川</t>
  </si>
  <si>
    <t>宅　地　面　積</t>
  </si>
  <si>
    <t>・水路</t>
  </si>
  <si>
    <t>あさぎり町</t>
  </si>
  <si>
    <t>上天草市</t>
  </si>
  <si>
    <t>南阿蘇村</t>
  </si>
  <si>
    <t>山 都 町</t>
  </si>
  <si>
    <t>氷 川 町</t>
  </si>
  <si>
    <t>宇 城 市</t>
  </si>
  <si>
    <t>阿 蘇 市</t>
  </si>
  <si>
    <t>美 里 町</t>
  </si>
  <si>
    <t>その他宅地</t>
  </si>
  <si>
    <t>その他</t>
  </si>
  <si>
    <t>天 草 市</t>
  </si>
  <si>
    <t>合 志 市</t>
  </si>
  <si>
    <t>和 水 町</t>
  </si>
  <si>
    <t>葦 北 郡</t>
  </si>
  <si>
    <t>県地域振興課</t>
  </si>
  <si>
    <t>県地域振興課</t>
  </si>
  <si>
    <t>　　２１　</t>
  </si>
  <si>
    <t>　　２２　</t>
  </si>
  <si>
    <t>原野等</t>
  </si>
  <si>
    <t>平成２０年</t>
  </si>
  <si>
    <t>　　２４　</t>
  </si>
  <si>
    <t>　　２３　</t>
  </si>
  <si>
    <t>１）「土地利用現況把握調査（平成２４年１０月１日現在）」の結果である。</t>
  </si>
  <si>
    <t>１－１２　市町村別土地面積（平成２０～平成２４年）</t>
  </si>
  <si>
    <t>１－１２　市町村別土地面積（平成２０～平成２４年）（つづき）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</si>
</sst>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[Red]\(#,##0\)"/>
    <numFmt numFmtId="211" formatCode="0_);[Red]\(0\)"/>
    <numFmt numFmtId="212" formatCode="#,##0;[Red]#,##0"/>
    <numFmt numFmtId="213" formatCode="0_ "/>
  </numFmts>
  <fonts count="5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明朝"/>
      <family val="1"/>
    </font>
    <font>
      <sz val="11"/>
      <color indexed="56"/>
      <name val="ＭＳ 明朝"/>
      <family val="1"/>
    </font>
    <font>
      <sz val="12"/>
      <color indexed="12"/>
      <name val="ＭＳ 明朝"/>
      <family val="1"/>
    </font>
    <font>
      <b/>
      <sz val="11"/>
      <color indexed="5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6">
    <xf numFmtId="178" fontId="0" fillId="0" borderId="0" xfId="0" applyAlignment="1">
      <alignment/>
    </xf>
    <xf numFmtId="0" fontId="10" fillId="0" borderId="0" xfId="61" applyFont="1" applyFill="1" applyAlignment="1">
      <alignment vertical="center"/>
      <protection/>
    </xf>
    <xf numFmtId="0" fontId="11" fillId="0" borderId="0" xfId="61" applyFont="1" applyFill="1" applyAlignment="1" applyProtection="1" quotePrefix="1">
      <alignment horizontal="left" vertical="center"/>
      <protection/>
    </xf>
    <xf numFmtId="0" fontId="10" fillId="0" borderId="0" xfId="61" applyFont="1" applyFill="1" applyBorder="1" applyAlignment="1">
      <alignment vertical="center"/>
      <protection/>
    </xf>
    <xf numFmtId="37" fontId="10" fillId="0" borderId="0" xfId="61" applyNumberFormat="1" applyFont="1" applyFill="1" applyAlignment="1" applyProtection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0" fontId="13" fillId="0" borderId="0" xfId="61" applyFont="1" applyFill="1" applyAlignment="1" applyProtection="1">
      <alignment horizontal="left" vertical="center"/>
      <protection/>
    </xf>
    <xf numFmtId="0" fontId="10" fillId="0" borderId="0" xfId="61" applyFont="1" applyFill="1" applyAlignment="1" applyProtection="1" quotePrefix="1">
      <alignment horizontal="left" vertical="center"/>
      <protection/>
    </xf>
    <xf numFmtId="0" fontId="10" fillId="0" borderId="0" xfId="61" applyFont="1" applyFill="1" applyBorder="1" applyAlignment="1" applyProtection="1">
      <alignment horizontal="left" vertical="center"/>
      <protection/>
    </xf>
    <xf numFmtId="37" fontId="10" fillId="0" borderId="0" xfId="61" applyNumberFormat="1" applyFont="1" applyFill="1" applyBorder="1" applyAlignment="1" applyProtection="1">
      <alignment vertical="center"/>
      <protection/>
    </xf>
    <xf numFmtId="0" fontId="10" fillId="0" borderId="0" xfId="61" applyFont="1" applyFill="1" applyAlignment="1">
      <alignment horizontal="center" vertical="center"/>
      <protection/>
    </xf>
    <xf numFmtId="0" fontId="15" fillId="0" borderId="0" xfId="61" applyFont="1" applyFill="1" applyBorder="1" applyAlignment="1" applyProtection="1" quotePrefix="1">
      <alignment horizontal="center" vertical="center"/>
      <protection/>
    </xf>
    <xf numFmtId="0" fontId="15" fillId="0" borderId="0" xfId="61" applyFont="1" applyFill="1" applyBorder="1" applyAlignment="1">
      <alignment vertical="center"/>
      <protection/>
    </xf>
    <xf numFmtId="0" fontId="15" fillId="0" borderId="10" xfId="61" applyFont="1" applyFill="1" applyBorder="1" applyAlignment="1">
      <alignment vertical="center"/>
      <protection/>
    </xf>
    <xf numFmtId="0" fontId="15" fillId="0" borderId="10" xfId="61" applyFont="1" applyFill="1" applyBorder="1" applyAlignment="1">
      <alignment horizontal="right" vertical="center"/>
      <protection/>
    </xf>
    <xf numFmtId="202" fontId="15" fillId="0" borderId="0" xfId="61" applyNumberFormat="1" applyFont="1" applyFill="1" applyBorder="1" applyAlignment="1" applyProtection="1">
      <alignment horizontal="right" vertical="center"/>
      <protection/>
    </xf>
    <xf numFmtId="0" fontId="14" fillId="0" borderId="0" xfId="61" applyFont="1" applyFill="1" applyAlignment="1" applyProtection="1">
      <alignment horizontal="left" vertical="center"/>
      <protection/>
    </xf>
    <xf numFmtId="0" fontId="15" fillId="0" borderId="11" xfId="61" applyFont="1" applyFill="1" applyBorder="1" applyAlignment="1" applyProtection="1">
      <alignment horizontal="left" vertical="center"/>
      <protection/>
    </xf>
    <xf numFmtId="0" fontId="15" fillId="0" borderId="11" xfId="61" applyFont="1" applyFill="1" applyBorder="1" applyAlignment="1" applyProtection="1" quotePrefix="1">
      <alignment horizontal="left" vertical="center"/>
      <protection/>
    </xf>
    <xf numFmtId="0" fontId="15" fillId="0" borderId="12" xfId="61" applyFont="1" applyFill="1" applyBorder="1" applyAlignment="1" applyProtection="1">
      <alignment horizontal="center" vertical="center"/>
      <protection/>
    </xf>
    <xf numFmtId="0" fontId="15" fillId="0" borderId="12" xfId="61" applyFont="1" applyFill="1" applyBorder="1" applyAlignment="1" applyProtection="1" quotePrefix="1">
      <alignment horizontal="center" vertical="center"/>
      <protection/>
    </xf>
    <xf numFmtId="0" fontId="15" fillId="0" borderId="11" xfId="61" applyFont="1" applyFill="1" applyBorder="1" applyAlignment="1" applyProtection="1">
      <alignment horizontal="center" vertical="center"/>
      <protection/>
    </xf>
    <xf numFmtId="0" fontId="15" fillId="0" borderId="13" xfId="61" applyFont="1" applyFill="1" applyBorder="1" applyAlignment="1" applyProtection="1">
      <alignment horizontal="center" vertical="center"/>
      <protection/>
    </xf>
    <xf numFmtId="0" fontId="15" fillId="0" borderId="14" xfId="61" applyFont="1" applyFill="1" applyBorder="1" applyAlignment="1">
      <alignment horizontal="center" vertical="center"/>
      <protection/>
    </xf>
    <xf numFmtId="0" fontId="15" fillId="0" borderId="13" xfId="61" applyFont="1" applyFill="1" applyBorder="1" applyAlignment="1" applyProtection="1" quotePrefix="1">
      <alignment horizontal="center" vertical="center"/>
      <protection/>
    </xf>
    <xf numFmtId="0" fontId="15" fillId="0" borderId="15" xfId="61" applyFont="1" applyFill="1" applyBorder="1" applyAlignment="1" applyProtection="1">
      <alignment horizontal="center" vertical="center"/>
      <protection/>
    </xf>
    <xf numFmtId="0" fontId="15" fillId="0" borderId="15" xfId="61" applyFont="1" applyFill="1" applyBorder="1" applyAlignment="1" applyProtection="1" quotePrefix="1">
      <alignment horizontal="center" vertical="center"/>
      <protection/>
    </xf>
    <xf numFmtId="178" fontId="15" fillId="0" borderId="0" xfId="0" applyFont="1" applyFill="1" applyBorder="1" applyAlignment="1" applyProtection="1" quotePrefix="1">
      <alignment horizontal="center" vertical="center"/>
      <protection/>
    </xf>
    <xf numFmtId="0" fontId="16" fillId="0" borderId="0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center" vertical="center"/>
      <protection/>
    </xf>
    <xf numFmtId="0" fontId="15" fillId="0" borderId="12" xfId="61" applyFont="1" applyFill="1" applyBorder="1" applyAlignment="1">
      <alignment vertical="center"/>
      <protection/>
    </xf>
    <xf numFmtId="202" fontId="15" fillId="0" borderId="16" xfId="61" applyNumberFormat="1" applyFont="1" applyFill="1" applyBorder="1" applyAlignment="1" applyProtection="1">
      <alignment horizontal="right" vertical="center"/>
      <protection/>
    </xf>
    <xf numFmtId="0" fontId="15" fillId="0" borderId="14" xfId="61" applyFont="1" applyFill="1" applyBorder="1" applyAlignment="1" applyProtection="1">
      <alignment horizontal="center" vertical="center"/>
      <protection/>
    </xf>
    <xf numFmtId="37" fontId="16" fillId="0" borderId="0" xfId="61" applyNumberFormat="1" applyFont="1" applyFill="1" applyBorder="1" applyAlignment="1" applyProtection="1">
      <alignment horizontal="center" vertical="center"/>
      <protection/>
    </xf>
    <xf numFmtId="37" fontId="15" fillId="0" borderId="0" xfId="61" applyNumberFormat="1" applyFont="1" applyFill="1" applyBorder="1" applyAlignment="1" applyProtection="1">
      <alignment horizontal="center" vertical="center"/>
      <protection/>
    </xf>
    <xf numFmtId="37" fontId="15" fillId="0" borderId="14" xfId="61" applyNumberFormat="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>
      <alignment horizontal="right" vertical="center"/>
      <protection/>
    </xf>
    <xf numFmtId="0" fontId="10" fillId="33" borderId="0" xfId="61" applyFont="1" applyFill="1" applyAlignment="1">
      <alignment vertical="center"/>
      <protection/>
    </xf>
    <xf numFmtId="38" fontId="15" fillId="0" borderId="0" xfId="49" applyFont="1" applyFill="1" applyBorder="1" applyAlignment="1">
      <alignment vertical="center"/>
    </xf>
    <xf numFmtId="0" fontId="10" fillId="33" borderId="0" xfId="61" applyFont="1" applyFill="1" applyBorder="1" applyAlignment="1">
      <alignment vertical="center"/>
      <protection/>
    </xf>
    <xf numFmtId="178" fontId="16" fillId="0" borderId="0" xfId="0" applyFont="1" applyFill="1" applyBorder="1" applyAlignment="1" applyProtection="1" quotePrefix="1">
      <alignment horizontal="center" vertical="center"/>
      <protection/>
    </xf>
    <xf numFmtId="38" fontId="15" fillId="0" borderId="16" xfId="49" applyFont="1" applyFill="1" applyBorder="1" applyAlignment="1">
      <alignment vertical="center"/>
    </xf>
    <xf numFmtId="38" fontId="15" fillId="0" borderId="0" xfId="49" applyFont="1" applyFill="1" applyBorder="1" applyAlignment="1">
      <alignment horizontal="right" vertical="center"/>
    </xf>
    <xf numFmtId="202" fontId="15" fillId="0" borderId="15" xfId="61" applyNumberFormat="1" applyFont="1" applyFill="1" applyBorder="1" applyAlignment="1" applyProtection="1">
      <alignment horizontal="right" vertical="center"/>
      <protection/>
    </xf>
    <xf numFmtId="0" fontId="54" fillId="0" borderId="12" xfId="61" applyFont="1" applyFill="1" applyBorder="1" applyAlignment="1" applyProtection="1">
      <alignment horizontal="center" vertical="center"/>
      <protection/>
    </xf>
    <xf numFmtId="0" fontId="55" fillId="0" borderId="0" xfId="61" applyFont="1" applyFill="1" applyAlignment="1" applyProtection="1">
      <alignment horizontal="left" vertical="center"/>
      <protection/>
    </xf>
    <xf numFmtId="0" fontId="15" fillId="0" borderId="11" xfId="61" applyFont="1" applyFill="1" applyBorder="1" applyAlignment="1" applyProtection="1">
      <alignment horizontal="center" vertical="center"/>
      <protection/>
    </xf>
    <xf numFmtId="0" fontId="15" fillId="0" borderId="11" xfId="61" applyFont="1" applyFill="1" applyBorder="1" applyAlignment="1">
      <alignment horizontal="center" vertical="center"/>
      <protection/>
    </xf>
    <xf numFmtId="0" fontId="15" fillId="0" borderId="13" xfId="61" applyFont="1" applyFill="1" applyBorder="1" applyAlignment="1" applyProtection="1">
      <alignment horizontal="center" vertical="center"/>
      <protection/>
    </xf>
    <xf numFmtId="0" fontId="56" fillId="0" borderId="0" xfId="61" applyFont="1" applyFill="1" applyAlignment="1" applyProtection="1">
      <alignment horizontal="left" vertical="center"/>
      <protection/>
    </xf>
    <xf numFmtId="38" fontId="57" fillId="0" borderId="16" xfId="49" applyFont="1" applyFill="1" applyBorder="1" applyAlignment="1">
      <alignment vertical="center"/>
    </xf>
    <xf numFmtId="38" fontId="57" fillId="0" borderId="0" xfId="49" applyFont="1" applyFill="1" applyBorder="1" applyAlignment="1">
      <alignment vertical="center"/>
    </xf>
    <xf numFmtId="38" fontId="57" fillId="0" borderId="0" xfId="49" applyFont="1" applyFill="1" applyBorder="1" applyAlignment="1">
      <alignment horizontal="right" vertical="center"/>
    </xf>
    <xf numFmtId="38" fontId="57" fillId="0" borderId="16" xfId="49" applyFont="1" applyFill="1" applyBorder="1" applyAlignment="1">
      <alignment/>
    </xf>
    <xf numFmtId="38" fontId="57" fillId="0" borderId="0" xfId="49" applyFont="1" applyFill="1" applyBorder="1" applyAlignment="1">
      <alignment/>
    </xf>
    <xf numFmtId="38" fontId="54" fillId="0" borderId="16" xfId="49" applyFont="1" applyBorder="1" applyAlignment="1">
      <alignment/>
    </xf>
    <xf numFmtId="38" fontId="54" fillId="0" borderId="0" xfId="49" applyFont="1" applyBorder="1" applyAlignment="1">
      <alignment/>
    </xf>
    <xf numFmtId="38" fontId="54" fillId="0" borderId="0" xfId="49" applyFont="1" applyBorder="1" applyAlignment="1">
      <alignment horizontal="right"/>
    </xf>
    <xf numFmtId="38" fontId="54" fillId="0" borderId="0" xfId="49" applyFont="1" applyFill="1" applyBorder="1" applyAlignment="1">
      <alignment vertical="center"/>
    </xf>
    <xf numFmtId="38" fontId="57" fillId="0" borderId="16" xfId="49" applyFont="1" applyBorder="1" applyAlignment="1">
      <alignment/>
    </xf>
    <xf numFmtId="38" fontId="57" fillId="0" borderId="0" xfId="49" applyFont="1" applyBorder="1" applyAlignment="1">
      <alignment/>
    </xf>
    <xf numFmtId="38" fontId="54" fillId="0" borderId="0" xfId="49" applyFont="1" applyFill="1" applyBorder="1" applyAlignment="1">
      <alignment/>
    </xf>
    <xf numFmtId="38" fontId="54" fillId="0" borderId="17" xfId="49" applyFont="1" applyBorder="1" applyAlignment="1">
      <alignment/>
    </xf>
    <xf numFmtId="38" fontId="54" fillId="0" borderId="14" xfId="49" applyFont="1" applyBorder="1" applyAlignment="1">
      <alignment/>
    </xf>
    <xf numFmtId="38" fontId="54" fillId="0" borderId="14" xfId="49" applyFont="1" applyBorder="1" applyAlignment="1">
      <alignment horizontal="right"/>
    </xf>
    <xf numFmtId="38" fontId="54" fillId="0" borderId="14" xfId="49" applyFont="1" applyFill="1" applyBorder="1" applyAlignment="1">
      <alignment/>
    </xf>
    <xf numFmtId="38" fontId="57" fillId="0" borderId="18" xfId="49" applyFont="1" applyBorder="1" applyAlignment="1">
      <alignment/>
    </xf>
    <xf numFmtId="38" fontId="57" fillId="0" borderId="15" xfId="49" applyFont="1" applyBorder="1" applyAlignment="1">
      <alignment/>
    </xf>
    <xf numFmtId="38" fontId="57" fillId="0" borderId="16" xfId="49" applyFont="1" applyBorder="1" applyAlignment="1">
      <alignment/>
    </xf>
    <xf numFmtId="38" fontId="57" fillId="0" borderId="0" xfId="49" applyFont="1" applyBorder="1" applyAlignment="1">
      <alignment/>
    </xf>
    <xf numFmtId="202" fontId="54" fillId="0" borderId="15" xfId="61" applyNumberFormat="1" applyFont="1" applyFill="1" applyBorder="1" applyAlignment="1" applyProtection="1">
      <alignment horizontal="right" vertical="center"/>
      <protection/>
    </xf>
    <xf numFmtId="202" fontId="54" fillId="0" borderId="0" xfId="61" applyNumberFormat="1" applyFont="1" applyFill="1" applyBorder="1" applyAlignment="1" applyProtection="1">
      <alignment horizontal="right" vertical="center"/>
      <protection/>
    </xf>
    <xf numFmtId="38" fontId="54" fillId="0" borderId="14" xfId="49" applyFont="1" applyFill="1" applyBorder="1" applyAlignment="1">
      <alignment vertical="center"/>
    </xf>
    <xf numFmtId="0" fontId="15" fillId="0" borderId="18" xfId="61" applyFont="1" applyFill="1" applyBorder="1" applyAlignment="1" applyProtection="1">
      <alignment horizontal="center" vertical="center"/>
      <protection/>
    </xf>
    <xf numFmtId="0" fontId="15" fillId="0" borderId="17" xfId="61" applyFont="1" applyFill="1" applyBorder="1" applyAlignment="1">
      <alignment horizontal="center" vertical="center"/>
      <protection/>
    </xf>
    <xf numFmtId="37" fontId="16" fillId="0" borderId="15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Nen_A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showGridLines="0" tabSelected="1" view="pageBreakPreview" zoomScaleNormal="120" zoomScaleSheetLayoutView="100" zoomScalePageLayoutView="0" workbookViewId="0" topLeftCell="A1">
      <selection activeCell="A1" sqref="A1"/>
    </sheetView>
  </sheetViews>
  <sheetFormatPr defaultColWidth="14" defaultRowHeight="19.5" customHeight="1"/>
  <cols>
    <col min="1" max="1" width="12.59765625" style="10" customWidth="1"/>
    <col min="2" max="3" width="10.09765625" style="1" customWidth="1"/>
    <col min="4" max="5" width="8.59765625" style="1" customWidth="1"/>
    <col min="6" max="6" width="10.09765625" style="1" customWidth="1"/>
    <col min="7" max="7" width="8.59765625" style="1" customWidth="1"/>
    <col min="8" max="16" width="10.09765625" style="1" customWidth="1"/>
    <col min="17" max="17" width="3.19921875" style="1" customWidth="1"/>
    <col min="18" max="16384" width="14" style="1" customWidth="1"/>
  </cols>
  <sheetData>
    <row r="1" ht="19.5" customHeight="1">
      <c r="A1" s="49" t="s">
        <v>83</v>
      </c>
    </row>
    <row r="2" ht="9.75" customHeight="1">
      <c r="A2" s="2"/>
    </row>
    <row r="3" spans="1:16" ht="15" customHeight="1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6" t="s">
        <v>74</v>
      </c>
    </row>
    <row r="4" spans="1:18" ht="15" customHeight="1">
      <c r="A4" s="26" t="s">
        <v>54</v>
      </c>
      <c r="B4" s="21" t="s">
        <v>1</v>
      </c>
      <c r="C4" s="46" t="s">
        <v>55</v>
      </c>
      <c r="D4" s="46"/>
      <c r="E4" s="46"/>
      <c r="F4" s="47" t="s">
        <v>56</v>
      </c>
      <c r="G4" s="47"/>
      <c r="H4" s="47"/>
      <c r="I4" s="17"/>
      <c r="J4" s="18" t="s">
        <v>57</v>
      </c>
      <c r="K4" s="17"/>
      <c r="L4" s="48" t="s">
        <v>58</v>
      </c>
      <c r="M4" s="48"/>
      <c r="N4" s="48"/>
      <c r="O4" s="48"/>
      <c r="P4" s="73"/>
      <c r="Q4" s="3"/>
      <c r="R4" s="3"/>
    </row>
    <row r="5" spans="1:18" ht="15" customHeight="1">
      <c r="A5" s="23"/>
      <c r="B5" s="30"/>
      <c r="C5" s="22" t="s">
        <v>2</v>
      </c>
      <c r="D5" s="22" t="s">
        <v>4</v>
      </c>
      <c r="E5" s="22" t="s">
        <v>5</v>
      </c>
      <c r="F5" s="22" t="s">
        <v>2</v>
      </c>
      <c r="G5" s="22" t="s">
        <v>3</v>
      </c>
      <c r="H5" s="22" t="s">
        <v>51</v>
      </c>
      <c r="I5" s="44" t="s">
        <v>78</v>
      </c>
      <c r="J5" s="20" t="s">
        <v>59</v>
      </c>
      <c r="K5" s="19" t="s">
        <v>50</v>
      </c>
      <c r="L5" s="22" t="s">
        <v>2</v>
      </c>
      <c r="M5" s="22" t="s">
        <v>52</v>
      </c>
      <c r="N5" s="22" t="s">
        <v>53</v>
      </c>
      <c r="O5" s="24" t="s">
        <v>68</v>
      </c>
      <c r="P5" s="74" t="s">
        <v>69</v>
      </c>
      <c r="Q5" s="3"/>
      <c r="R5" s="3"/>
    </row>
    <row r="6" spans="1:18" ht="19.5" customHeight="1">
      <c r="A6" s="27" t="s">
        <v>79</v>
      </c>
      <c r="B6" s="31">
        <v>740580</v>
      </c>
      <c r="C6" s="15">
        <v>126277</v>
      </c>
      <c r="D6" s="15">
        <v>71481</v>
      </c>
      <c r="E6" s="15">
        <v>46902</v>
      </c>
      <c r="F6" s="15">
        <v>463592.33</v>
      </c>
      <c r="G6" s="15">
        <v>62986.03</v>
      </c>
      <c r="H6" s="15">
        <v>400606.3</v>
      </c>
      <c r="I6" s="70">
        <v>8351</v>
      </c>
      <c r="J6" s="43">
        <v>21663.625448</v>
      </c>
      <c r="K6" s="43">
        <v>28785.928076000004</v>
      </c>
      <c r="L6" s="43">
        <v>36418.03370000001</v>
      </c>
      <c r="M6" s="43">
        <v>23274.988899999997</v>
      </c>
      <c r="N6" s="43">
        <v>2534.6905482783955</v>
      </c>
      <c r="O6" s="43">
        <v>10608.354251721616</v>
      </c>
      <c r="P6" s="43">
        <v>63386.082775999996</v>
      </c>
      <c r="Q6" s="3"/>
      <c r="R6" s="3"/>
    </row>
    <row r="7" spans="1:18" ht="19.5" customHeight="1">
      <c r="A7" s="27" t="s">
        <v>76</v>
      </c>
      <c r="B7" s="31">
        <v>740584</v>
      </c>
      <c r="C7" s="15">
        <v>125701</v>
      </c>
      <c r="D7" s="15">
        <v>71240</v>
      </c>
      <c r="E7" s="15">
        <v>46567</v>
      </c>
      <c r="F7" s="15">
        <v>464135.15</v>
      </c>
      <c r="G7" s="15">
        <v>63644.92</v>
      </c>
      <c r="H7" s="15">
        <v>400490.23</v>
      </c>
      <c r="I7" s="71">
        <v>8351</v>
      </c>
      <c r="J7" s="15">
        <v>21669.626702</v>
      </c>
      <c r="K7" s="15">
        <v>28975.536936000004</v>
      </c>
      <c r="L7" s="15">
        <v>36824.6</v>
      </c>
      <c r="M7" s="15">
        <v>23431.155000000002</v>
      </c>
      <c r="N7" s="15">
        <v>2535.224711540043</v>
      </c>
      <c r="O7" s="15">
        <v>10858.220288459954</v>
      </c>
      <c r="P7" s="15">
        <v>62821.08636200002</v>
      </c>
      <c r="Q7" s="3"/>
      <c r="R7" s="3"/>
    </row>
    <row r="8" spans="1:18" ht="19.5" customHeight="1">
      <c r="A8" s="27" t="s">
        <v>77</v>
      </c>
      <c r="B8" s="41">
        <v>740473</v>
      </c>
      <c r="C8" s="38">
        <v>125276</v>
      </c>
      <c r="D8" s="38">
        <v>71077</v>
      </c>
      <c r="E8" s="38">
        <v>46305</v>
      </c>
      <c r="F8" s="42">
        <v>463301</v>
      </c>
      <c r="G8" s="42">
        <v>63844</v>
      </c>
      <c r="H8" s="42">
        <v>399457</v>
      </c>
      <c r="I8" s="71">
        <v>8351</v>
      </c>
      <c r="J8" s="38">
        <v>21658</v>
      </c>
      <c r="K8" s="38">
        <v>29204</v>
      </c>
      <c r="L8" s="38">
        <v>36965</v>
      </c>
      <c r="M8" s="38">
        <v>23516</v>
      </c>
      <c r="N8" s="38">
        <v>2536</v>
      </c>
      <c r="O8" s="38">
        <v>10913</v>
      </c>
      <c r="P8" s="38">
        <v>63612</v>
      </c>
      <c r="Q8" s="3"/>
      <c r="R8" s="3"/>
    </row>
    <row r="9" spans="1:18" ht="19.5" customHeight="1">
      <c r="A9" s="27" t="s">
        <v>81</v>
      </c>
      <c r="B9" s="41">
        <v>740479</v>
      </c>
      <c r="C9" s="38">
        <v>117024</v>
      </c>
      <c r="D9" s="38">
        <v>70965</v>
      </c>
      <c r="E9" s="38">
        <v>46059</v>
      </c>
      <c r="F9" s="42">
        <v>463334</v>
      </c>
      <c r="G9" s="42">
        <v>64367</v>
      </c>
      <c r="H9" s="42">
        <v>398967</v>
      </c>
      <c r="I9" s="42">
        <v>8351</v>
      </c>
      <c r="J9" s="38">
        <v>21855</v>
      </c>
      <c r="K9" s="38">
        <v>29757</v>
      </c>
      <c r="L9" s="38">
        <v>37377</v>
      </c>
      <c r="M9" s="38">
        <v>23568</v>
      </c>
      <c r="N9" s="38">
        <v>2300</v>
      </c>
      <c r="O9" s="38">
        <v>11509</v>
      </c>
      <c r="P9" s="38">
        <v>62781</v>
      </c>
      <c r="Q9" s="3"/>
      <c r="R9" s="3"/>
    </row>
    <row r="10" spans="1:18" s="37" customFormat="1" ht="19.5" customHeight="1">
      <c r="A10" s="40" t="s">
        <v>80</v>
      </c>
      <c r="B10" s="50">
        <v>740485</v>
      </c>
      <c r="C10" s="51">
        <v>116068</v>
      </c>
      <c r="D10" s="51">
        <v>70368</v>
      </c>
      <c r="E10" s="51">
        <v>45700</v>
      </c>
      <c r="F10" s="52">
        <v>463066</v>
      </c>
      <c r="G10" s="52">
        <v>64156</v>
      </c>
      <c r="H10" s="52">
        <v>398910</v>
      </c>
      <c r="I10" s="52">
        <v>8351</v>
      </c>
      <c r="J10" s="51">
        <v>21816</v>
      </c>
      <c r="K10" s="51">
        <v>29823</v>
      </c>
      <c r="L10" s="51">
        <v>37626</v>
      </c>
      <c r="M10" s="51">
        <v>23761</v>
      </c>
      <c r="N10" s="51">
        <v>2300</v>
      </c>
      <c r="O10" s="51">
        <v>11565</v>
      </c>
      <c r="P10" s="51">
        <v>63735</v>
      </c>
      <c r="Q10" s="39"/>
      <c r="R10" s="39"/>
    </row>
    <row r="11" spans="1:16" s="37" customFormat="1" ht="19.5" customHeight="1">
      <c r="A11" s="28" t="s">
        <v>6</v>
      </c>
      <c r="B11" s="53">
        <f>SUM(B13:B26)</f>
        <v>373124</v>
      </c>
      <c r="C11" s="54">
        <f>SUM(C13:C26)</f>
        <v>69863</v>
      </c>
      <c r="D11" s="54">
        <f aca="true" t="shared" si="0" ref="D11:P11">SUM(D13:D26)</f>
        <v>44291</v>
      </c>
      <c r="E11" s="54">
        <f t="shared" si="0"/>
        <v>25572</v>
      </c>
      <c r="F11" s="54">
        <f t="shared" si="0"/>
        <v>203899</v>
      </c>
      <c r="G11" s="54">
        <f t="shared" si="0"/>
        <v>27354</v>
      </c>
      <c r="H11" s="54">
        <f t="shared" si="0"/>
        <v>176545</v>
      </c>
      <c r="I11" s="54">
        <f t="shared" si="0"/>
        <v>3019</v>
      </c>
      <c r="J11" s="54">
        <f t="shared" si="0"/>
        <v>12281</v>
      </c>
      <c r="K11" s="54">
        <f t="shared" si="0"/>
        <v>17527</v>
      </c>
      <c r="L11" s="54">
        <f t="shared" si="0"/>
        <v>27264</v>
      </c>
      <c r="M11" s="54">
        <f t="shared" si="0"/>
        <v>17180</v>
      </c>
      <c r="N11" s="54">
        <f t="shared" si="0"/>
        <v>1213</v>
      </c>
      <c r="O11" s="54">
        <f t="shared" si="0"/>
        <v>8871</v>
      </c>
      <c r="P11" s="54">
        <f t="shared" si="0"/>
        <v>39271</v>
      </c>
    </row>
    <row r="12" spans="1:16" s="37" customFormat="1" ht="19.5" customHeight="1">
      <c r="A12" s="28" t="s">
        <v>7</v>
      </c>
      <c r="B12" s="53">
        <f>SUM(B27,B29,B34,B45,B52,B58,B60,B63,B73)</f>
        <v>367361</v>
      </c>
      <c r="C12" s="54">
        <f aca="true" t="shared" si="1" ref="C12:P12">SUM(C27,C29,C34,C45,C52,C58,C60,C63,C73)</f>
        <v>46205</v>
      </c>
      <c r="D12" s="54">
        <f t="shared" si="1"/>
        <v>26077</v>
      </c>
      <c r="E12" s="54">
        <f t="shared" si="1"/>
        <v>20128</v>
      </c>
      <c r="F12" s="54">
        <f t="shared" si="1"/>
        <v>259167</v>
      </c>
      <c r="G12" s="54">
        <f t="shared" si="1"/>
        <v>36802</v>
      </c>
      <c r="H12" s="54">
        <f t="shared" si="1"/>
        <v>222365</v>
      </c>
      <c r="I12" s="54">
        <f t="shared" si="1"/>
        <v>5332</v>
      </c>
      <c r="J12" s="54">
        <f t="shared" si="1"/>
        <v>9535</v>
      </c>
      <c r="K12" s="54">
        <f t="shared" si="1"/>
        <v>12296</v>
      </c>
      <c r="L12" s="54">
        <f t="shared" si="1"/>
        <v>10362</v>
      </c>
      <c r="M12" s="54">
        <f t="shared" si="1"/>
        <v>6581</v>
      </c>
      <c r="N12" s="54">
        <f t="shared" si="1"/>
        <v>1087</v>
      </c>
      <c r="O12" s="54">
        <f t="shared" si="1"/>
        <v>2694</v>
      </c>
      <c r="P12" s="54">
        <f t="shared" si="1"/>
        <v>24464</v>
      </c>
    </row>
    <row r="13" spans="1:16" ht="19.5" customHeight="1">
      <c r="A13" s="29" t="s">
        <v>8</v>
      </c>
      <c r="B13" s="55">
        <v>38954</v>
      </c>
      <c r="C13" s="56">
        <v>12020</v>
      </c>
      <c r="D13" s="56">
        <v>8460</v>
      </c>
      <c r="E13" s="56">
        <v>3560</v>
      </c>
      <c r="F13" s="57">
        <v>6226</v>
      </c>
      <c r="G13" s="57">
        <v>1602</v>
      </c>
      <c r="H13" s="57">
        <v>4624</v>
      </c>
      <c r="I13" s="57">
        <v>16</v>
      </c>
      <c r="J13" s="56">
        <v>2991</v>
      </c>
      <c r="K13" s="56">
        <v>3448</v>
      </c>
      <c r="L13" s="58">
        <v>10022</v>
      </c>
      <c r="M13" s="58">
        <v>5971</v>
      </c>
      <c r="N13" s="58">
        <v>247</v>
      </c>
      <c r="O13" s="58">
        <v>3804</v>
      </c>
      <c r="P13" s="58">
        <v>4231</v>
      </c>
    </row>
    <row r="14" spans="1:16" ht="19.5" customHeight="1">
      <c r="A14" s="29" t="s">
        <v>9</v>
      </c>
      <c r="B14" s="55">
        <v>68060</v>
      </c>
      <c r="C14" s="56">
        <v>7572</v>
      </c>
      <c r="D14" s="56">
        <v>6800</v>
      </c>
      <c r="E14" s="56">
        <v>772</v>
      </c>
      <c r="F14" s="57">
        <v>50200</v>
      </c>
      <c r="G14" s="57">
        <v>9939</v>
      </c>
      <c r="H14" s="57">
        <v>40261</v>
      </c>
      <c r="I14" s="57">
        <v>6</v>
      </c>
      <c r="J14" s="56">
        <v>2171</v>
      </c>
      <c r="K14" s="56">
        <v>2346</v>
      </c>
      <c r="L14" s="58">
        <v>2855</v>
      </c>
      <c r="M14" s="58">
        <v>1807</v>
      </c>
      <c r="N14" s="58">
        <v>226</v>
      </c>
      <c r="O14" s="58">
        <v>822</v>
      </c>
      <c r="P14" s="58">
        <v>2910</v>
      </c>
    </row>
    <row r="15" spans="1:16" ht="19.5" customHeight="1">
      <c r="A15" s="29" t="s">
        <v>10</v>
      </c>
      <c r="B15" s="55">
        <v>21048</v>
      </c>
      <c r="C15" s="56">
        <v>1596</v>
      </c>
      <c r="D15" s="56">
        <v>994</v>
      </c>
      <c r="E15" s="56">
        <v>602</v>
      </c>
      <c r="F15" s="57">
        <v>15886</v>
      </c>
      <c r="G15" s="57">
        <v>5756</v>
      </c>
      <c r="H15" s="57">
        <v>10130</v>
      </c>
      <c r="I15" s="57">
        <v>24</v>
      </c>
      <c r="J15" s="56">
        <v>435</v>
      </c>
      <c r="K15" s="56">
        <v>602</v>
      </c>
      <c r="L15" s="58">
        <v>803</v>
      </c>
      <c r="M15" s="58">
        <v>549</v>
      </c>
      <c r="N15" s="58">
        <v>20</v>
      </c>
      <c r="O15" s="58">
        <v>234</v>
      </c>
      <c r="P15" s="58">
        <v>1702</v>
      </c>
    </row>
    <row r="16" spans="1:16" ht="19.5" customHeight="1">
      <c r="A16" s="29" t="s">
        <v>11</v>
      </c>
      <c r="B16" s="55">
        <v>5715</v>
      </c>
      <c r="C16" s="56">
        <v>1547</v>
      </c>
      <c r="D16" s="56">
        <v>722</v>
      </c>
      <c r="E16" s="56">
        <v>825</v>
      </c>
      <c r="F16" s="57">
        <v>917</v>
      </c>
      <c r="G16" s="57">
        <v>0</v>
      </c>
      <c r="H16" s="57">
        <v>917</v>
      </c>
      <c r="I16" s="57">
        <v>0</v>
      </c>
      <c r="J16" s="56">
        <v>157</v>
      </c>
      <c r="K16" s="56">
        <v>344</v>
      </c>
      <c r="L16" s="58">
        <v>1062</v>
      </c>
      <c r="M16" s="58">
        <v>731</v>
      </c>
      <c r="N16" s="58">
        <v>51</v>
      </c>
      <c r="O16" s="58">
        <v>280</v>
      </c>
      <c r="P16" s="58">
        <v>1688</v>
      </c>
    </row>
    <row r="17" spans="1:16" ht="19.5" customHeight="1">
      <c r="A17" s="29" t="s">
        <v>12</v>
      </c>
      <c r="B17" s="55">
        <v>16290</v>
      </c>
      <c r="C17" s="56">
        <v>987</v>
      </c>
      <c r="D17" s="56">
        <v>373</v>
      </c>
      <c r="E17" s="56">
        <v>614</v>
      </c>
      <c r="F17" s="57">
        <v>12161</v>
      </c>
      <c r="G17" s="57">
        <v>1716</v>
      </c>
      <c r="H17" s="57">
        <v>10445</v>
      </c>
      <c r="I17" s="57">
        <v>1</v>
      </c>
      <c r="J17" s="56">
        <v>192</v>
      </c>
      <c r="K17" s="56">
        <v>415</v>
      </c>
      <c r="L17" s="58">
        <v>495</v>
      </c>
      <c r="M17" s="58">
        <v>313</v>
      </c>
      <c r="N17" s="58">
        <v>101</v>
      </c>
      <c r="O17" s="58">
        <v>81</v>
      </c>
      <c r="P17" s="58">
        <v>2039</v>
      </c>
    </row>
    <row r="18" spans="1:16" ht="19.5" customHeight="1">
      <c r="A18" s="29" t="s">
        <v>13</v>
      </c>
      <c r="B18" s="55">
        <v>15256</v>
      </c>
      <c r="C18" s="56">
        <v>6570</v>
      </c>
      <c r="D18" s="56">
        <v>4730</v>
      </c>
      <c r="E18" s="56">
        <v>1840</v>
      </c>
      <c r="F18" s="57">
        <v>2674</v>
      </c>
      <c r="G18" s="57">
        <v>91</v>
      </c>
      <c r="H18" s="57">
        <v>2583</v>
      </c>
      <c r="I18" s="57">
        <v>2</v>
      </c>
      <c r="J18" s="56">
        <v>835</v>
      </c>
      <c r="K18" s="56">
        <v>978</v>
      </c>
      <c r="L18" s="58">
        <v>1625</v>
      </c>
      <c r="M18" s="58">
        <v>1155</v>
      </c>
      <c r="N18" s="58">
        <v>49</v>
      </c>
      <c r="O18" s="58">
        <v>421</v>
      </c>
      <c r="P18" s="58">
        <v>2572</v>
      </c>
    </row>
    <row r="19" spans="1:16" ht="19.5" customHeight="1">
      <c r="A19" s="29" t="s">
        <v>14</v>
      </c>
      <c r="B19" s="55">
        <v>29967</v>
      </c>
      <c r="C19" s="56">
        <v>7090</v>
      </c>
      <c r="D19" s="56">
        <v>4370</v>
      </c>
      <c r="E19" s="56">
        <v>2720</v>
      </c>
      <c r="F19" s="57">
        <v>15594</v>
      </c>
      <c r="G19" s="57">
        <v>2111</v>
      </c>
      <c r="H19" s="57">
        <v>13483</v>
      </c>
      <c r="I19" s="57">
        <v>2</v>
      </c>
      <c r="J19" s="56">
        <v>1135</v>
      </c>
      <c r="K19" s="56">
        <v>1531</v>
      </c>
      <c r="L19" s="58">
        <v>1512</v>
      </c>
      <c r="M19" s="58">
        <v>1057</v>
      </c>
      <c r="N19" s="58">
        <v>54</v>
      </c>
      <c r="O19" s="58">
        <v>401</v>
      </c>
      <c r="P19" s="58">
        <v>3103</v>
      </c>
    </row>
    <row r="20" spans="1:16" ht="19.5" customHeight="1">
      <c r="A20" s="29" t="s">
        <v>15</v>
      </c>
      <c r="B20" s="55">
        <v>27666</v>
      </c>
      <c r="C20" s="56">
        <v>6050</v>
      </c>
      <c r="D20" s="56">
        <v>3820</v>
      </c>
      <c r="E20" s="56">
        <v>2230</v>
      </c>
      <c r="F20" s="57">
        <v>15145</v>
      </c>
      <c r="G20" s="57">
        <v>2539</v>
      </c>
      <c r="H20" s="57">
        <v>12606</v>
      </c>
      <c r="I20" s="57">
        <v>20</v>
      </c>
      <c r="J20" s="56">
        <v>866</v>
      </c>
      <c r="K20" s="56">
        <v>1491</v>
      </c>
      <c r="L20" s="58">
        <v>1845</v>
      </c>
      <c r="M20" s="58">
        <v>970</v>
      </c>
      <c r="N20" s="58">
        <v>170</v>
      </c>
      <c r="O20" s="58">
        <v>705</v>
      </c>
      <c r="P20" s="58">
        <v>2249</v>
      </c>
    </row>
    <row r="21" spans="1:16" ht="19.5" customHeight="1">
      <c r="A21" s="29" t="s">
        <v>16</v>
      </c>
      <c r="B21" s="55">
        <v>7420</v>
      </c>
      <c r="C21" s="56">
        <v>1944</v>
      </c>
      <c r="D21" s="56">
        <v>1370</v>
      </c>
      <c r="E21" s="56">
        <v>574</v>
      </c>
      <c r="F21" s="57">
        <v>2862</v>
      </c>
      <c r="G21" s="57">
        <v>424</v>
      </c>
      <c r="H21" s="57">
        <v>2438</v>
      </c>
      <c r="I21" s="57">
        <v>3</v>
      </c>
      <c r="J21" s="56">
        <v>418</v>
      </c>
      <c r="K21" s="56">
        <v>412</v>
      </c>
      <c r="L21" s="58">
        <v>867</v>
      </c>
      <c r="M21" s="58">
        <v>558</v>
      </c>
      <c r="N21" s="58">
        <v>89</v>
      </c>
      <c r="O21" s="58">
        <v>220</v>
      </c>
      <c r="P21" s="58">
        <v>914</v>
      </c>
    </row>
    <row r="22" spans="1:16" ht="19.5" customHeight="1">
      <c r="A22" s="29" t="s">
        <v>61</v>
      </c>
      <c r="B22" s="55">
        <v>12615</v>
      </c>
      <c r="C22" s="56">
        <v>1295</v>
      </c>
      <c r="D22" s="56">
        <v>640</v>
      </c>
      <c r="E22" s="56">
        <v>655</v>
      </c>
      <c r="F22" s="57">
        <v>7755</v>
      </c>
      <c r="G22" s="57">
        <v>395</v>
      </c>
      <c r="H22" s="57">
        <v>7360</v>
      </c>
      <c r="I22" s="57">
        <v>0</v>
      </c>
      <c r="J22" s="56">
        <v>145</v>
      </c>
      <c r="K22" s="56">
        <v>538</v>
      </c>
      <c r="L22" s="58">
        <v>616</v>
      </c>
      <c r="M22" s="58">
        <v>423</v>
      </c>
      <c r="N22" s="58">
        <v>21</v>
      </c>
      <c r="O22" s="58">
        <v>172</v>
      </c>
      <c r="P22" s="58">
        <v>2266</v>
      </c>
    </row>
    <row r="23" spans="1:16" ht="19.5" customHeight="1">
      <c r="A23" s="29" t="s">
        <v>65</v>
      </c>
      <c r="B23" s="55">
        <v>18860</v>
      </c>
      <c r="C23" s="56">
        <v>5940</v>
      </c>
      <c r="D23" s="56">
        <v>3310</v>
      </c>
      <c r="E23" s="56">
        <v>2630</v>
      </c>
      <c r="F23" s="57">
        <v>6117</v>
      </c>
      <c r="G23" s="57">
        <v>329</v>
      </c>
      <c r="H23" s="57">
        <v>5788</v>
      </c>
      <c r="I23" s="57">
        <v>0</v>
      </c>
      <c r="J23" s="56">
        <v>573</v>
      </c>
      <c r="K23" s="56">
        <v>1138</v>
      </c>
      <c r="L23" s="58">
        <v>1534</v>
      </c>
      <c r="M23" s="58">
        <v>998</v>
      </c>
      <c r="N23" s="58">
        <v>79</v>
      </c>
      <c r="O23" s="58">
        <v>457</v>
      </c>
      <c r="P23" s="58">
        <v>3558</v>
      </c>
    </row>
    <row r="24" spans="1:16" ht="19.5" customHeight="1">
      <c r="A24" s="29" t="s">
        <v>66</v>
      </c>
      <c r="B24" s="55">
        <v>37625</v>
      </c>
      <c r="C24" s="56">
        <v>9210</v>
      </c>
      <c r="D24" s="56">
        <v>4480</v>
      </c>
      <c r="E24" s="56">
        <v>4730</v>
      </c>
      <c r="F24" s="57">
        <v>21132</v>
      </c>
      <c r="G24" s="57">
        <v>1418</v>
      </c>
      <c r="H24" s="57">
        <v>19714</v>
      </c>
      <c r="I24" s="57">
        <v>2921</v>
      </c>
      <c r="J24" s="56">
        <v>926</v>
      </c>
      <c r="K24" s="56">
        <v>1277</v>
      </c>
      <c r="L24" s="58">
        <v>1145</v>
      </c>
      <c r="M24" s="58">
        <v>719</v>
      </c>
      <c r="N24" s="58">
        <v>25</v>
      </c>
      <c r="O24" s="58">
        <v>401</v>
      </c>
      <c r="P24" s="58">
        <v>1014</v>
      </c>
    </row>
    <row r="25" spans="1:16" ht="19.5" customHeight="1">
      <c r="A25" s="29" t="s">
        <v>70</v>
      </c>
      <c r="B25" s="55">
        <v>68331</v>
      </c>
      <c r="C25" s="56">
        <v>5790</v>
      </c>
      <c r="D25" s="56">
        <v>3280</v>
      </c>
      <c r="E25" s="56">
        <v>2510</v>
      </c>
      <c r="F25" s="57">
        <v>46603</v>
      </c>
      <c r="G25" s="57">
        <v>1034</v>
      </c>
      <c r="H25" s="57">
        <v>45569</v>
      </c>
      <c r="I25" s="57">
        <v>12</v>
      </c>
      <c r="J25" s="56">
        <v>1335</v>
      </c>
      <c r="K25" s="56">
        <v>2507</v>
      </c>
      <c r="L25" s="58">
        <v>1845</v>
      </c>
      <c r="M25" s="58">
        <v>1279</v>
      </c>
      <c r="N25" s="58">
        <v>18</v>
      </c>
      <c r="O25" s="58">
        <v>548</v>
      </c>
      <c r="P25" s="58">
        <v>10239</v>
      </c>
    </row>
    <row r="26" spans="1:16" ht="19.5" customHeight="1">
      <c r="A26" s="29" t="s">
        <v>71</v>
      </c>
      <c r="B26" s="55">
        <v>5317</v>
      </c>
      <c r="C26" s="56">
        <v>2252</v>
      </c>
      <c r="D26" s="56">
        <v>942</v>
      </c>
      <c r="E26" s="56">
        <v>1310</v>
      </c>
      <c r="F26" s="57">
        <v>627</v>
      </c>
      <c r="G26" s="57">
        <v>0</v>
      </c>
      <c r="H26" s="57">
        <v>627</v>
      </c>
      <c r="I26" s="57">
        <v>12</v>
      </c>
      <c r="J26" s="56">
        <v>102</v>
      </c>
      <c r="K26" s="56">
        <v>500</v>
      </c>
      <c r="L26" s="58">
        <v>1038</v>
      </c>
      <c r="M26" s="58">
        <v>650</v>
      </c>
      <c r="N26" s="58">
        <v>63</v>
      </c>
      <c r="O26" s="58">
        <v>325</v>
      </c>
      <c r="P26" s="58">
        <v>786</v>
      </c>
    </row>
    <row r="27" spans="1:16" ht="19.5" customHeight="1">
      <c r="A27" s="28" t="s">
        <v>17</v>
      </c>
      <c r="B27" s="59">
        <f>SUM(B28)</f>
        <v>14403</v>
      </c>
      <c r="C27" s="60">
        <f aca="true" t="shared" si="2" ref="C27:P27">SUM(C28)</f>
        <v>1302</v>
      </c>
      <c r="D27" s="60">
        <f t="shared" si="2"/>
        <v>860</v>
      </c>
      <c r="E27" s="60">
        <f t="shared" si="2"/>
        <v>442</v>
      </c>
      <c r="F27" s="60">
        <f t="shared" si="2"/>
        <v>10428</v>
      </c>
      <c r="G27" s="60">
        <f t="shared" si="2"/>
        <v>1916</v>
      </c>
      <c r="H27" s="60">
        <f t="shared" si="2"/>
        <v>8512</v>
      </c>
      <c r="I27" s="60">
        <f t="shared" si="2"/>
        <v>0</v>
      </c>
      <c r="J27" s="60">
        <f t="shared" si="2"/>
        <v>387</v>
      </c>
      <c r="K27" s="60">
        <f t="shared" si="2"/>
        <v>475</v>
      </c>
      <c r="L27" s="60">
        <f t="shared" si="2"/>
        <v>324</v>
      </c>
      <c r="M27" s="60">
        <f t="shared" si="2"/>
        <v>253</v>
      </c>
      <c r="N27" s="60">
        <f t="shared" si="2"/>
        <v>5</v>
      </c>
      <c r="O27" s="60">
        <f t="shared" si="2"/>
        <v>66</v>
      </c>
      <c r="P27" s="60">
        <f t="shared" si="2"/>
        <v>1487</v>
      </c>
    </row>
    <row r="28" spans="1:16" ht="19.5" customHeight="1">
      <c r="A28" s="29" t="s">
        <v>67</v>
      </c>
      <c r="B28" s="55">
        <v>14403</v>
      </c>
      <c r="C28" s="56">
        <v>1302</v>
      </c>
      <c r="D28" s="56">
        <v>860</v>
      </c>
      <c r="E28" s="56">
        <v>442</v>
      </c>
      <c r="F28" s="56">
        <v>10428</v>
      </c>
      <c r="G28" s="56">
        <v>1916</v>
      </c>
      <c r="H28" s="56">
        <v>8512</v>
      </c>
      <c r="I28" s="56">
        <v>0</v>
      </c>
      <c r="J28" s="56">
        <v>387</v>
      </c>
      <c r="K28" s="56">
        <v>475</v>
      </c>
      <c r="L28" s="56">
        <v>324</v>
      </c>
      <c r="M28" s="56">
        <v>253</v>
      </c>
      <c r="N28" s="56">
        <v>5</v>
      </c>
      <c r="O28" s="56">
        <v>66</v>
      </c>
      <c r="P28" s="56">
        <v>1487</v>
      </c>
    </row>
    <row r="29" spans="1:16" ht="19.5" customHeight="1">
      <c r="A29" s="28" t="s">
        <v>18</v>
      </c>
      <c r="B29" s="59">
        <f>SUM(B30:B33)</f>
        <v>21155</v>
      </c>
      <c r="C29" s="60">
        <f aca="true" t="shared" si="3" ref="C29:P29">SUM(C30:C33)</f>
        <v>5153</v>
      </c>
      <c r="D29" s="60">
        <f t="shared" si="3"/>
        <v>2670</v>
      </c>
      <c r="E29" s="60">
        <f t="shared" si="3"/>
        <v>2483</v>
      </c>
      <c r="F29" s="60">
        <f t="shared" si="3"/>
        <v>9343</v>
      </c>
      <c r="G29" s="60">
        <f t="shared" si="3"/>
        <v>68</v>
      </c>
      <c r="H29" s="60">
        <f t="shared" si="3"/>
        <v>9275</v>
      </c>
      <c r="I29" s="60">
        <f t="shared" si="3"/>
        <v>4</v>
      </c>
      <c r="J29" s="60">
        <f t="shared" si="3"/>
        <v>1773</v>
      </c>
      <c r="K29" s="60">
        <f t="shared" si="3"/>
        <v>1013</v>
      </c>
      <c r="L29" s="60">
        <f t="shared" si="3"/>
        <v>1607</v>
      </c>
      <c r="M29" s="60">
        <f t="shared" si="3"/>
        <v>909</v>
      </c>
      <c r="N29" s="60">
        <f t="shared" si="3"/>
        <v>324</v>
      </c>
      <c r="O29" s="60">
        <f t="shared" si="3"/>
        <v>374</v>
      </c>
      <c r="P29" s="60">
        <f t="shared" si="3"/>
        <v>2262</v>
      </c>
    </row>
    <row r="30" spans="1:16" ht="19.5" customHeight="1">
      <c r="A30" s="29" t="s">
        <v>19</v>
      </c>
      <c r="B30" s="55">
        <v>2440</v>
      </c>
      <c r="C30" s="56">
        <v>797</v>
      </c>
      <c r="D30" s="56">
        <v>204</v>
      </c>
      <c r="E30" s="56">
        <v>593</v>
      </c>
      <c r="F30" s="56">
        <v>754</v>
      </c>
      <c r="G30" s="56">
        <v>68</v>
      </c>
      <c r="H30" s="56">
        <v>686</v>
      </c>
      <c r="I30" s="56">
        <v>0</v>
      </c>
      <c r="J30" s="56">
        <v>243</v>
      </c>
      <c r="K30" s="56">
        <v>105</v>
      </c>
      <c r="L30" s="56">
        <v>156</v>
      </c>
      <c r="M30" s="56">
        <v>114</v>
      </c>
      <c r="N30" s="56">
        <v>3</v>
      </c>
      <c r="O30" s="56">
        <v>39</v>
      </c>
      <c r="P30" s="56">
        <v>385</v>
      </c>
    </row>
    <row r="31" spans="1:16" ht="19.5" customHeight="1">
      <c r="A31" s="29" t="s">
        <v>20</v>
      </c>
      <c r="B31" s="55">
        <v>6896</v>
      </c>
      <c r="C31" s="56">
        <v>1590</v>
      </c>
      <c r="D31" s="56">
        <v>874</v>
      </c>
      <c r="E31" s="56">
        <v>716</v>
      </c>
      <c r="F31" s="56">
        <v>3400</v>
      </c>
      <c r="G31" s="56">
        <v>0</v>
      </c>
      <c r="H31" s="56">
        <v>3400</v>
      </c>
      <c r="I31" s="56">
        <v>4</v>
      </c>
      <c r="J31" s="56">
        <v>97</v>
      </c>
      <c r="K31" s="56">
        <v>338</v>
      </c>
      <c r="L31" s="56">
        <v>425</v>
      </c>
      <c r="M31" s="56">
        <v>267</v>
      </c>
      <c r="N31" s="56">
        <v>67</v>
      </c>
      <c r="O31" s="56">
        <v>91</v>
      </c>
      <c r="P31" s="56">
        <v>1042</v>
      </c>
    </row>
    <row r="32" spans="1:16" ht="19.5" customHeight="1">
      <c r="A32" s="29" t="s">
        <v>21</v>
      </c>
      <c r="B32" s="55">
        <v>1944</v>
      </c>
      <c r="C32" s="56">
        <v>706</v>
      </c>
      <c r="D32" s="56">
        <v>582</v>
      </c>
      <c r="E32" s="56">
        <v>124</v>
      </c>
      <c r="F32" s="56">
        <v>34</v>
      </c>
      <c r="G32" s="56">
        <v>0</v>
      </c>
      <c r="H32" s="56">
        <v>34</v>
      </c>
      <c r="I32" s="56">
        <v>0</v>
      </c>
      <c r="J32" s="56">
        <v>95</v>
      </c>
      <c r="K32" s="56">
        <v>143</v>
      </c>
      <c r="L32" s="56">
        <v>605</v>
      </c>
      <c r="M32" s="56">
        <v>256</v>
      </c>
      <c r="N32" s="56">
        <v>226</v>
      </c>
      <c r="O32" s="56">
        <v>123</v>
      </c>
      <c r="P32" s="56">
        <v>361</v>
      </c>
    </row>
    <row r="33" spans="1:16" ht="19.5" customHeight="1">
      <c r="A33" s="29" t="s">
        <v>72</v>
      </c>
      <c r="B33" s="55">
        <v>9875</v>
      </c>
      <c r="C33" s="56">
        <v>2060</v>
      </c>
      <c r="D33" s="56">
        <v>1010</v>
      </c>
      <c r="E33" s="56">
        <v>1050</v>
      </c>
      <c r="F33" s="56">
        <v>5155</v>
      </c>
      <c r="G33" s="56">
        <v>0</v>
      </c>
      <c r="H33" s="56">
        <v>5155</v>
      </c>
      <c r="I33" s="56">
        <v>0</v>
      </c>
      <c r="J33" s="56">
        <v>1338</v>
      </c>
      <c r="K33" s="56">
        <v>427</v>
      </c>
      <c r="L33" s="56">
        <v>421</v>
      </c>
      <c r="M33" s="56">
        <v>272</v>
      </c>
      <c r="N33" s="56">
        <v>28</v>
      </c>
      <c r="O33" s="56">
        <v>121</v>
      </c>
      <c r="P33" s="56">
        <v>474</v>
      </c>
    </row>
    <row r="34" spans="1:16" ht="19.5" customHeight="1">
      <c r="A34" s="28" t="s">
        <v>22</v>
      </c>
      <c r="B34" s="59">
        <f>SUM(B35:B36)</f>
        <v>13666</v>
      </c>
      <c r="C34" s="60">
        <f aca="true" t="shared" si="4" ref="C34:P34">SUM(C35:C36)</f>
        <v>3628</v>
      </c>
      <c r="D34" s="60">
        <f t="shared" si="4"/>
        <v>1604</v>
      </c>
      <c r="E34" s="60">
        <f t="shared" si="4"/>
        <v>2024</v>
      </c>
      <c r="F34" s="60">
        <f t="shared" si="4"/>
        <v>4982</v>
      </c>
      <c r="G34" s="60">
        <f t="shared" si="4"/>
        <v>304</v>
      </c>
      <c r="H34" s="60">
        <f t="shared" si="4"/>
        <v>4678</v>
      </c>
      <c r="I34" s="60">
        <f t="shared" si="4"/>
        <v>405</v>
      </c>
      <c r="J34" s="60">
        <f t="shared" si="4"/>
        <v>298</v>
      </c>
      <c r="K34" s="60">
        <f t="shared" si="4"/>
        <v>833</v>
      </c>
      <c r="L34" s="60">
        <f t="shared" si="4"/>
        <v>1537</v>
      </c>
      <c r="M34" s="60">
        <f t="shared" si="4"/>
        <v>823</v>
      </c>
      <c r="N34" s="60">
        <f t="shared" si="4"/>
        <v>480</v>
      </c>
      <c r="O34" s="60">
        <f t="shared" si="4"/>
        <v>234</v>
      </c>
      <c r="P34" s="60">
        <f t="shared" si="4"/>
        <v>1983</v>
      </c>
    </row>
    <row r="35" spans="1:16" ht="19.5" customHeight="1">
      <c r="A35" s="29" t="s">
        <v>23</v>
      </c>
      <c r="B35" s="55">
        <v>9909</v>
      </c>
      <c r="C35" s="56">
        <v>2212</v>
      </c>
      <c r="D35" s="56">
        <v>862</v>
      </c>
      <c r="E35" s="56">
        <v>1350</v>
      </c>
      <c r="F35" s="57">
        <v>4640</v>
      </c>
      <c r="G35" s="57">
        <v>304</v>
      </c>
      <c r="H35" s="57">
        <v>4336</v>
      </c>
      <c r="I35" s="57">
        <v>336</v>
      </c>
      <c r="J35" s="56">
        <v>204</v>
      </c>
      <c r="K35" s="56">
        <v>455</v>
      </c>
      <c r="L35" s="61">
        <v>896</v>
      </c>
      <c r="M35" s="61">
        <v>425</v>
      </c>
      <c r="N35" s="61">
        <v>412</v>
      </c>
      <c r="O35" s="61">
        <v>59</v>
      </c>
      <c r="P35" s="58">
        <v>1166</v>
      </c>
    </row>
    <row r="36" spans="1:16" ht="19.5" customHeight="1">
      <c r="A36" s="32" t="s">
        <v>24</v>
      </c>
      <c r="B36" s="62">
        <v>3757</v>
      </c>
      <c r="C36" s="63">
        <v>1416</v>
      </c>
      <c r="D36" s="63">
        <v>742</v>
      </c>
      <c r="E36" s="63">
        <v>674</v>
      </c>
      <c r="F36" s="64">
        <v>342</v>
      </c>
      <c r="G36" s="64">
        <v>0</v>
      </c>
      <c r="H36" s="64">
        <v>342</v>
      </c>
      <c r="I36" s="64">
        <v>69</v>
      </c>
      <c r="J36" s="63">
        <v>94</v>
      </c>
      <c r="K36" s="63">
        <v>378</v>
      </c>
      <c r="L36" s="65">
        <v>641</v>
      </c>
      <c r="M36" s="65">
        <v>398</v>
      </c>
      <c r="N36" s="65">
        <v>68</v>
      </c>
      <c r="O36" s="65">
        <v>175</v>
      </c>
      <c r="P36" s="72">
        <v>817</v>
      </c>
    </row>
    <row r="37" spans="1:16" ht="15" customHeight="1">
      <c r="A37" s="45" t="s">
        <v>82</v>
      </c>
      <c r="B37" s="4"/>
      <c r="P37" s="5"/>
    </row>
    <row r="38" spans="1:16" ht="15" customHeight="1">
      <c r="A38" s="16"/>
      <c r="B38" s="4"/>
      <c r="P38" s="5"/>
    </row>
    <row r="39" spans="1:16" ht="15" customHeight="1">
      <c r="A39" s="16"/>
      <c r="B39" s="4"/>
      <c r="P39" s="5"/>
    </row>
    <row r="40" spans="1:16" ht="19.5" customHeight="1">
      <c r="A40" s="49" t="s">
        <v>84</v>
      </c>
      <c r="B40" s="7"/>
      <c r="P40" s="5"/>
    </row>
    <row r="41" spans="1:16" ht="9.75" customHeight="1">
      <c r="A41" s="6"/>
      <c r="B41" s="7"/>
      <c r="P41" s="5"/>
    </row>
    <row r="42" spans="1:16" ht="15" customHeight="1">
      <c r="A42" s="11" t="s">
        <v>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14" t="s">
        <v>75</v>
      </c>
    </row>
    <row r="43" spans="1:18" ht="15" customHeight="1">
      <c r="A43" s="26" t="s">
        <v>54</v>
      </c>
      <c r="B43" s="21" t="s">
        <v>1</v>
      </c>
      <c r="C43" s="46" t="s">
        <v>55</v>
      </c>
      <c r="D43" s="46"/>
      <c r="E43" s="46"/>
      <c r="F43" s="47" t="s">
        <v>56</v>
      </c>
      <c r="G43" s="47"/>
      <c r="H43" s="47"/>
      <c r="I43" s="17"/>
      <c r="J43" s="18" t="s">
        <v>57</v>
      </c>
      <c r="K43" s="17"/>
      <c r="L43" s="48" t="s">
        <v>58</v>
      </c>
      <c r="M43" s="48"/>
      <c r="N43" s="48"/>
      <c r="O43" s="48"/>
      <c r="P43" s="25"/>
      <c r="Q43" s="3"/>
      <c r="R43" s="3"/>
    </row>
    <row r="44" spans="1:18" ht="15" customHeight="1">
      <c r="A44" s="23"/>
      <c r="B44" s="30"/>
      <c r="C44" s="22" t="s">
        <v>2</v>
      </c>
      <c r="D44" s="22" t="s">
        <v>4</v>
      </c>
      <c r="E44" s="22" t="s">
        <v>5</v>
      </c>
      <c r="F44" s="22" t="s">
        <v>2</v>
      </c>
      <c r="G44" s="22" t="s">
        <v>3</v>
      </c>
      <c r="H44" s="22" t="s">
        <v>51</v>
      </c>
      <c r="I44" s="44" t="s">
        <v>78</v>
      </c>
      <c r="J44" s="20" t="s">
        <v>59</v>
      </c>
      <c r="K44" s="19" t="s">
        <v>50</v>
      </c>
      <c r="L44" s="22" t="s">
        <v>2</v>
      </c>
      <c r="M44" s="22" t="s">
        <v>52</v>
      </c>
      <c r="N44" s="22" t="s">
        <v>53</v>
      </c>
      <c r="O44" s="24" t="s">
        <v>68</v>
      </c>
      <c r="P44" s="23" t="s">
        <v>69</v>
      </c>
      <c r="Q44" s="3"/>
      <c r="R44" s="3"/>
    </row>
    <row r="45" spans="1:16" ht="22.5" customHeight="1">
      <c r="A45" s="75" t="s">
        <v>25</v>
      </c>
      <c r="B45" s="66">
        <f>SUM(B46:B51)</f>
        <v>70309</v>
      </c>
      <c r="C45" s="67">
        <f aca="true" t="shared" si="5" ref="C45:P45">SUM(C46:C51)</f>
        <v>10662</v>
      </c>
      <c r="D45" s="67">
        <f t="shared" si="5"/>
        <v>4393</v>
      </c>
      <c r="E45" s="67">
        <f t="shared" si="5"/>
        <v>6269</v>
      </c>
      <c r="F45" s="67">
        <f t="shared" si="5"/>
        <v>49863</v>
      </c>
      <c r="G45" s="67">
        <f t="shared" si="5"/>
        <v>2942</v>
      </c>
      <c r="H45" s="67">
        <f t="shared" si="5"/>
        <v>46921</v>
      </c>
      <c r="I45" s="67">
        <f t="shared" si="5"/>
        <v>1688</v>
      </c>
      <c r="J45" s="67">
        <f t="shared" si="5"/>
        <v>1269</v>
      </c>
      <c r="K45" s="67">
        <f t="shared" si="5"/>
        <v>2372</v>
      </c>
      <c r="L45" s="67">
        <f t="shared" si="5"/>
        <v>1415</v>
      </c>
      <c r="M45" s="67">
        <f t="shared" si="5"/>
        <v>972</v>
      </c>
      <c r="N45" s="67">
        <f t="shared" si="5"/>
        <v>40</v>
      </c>
      <c r="O45" s="67">
        <f t="shared" si="5"/>
        <v>403</v>
      </c>
      <c r="P45" s="67">
        <f t="shared" si="5"/>
        <v>3040</v>
      </c>
    </row>
    <row r="46" spans="1:16" ht="22.5" customHeight="1">
      <c r="A46" s="34" t="s">
        <v>26</v>
      </c>
      <c r="B46" s="55">
        <v>11590</v>
      </c>
      <c r="C46" s="56">
        <v>1070</v>
      </c>
      <c r="D46" s="56">
        <v>485</v>
      </c>
      <c r="E46" s="56">
        <v>585</v>
      </c>
      <c r="F46" s="56">
        <v>9381</v>
      </c>
      <c r="G46" s="56">
        <v>312</v>
      </c>
      <c r="H46" s="56">
        <v>9069</v>
      </c>
      <c r="I46" s="56">
        <v>119</v>
      </c>
      <c r="J46" s="56">
        <v>131</v>
      </c>
      <c r="K46" s="56">
        <v>294</v>
      </c>
      <c r="L46" s="56">
        <v>140</v>
      </c>
      <c r="M46" s="56">
        <v>91</v>
      </c>
      <c r="N46" s="56">
        <v>2</v>
      </c>
      <c r="O46" s="56">
        <v>47</v>
      </c>
      <c r="P46" s="56">
        <v>455</v>
      </c>
    </row>
    <row r="47" spans="1:16" ht="22.5" customHeight="1">
      <c r="A47" s="34" t="s">
        <v>27</v>
      </c>
      <c r="B47" s="55">
        <v>13696</v>
      </c>
      <c r="C47" s="56">
        <v>1597</v>
      </c>
      <c r="D47" s="56">
        <v>695</v>
      </c>
      <c r="E47" s="56">
        <v>902</v>
      </c>
      <c r="F47" s="56">
        <v>10700</v>
      </c>
      <c r="G47" s="56">
        <v>394</v>
      </c>
      <c r="H47" s="56">
        <v>10306</v>
      </c>
      <c r="I47" s="56">
        <v>0</v>
      </c>
      <c r="J47" s="56">
        <v>488</v>
      </c>
      <c r="K47" s="56">
        <v>495</v>
      </c>
      <c r="L47" s="56">
        <v>212</v>
      </c>
      <c r="M47" s="56">
        <v>141</v>
      </c>
      <c r="N47" s="56">
        <v>2</v>
      </c>
      <c r="O47" s="56">
        <v>69</v>
      </c>
      <c r="P47" s="56">
        <v>204</v>
      </c>
    </row>
    <row r="48" spans="1:16" ht="22.5" customHeight="1">
      <c r="A48" s="34" t="s">
        <v>28</v>
      </c>
      <c r="B48" s="55">
        <v>6080</v>
      </c>
      <c r="C48" s="56">
        <v>941</v>
      </c>
      <c r="D48" s="56">
        <v>301</v>
      </c>
      <c r="E48" s="56">
        <v>640</v>
      </c>
      <c r="F48" s="56">
        <v>4219</v>
      </c>
      <c r="G48" s="56">
        <v>0</v>
      </c>
      <c r="H48" s="56">
        <v>4219</v>
      </c>
      <c r="I48" s="56">
        <v>389</v>
      </c>
      <c r="J48" s="56">
        <v>72</v>
      </c>
      <c r="K48" s="56">
        <v>221</v>
      </c>
      <c r="L48" s="56">
        <v>44</v>
      </c>
      <c r="M48" s="56">
        <v>38</v>
      </c>
      <c r="N48" s="56">
        <v>0</v>
      </c>
      <c r="O48" s="56">
        <v>6</v>
      </c>
      <c r="P48" s="56">
        <v>194</v>
      </c>
    </row>
    <row r="49" spans="1:16" ht="22.5" customHeight="1">
      <c r="A49" s="34" t="s">
        <v>29</v>
      </c>
      <c r="B49" s="55">
        <v>17490</v>
      </c>
      <c r="C49" s="56">
        <v>2467</v>
      </c>
      <c r="D49" s="56">
        <v>367</v>
      </c>
      <c r="E49" s="56">
        <v>2100</v>
      </c>
      <c r="F49" s="56">
        <v>13369</v>
      </c>
      <c r="G49" s="56">
        <v>852</v>
      </c>
      <c r="H49" s="56">
        <v>12517</v>
      </c>
      <c r="I49" s="56">
        <v>358</v>
      </c>
      <c r="J49" s="56">
        <v>199</v>
      </c>
      <c r="K49" s="56">
        <v>462</v>
      </c>
      <c r="L49" s="56">
        <v>265</v>
      </c>
      <c r="M49" s="56">
        <v>192</v>
      </c>
      <c r="N49" s="56">
        <v>7</v>
      </c>
      <c r="O49" s="56">
        <v>66</v>
      </c>
      <c r="P49" s="56">
        <v>370</v>
      </c>
    </row>
    <row r="50" spans="1:16" ht="22.5" customHeight="1">
      <c r="A50" s="34" t="s">
        <v>30</v>
      </c>
      <c r="B50" s="55">
        <v>7723</v>
      </c>
      <c r="C50" s="56">
        <v>1207</v>
      </c>
      <c r="D50" s="56">
        <v>325</v>
      </c>
      <c r="E50" s="56">
        <v>882</v>
      </c>
      <c r="F50" s="56">
        <v>4742</v>
      </c>
      <c r="G50" s="56">
        <v>776</v>
      </c>
      <c r="H50" s="56">
        <v>3966</v>
      </c>
      <c r="I50" s="56">
        <v>318</v>
      </c>
      <c r="J50" s="56">
        <v>136</v>
      </c>
      <c r="K50" s="56">
        <v>234</v>
      </c>
      <c r="L50" s="56">
        <v>251</v>
      </c>
      <c r="M50" s="56">
        <v>162</v>
      </c>
      <c r="N50" s="56">
        <v>27</v>
      </c>
      <c r="O50" s="56">
        <v>62</v>
      </c>
      <c r="P50" s="56">
        <v>835</v>
      </c>
    </row>
    <row r="51" spans="1:16" ht="22.5" customHeight="1">
      <c r="A51" s="34" t="s">
        <v>62</v>
      </c>
      <c r="B51" s="55">
        <v>13730</v>
      </c>
      <c r="C51" s="56">
        <v>3380</v>
      </c>
      <c r="D51" s="56">
        <v>2220</v>
      </c>
      <c r="E51" s="56">
        <v>1160</v>
      </c>
      <c r="F51" s="56">
        <v>7452</v>
      </c>
      <c r="G51" s="56">
        <v>608</v>
      </c>
      <c r="H51" s="56">
        <v>6844</v>
      </c>
      <c r="I51" s="56">
        <v>504</v>
      </c>
      <c r="J51" s="56">
        <v>243</v>
      </c>
      <c r="K51" s="56">
        <v>666</v>
      </c>
      <c r="L51" s="56">
        <v>503</v>
      </c>
      <c r="M51" s="56">
        <v>348</v>
      </c>
      <c r="N51" s="56">
        <v>2</v>
      </c>
      <c r="O51" s="56">
        <v>153</v>
      </c>
      <c r="P51" s="56">
        <v>982</v>
      </c>
    </row>
    <row r="52" spans="1:16" ht="22.5" customHeight="1">
      <c r="A52" s="33" t="s">
        <v>31</v>
      </c>
      <c r="B52" s="59">
        <f>SUM(B53:B57)</f>
        <v>78403</v>
      </c>
      <c r="C52" s="60">
        <f aca="true" t="shared" si="6" ref="C52:P52">SUM(C53:C57)</f>
        <v>11395</v>
      </c>
      <c r="D52" s="60">
        <f t="shared" si="6"/>
        <v>6766</v>
      </c>
      <c r="E52" s="60">
        <f t="shared" si="6"/>
        <v>4629</v>
      </c>
      <c r="F52" s="60">
        <f t="shared" si="6"/>
        <v>49462</v>
      </c>
      <c r="G52" s="60">
        <f t="shared" si="6"/>
        <v>11253</v>
      </c>
      <c r="H52" s="60">
        <f t="shared" si="6"/>
        <v>38209</v>
      </c>
      <c r="I52" s="60">
        <f t="shared" si="6"/>
        <v>3232</v>
      </c>
      <c r="J52" s="60">
        <f t="shared" si="6"/>
        <v>2662</v>
      </c>
      <c r="K52" s="60">
        <f t="shared" si="6"/>
        <v>2802</v>
      </c>
      <c r="L52" s="60">
        <f t="shared" si="6"/>
        <v>2324</v>
      </c>
      <c r="M52" s="60">
        <f t="shared" si="6"/>
        <v>1558</v>
      </c>
      <c r="N52" s="60">
        <f t="shared" si="6"/>
        <v>144</v>
      </c>
      <c r="O52" s="60">
        <f t="shared" si="6"/>
        <v>622</v>
      </c>
      <c r="P52" s="60">
        <f t="shared" si="6"/>
        <v>6526</v>
      </c>
    </row>
    <row r="53" spans="1:16" ht="22.5" customHeight="1">
      <c r="A53" s="34" t="s">
        <v>32</v>
      </c>
      <c r="B53" s="55">
        <v>9900</v>
      </c>
      <c r="C53" s="56">
        <v>1583</v>
      </c>
      <c r="D53" s="56">
        <v>1100</v>
      </c>
      <c r="E53" s="56">
        <v>483</v>
      </c>
      <c r="F53" s="56">
        <v>5574</v>
      </c>
      <c r="G53" s="56">
        <v>400</v>
      </c>
      <c r="H53" s="56">
        <v>5174</v>
      </c>
      <c r="I53" s="56">
        <v>155</v>
      </c>
      <c r="J53" s="56">
        <v>336</v>
      </c>
      <c r="K53" s="56">
        <v>404</v>
      </c>
      <c r="L53" s="56">
        <v>439</v>
      </c>
      <c r="M53" s="56">
        <v>298</v>
      </c>
      <c r="N53" s="56">
        <v>11</v>
      </c>
      <c r="O53" s="56">
        <v>130</v>
      </c>
      <c r="P53" s="56">
        <v>1409</v>
      </c>
    </row>
    <row r="54" spans="1:16" ht="22.5" customHeight="1">
      <c r="A54" s="34" t="s">
        <v>33</v>
      </c>
      <c r="B54" s="55">
        <v>1666</v>
      </c>
      <c r="C54" s="56">
        <v>823</v>
      </c>
      <c r="D54" s="56">
        <v>755</v>
      </c>
      <c r="E54" s="56">
        <v>68</v>
      </c>
      <c r="F54" s="56">
        <v>0</v>
      </c>
      <c r="G54" s="56">
        <v>0</v>
      </c>
      <c r="H54" s="56">
        <v>0</v>
      </c>
      <c r="I54" s="56">
        <v>0</v>
      </c>
      <c r="J54" s="56">
        <v>191</v>
      </c>
      <c r="K54" s="56">
        <v>196</v>
      </c>
      <c r="L54" s="56">
        <v>294</v>
      </c>
      <c r="M54" s="56">
        <v>164</v>
      </c>
      <c r="N54" s="56">
        <v>50</v>
      </c>
      <c r="O54" s="56">
        <v>80</v>
      </c>
      <c r="P54" s="56">
        <v>162</v>
      </c>
    </row>
    <row r="55" spans="1:16" ht="22.5" customHeight="1">
      <c r="A55" s="34" t="s">
        <v>34</v>
      </c>
      <c r="B55" s="55">
        <v>6567</v>
      </c>
      <c r="C55" s="56">
        <v>2350</v>
      </c>
      <c r="D55" s="56">
        <v>1230</v>
      </c>
      <c r="E55" s="56">
        <v>1120</v>
      </c>
      <c r="F55" s="56">
        <v>1994</v>
      </c>
      <c r="G55" s="56">
        <v>163</v>
      </c>
      <c r="H55" s="56">
        <v>1831</v>
      </c>
      <c r="I55" s="56">
        <v>1</v>
      </c>
      <c r="J55" s="56">
        <v>450</v>
      </c>
      <c r="K55" s="56">
        <v>439</v>
      </c>
      <c r="L55" s="56">
        <v>695</v>
      </c>
      <c r="M55" s="56">
        <v>416</v>
      </c>
      <c r="N55" s="56">
        <v>59</v>
      </c>
      <c r="O55" s="56">
        <v>220</v>
      </c>
      <c r="P55" s="56">
        <v>638</v>
      </c>
    </row>
    <row r="56" spans="1:16" ht="22.5" customHeight="1">
      <c r="A56" s="34" t="s">
        <v>35</v>
      </c>
      <c r="B56" s="55">
        <v>5787</v>
      </c>
      <c r="C56" s="56">
        <v>1259</v>
      </c>
      <c r="D56" s="56">
        <v>821</v>
      </c>
      <c r="E56" s="56">
        <v>438</v>
      </c>
      <c r="F56" s="56">
        <v>2551</v>
      </c>
      <c r="G56" s="56">
        <v>0</v>
      </c>
      <c r="H56" s="56">
        <v>2551</v>
      </c>
      <c r="I56" s="56">
        <v>13</v>
      </c>
      <c r="J56" s="56">
        <v>630</v>
      </c>
      <c r="K56" s="56">
        <v>263</v>
      </c>
      <c r="L56" s="56">
        <v>316</v>
      </c>
      <c r="M56" s="56">
        <v>234</v>
      </c>
      <c r="N56" s="56">
        <v>16</v>
      </c>
      <c r="O56" s="56">
        <v>66</v>
      </c>
      <c r="P56" s="56">
        <v>755</v>
      </c>
    </row>
    <row r="57" spans="1:16" ht="22.5" customHeight="1">
      <c r="A57" s="34" t="s">
        <v>63</v>
      </c>
      <c r="B57" s="55">
        <v>54483</v>
      </c>
      <c r="C57" s="56">
        <v>5380</v>
      </c>
      <c r="D57" s="56">
        <v>2860</v>
      </c>
      <c r="E57" s="56">
        <v>2520</v>
      </c>
      <c r="F57" s="56">
        <v>39343</v>
      </c>
      <c r="G57" s="56">
        <v>10690</v>
      </c>
      <c r="H57" s="56">
        <v>28653</v>
      </c>
      <c r="I57" s="56">
        <v>3063</v>
      </c>
      <c r="J57" s="56">
        <v>1055</v>
      </c>
      <c r="K57" s="56">
        <v>1500</v>
      </c>
      <c r="L57" s="56">
        <v>580</v>
      </c>
      <c r="M57" s="56">
        <v>446</v>
      </c>
      <c r="N57" s="56">
        <v>8</v>
      </c>
      <c r="O57" s="56">
        <v>126</v>
      </c>
      <c r="P57" s="56">
        <v>3562</v>
      </c>
    </row>
    <row r="58" spans="1:16" ht="22.5" customHeight="1">
      <c r="A58" s="33" t="s">
        <v>36</v>
      </c>
      <c r="B58" s="59">
        <f>SUM(B59)</f>
        <v>3329</v>
      </c>
      <c r="C58" s="60">
        <f aca="true" t="shared" si="7" ref="C58:P58">SUM(C59)</f>
        <v>1650</v>
      </c>
      <c r="D58" s="60">
        <f t="shared" si="7"/>
        <v>1420</v>
      </c>
      <c r="E58" s="60">
        <f t="shared" si="7"/>
        <v>230</v>
      </c>
      <c r="F58" s="60">
        <f t="shared" si="7"/>
        <v>346</v>
      </c>
      <c r="G58" s="60">
        <f t="shared" si="7"/>
        <v>82</v>
      </c>
      <c r="H58" s="60">
        <f t="shared" si="7"/>
        <v>264</v>
      </c>
      <c r="I58" s="60">
        <f t="shared" si="7"/>
        <v>0</v>
      </c>
      <c r="J58" s="60">
        <f t="shared" si="7"/>
        <v>256</v>
      </c>
      <c r="K58" s="60">
        <f t="shared" si="7"/>
        <v>332</v>
      </c>
      <c r="L58" s="60">
        <f t="shared" si="7"/>
        <v>314</v>
      </c>
      <c r="M58" s="60">
        <f t="shared" si="7"/>
        <v>243</v>
      </c>
      <c r="N58" s="60">
        <f t="shared" si="7"/>
        <v>0</v>
      </c>
      <c r="O58" s="60">
        <f t="shared" si="7"/>
        <v>71</v>
      </c>
      <c r="P58" s="60">
        <f t="shared" si="7"/>
        <v>431</v>
      </c>
    </row>
    <row r="59" spans="1:16" ht="22.5" customHeight="1">
      <c r="A59" s="34" t="s">
        <v>64</v>
      </c>
      <c r="B59" s="55">
        <v>3329</v>
      </c>
      <c r="C59" s="56">
        <v>1650</v>
      </c>
      <c r="D59" s="56">
        <v>1420</v>
      </c>
      <c r="E59" s="56">
        <v>230</v>
      </c>
      <c r="F59" s="56">
        <v>346</v>
      </c>
      <c r="G59" s="56">
        <v>82</v>
      </c>
      <c r="H59" s="56">
        <v>264</v>
      </c>
      <c r="I59" s="56">
        <v>0</v>
      </c>
      <c r="J59" s="56">
        <v>256</v>
      </c>
      <c r="K59" s="56">
        <v>332</v>
      </c>
      <c r="L59" s="56">
        <v>314</v>
      </c>
      <c r="M59" s="56">
        <v>243</v>
      </c>
      <c r="N59" s="56">
        <v>0</v>
      </c>
      <c r="O59" s="56">
        <v>71</v>
      </c>
      <c r="P59" s="56">
        <v>431</v>
      </c>
    </row>
    <row r="60" spans="1:16" ht="22.5" customHeight="1">
      <c r="A60" s="33" t="s">
        <v>73</v>
      </c>
      <c r="B60" s="59">
        <f>SUM(B61:B62)</f>
        <v>26779</v>
      </c>
      <c r="C60" s="60">
        <f aca="true" t="shared" si="8" ref="C60:P60">SUM(C61:C62)</f>
        <v>1985</v>
      </c>
      <c r="D60" s="60">
        <f t="shared" si="8"/>
        <v>985</v>
      </c>
      <c r="E60" s="60">
        <f t="shared" si="8"/>
        <v>1000</v>
      </c>
      <c r="F60" s="60">
        <f t="shared" si="8"/>
        <v>20504</v>
      </c>
      <c r="G60" s="60">
        <f t="shared" si="8"/>
        <v>2558</v>
      </c>
      <c r="H60" s="60">
        <f t="shared" si="8"/>
        <v>17946</v>
      </c>
      <c r="I60" s="60">
        <f t="shared" si="8"/>
        <v>1</v>
      </c>
      <c r="J60" s="60">
        <f t="shared" si="8"/>
        <v>635</v>
      </c>
      <c r="K60" s="60">
        <f t="shared" si="8"/>
        <v>811</v>
      </c>
      <c r="L60" s="60">
        <f t="shared" si="8"/>
        <v>533</v>
      </c>
      <c r="M60" s="60">
        <f t="shared" si="8"/>
        <v>347</v>
      </c>
      <c r="N60" s="60">
        <f t="shared" si="8"/>
        <v>30</v>
      </c>
      <c r="O60" s="60">
        <f t="shared" si="8"/>
        <v>156</v>
      </c>
      <c r="P60" s="60">
        <f t="shared" si="8"/>
        <v>2310</v>
      </c>
    </row>
    <row r="61" spans="1:16" ht="22.5" customHeight="1">
      <c r="A61" s="34" t="s">
        <v>37</v>
      </c>
      <c r="B61" s="55">
        <v>23381</v>
      </c>
      <c r="C61" s="56">
        <v>1642</v>
      </c>
      <c r="D61" s="56">
        <v>858</v>
      </c>
      <c r="E61" s="56">
        <v>784</v>
      </c>
      <c r="F61" s="56">
        <v>18325</v>
      </c>
      <c r="G61" s="56">
        <v>2542</v>
      </c>
      <c r="H61" s="56">
        <v>15783</v>
      </c>
      <c r="I61" s="56">
        <v>1</v>
      </c>
      <c r="J61" s="56">
        <v>287</v>
      </c>
      <c r="K61" s="56">
        <v>647</v>
      </c>
      <c r="L61" s="56">
        <v>413</v>
      </c>
      <c r="M61" s="56">
        <v>270</v>
      </c>
      <c r="N61" s="56">
        <v>28</v>
      </c>
      <c r="O61" s="56">
        <v>115</v>
      </c>
      <c r="P61" s="56">
        <v>2066</v>
      </c>
    </row>
    <row r="62" spans="1:16" ht="22.5" customHeight="1">
      <c r="A62" s="34" t="s">
        <v>38</v>
      </c>
      <c r="B62" s="55">
        <v>3398</v>
      </c>
      <c r="C62" s="56">
        <v>343</v>
      </c>
      <c r="D62" s="56">
        <v>127</v>
      </c>
      <c r="E62" s="56">
        <v>216</v>
      </c>
      <c r="F62" s="56">
        <v>2179</v>
      </c>
      <c r="G62" s="56">
        <v>16</v>
      </c>
      <c r="H62" s="56">
        <v>2163</v>
      </c>
      <c r="I62" s="56">
        <v>0</v>
      </c>
      <c r="J62" s="56">
        <v>348</v>
      </c>
      <c r="K62" s="56">
        <v>164</v>
      </c>
      <c r="L62" s="56">
        <v>120</v>
      </c>
      <c r="M62" s="56">
        <v>77</v>
      </c>
      <c r="N62" s="56">
        <v>2</v>
      </c>
      <c r="O62" s="56">
        <v>41</v>
      </c>
      <c r="P62" s="56">
        <v>244</v>
      </c>
    </row>
    <row r="63" spans="1:16" ht="22.5" customHeight="1">
      <c r="A63" s="33" t="s">
        <v>39</v>
      </c>
      <c r="B63" s="59">
        <f>SUM(B64:B72)</f>
        <v>132608</v>
      </c>
      <c r="C63" s="60">
        <f aca="true" t="shared" si="9" ref="C63:P63">SUM(C64:C72)</f>
        <v>9751</v>
      </c>
      <c r="D63" s="60">
        <f t="shared" si="9"/>
        <v>7068</v>
      </c>
      <c r="E63" s="60">
        <f t="shared" si="9"/>
        <v>2683</v>
      </c>
      <c r="F63" s="60">
        <f t="shared" si="9"/>
        <v>110076</v>
      </c>
      <c r="G63" s="60">
        <f t="shared" si="9"/>
        <v>17651</v>
      </c>
      <c r="H63" s="60">
        <f t="shared" si="9"/>
        <v>92425</v>
      </c>
      <c r="I63" s="60">
        <f t="shared" si="9"/>
        <v>2</v>
      </c>
      <c r="J63" s="60">
        <f t="shared" si="9"/>
        <v>2149</v>
      </c>
      <c r="K63" s="60">
        <f t="shared" si="9"/>
        <v>3314</v>
      </c>
      <c r="L63" s="60">
        <f t="shared" si="9"/>
        <v>2046</v>
      </c>
      <c r="M63" s="60">
        <f t="shared" si="9"/>
        <v>1335</v>
      </c>
      <c r="N63" s="60">
        <f t="shared" si="9"/>
        <v>55</v>
      </c>
      <c r="O63" s="60">
        <f t="shared" si="9"/>
        <v>656</v>
      </c>
      <c r="P63" s="60">
        <f t="shared" si="9"/>
        <v>5270</v>
      </c>
    </row>
    <row r="64" spans="1:16" ht="22.5" customHeight="1">
      <c r="A64" s="34" t="s">
        <v>40</v>
      </c>
      <c r="B64" s="55">
        <v>8493</v>
      </c>
      <c r="C64" s="56">
        <v>1755</v>
      </c>
      <c r="D64" s="56">
        <v>1360</v>
      </c>
      <c r="E64" s="56">
        <v>395</v>
      </c>
      <c r="F64" s="56">
        <v>4936</v>
      </c>
      <c r="G64" s="56">
        <v>1755</v>
      </c>
      <c r="H64" s="56">
        <v>3181</v>
      </c>
      <c r="I64" s="56">
        <v>0</v>
      </c>
      <c r="J64" s="56">
        <v>257</v>
      </c>
      <c r="K64" s="56">
        <v>334</v>
      </c>
      <c r="L64" s="56">
        <v>491</v>
      </c>
      <c r="M64" s="56">
        <v>247</v>
      </c>
      <c r="N64" s="56">
        <v>29</v>
      </c>
      <c r="O64" s="56">
        <v>215</v>
      </c>
      <c r="P64" s="56">
        <v>720</v>
      </c>
    </row>
    <row r="65" spans="1:16" ht="22.5" customHeight="1">
      <c r="A65" s="34" t="s">
        <v>41</v>
      </c>
      <c r="B65" s="55">
        <v>16586</v>
      </c>
      <c r="C65" s="56">
        <v>1732</v>
      </c>
      <c r="D65" s="56">
        <v>1420</v>
      </c>
      <c r="E65" s="56">
        <v>312</v>
      </c>
      <c r="F65" s="56">
        <v>13359</v>
      </c>
      <c r="G65" s="56">
        <v>2264</v>
      </c>
      <c r="H65" s="56">
        <v>11095</v>
      </c>
      <c r="I65" s="56">
        <v>0</v>
      </c>
      <c r="J65" s="56">
        <v>382</v>
      </c>
      <c r="K65" s="56">
        <v>440</v>
      </c>
      <c r="L65" s="56">
        <v>332</v>
      </c>
      <c r="M65" s="56">
        <v>222</v>
      </c>
      <c r="N65" s="56">
        <v>7</v>
      </c>
      <c r="O65" s="56">
        <v>103</v>
      </c>
      <c r="P65" s="56">
        <v>341</v>
      </c>
    </row>
    <row r="66" spans="1:16" ht="22.5" customHeight="1">
      <c r="A66" s="34" t="s">
        <v>42</v>
      </c>
      <c r="B66" s="55">
        <v>4842</v>
      </c>
      <c r="C66" s="56">
        <v>602</v>
      </c>
      <c r="D66" s="56">
        <v>529</v>
      </c>
      <c r="E66" s="56">
        <v>73</v>
      </c>
      <c r="F66" s="56">
        <v>3564</v>
      </c>
      <c r="G66" s="56">
        <v>2150</v>
      </c>
      <c r="H66" s="56">
        <v>1414</v>
      </c>
      <c r="I66" s="56">
        <v>0</v>
      </c>
      <c r="J66" s="56">
        <v>144</v>
      </c>
      <c r="K66" s="56">
        <v>192</v>
      </c>
      <c r="L66" s="56">
        <v>145</v>
      </c>
      <c r="M66" s="56">
        <v>108</v>
      </c>
      <c r="N66" s="56">
        <v>2</v>
      </c>
      <c r="O66" s="56">
        <v>35</v>
      </c>
      <c r="P66" s="56">
        <v>195</v>
      </c>
    </row>
    <row r="67" spans="1:16" ht="22.5" customHeight="1">
      <c r="A67" s="34" t="s">
        <v>43</v>
      </c>
      <c r="B67" s="55">
        <v>19096</v>
      </c>
      <c r="C67" s="56">
        <v>450</v>
      </c>
      <c r="D67" s="56">
        <v>258</v>
      </c>
      <c r="E67" s="56">
        <v>192</v>
      </c>
      <c r="F67" s="56">
        <v>17581</v>
      </c>
      <c r="G67" s="56">
        <v>2046</v>
      </c>
      <c r="H67" s="56">
        <v>15535</v>
      </c>
      <c r="I67" s="56">
        <v>0</v>
      </c>
      <c r="J67" s="56">
        <v>517</v>
      </c>
      <c r="K67" s="56">
        <v>309</v>
      </c>
      <c r="L67" s="56">
        <v>69</v>
      </c>
      <c r="M67" s="56">
        <v>52</v>
      </c>
      <c r="N67" s="56">
        <v>0</v>
      </c>
      <c r="O67" s="56">
        <v>17</v>
      </c>
      <c r="P67" s="56">
        <v>170</v>
      </c>
    </row>
    <row r="68" spans="1:16" ht="22.5" customHeight="1">
      <c r="A68" s="34" t="s">
        <v>44</v>
      </c>
      <c r="B68" s="55">
        <v>9454</v>
      </c>
      <c r="C68" s="56">
        <v>836</v>
      </c>
      <c r="D68" s="56">
        <v>454</v>
      </c>
      <c r="E68" s="56">
        <v>382</v>
      </c>
      <c r="F68" s="56">
        <v>7007</v>
      </c>
      <c r="G68" s="56">
        <v>1361</v>
      </c>
      <c r="H68" s="56">
        <v>5646</v>
      </c>
      <c r="I68" s="56">
        <v>0</v>
      </c>
      <c r="J68" s="56">
        <v>86</v>
      </c>
      <c r="K68" s="56">
        <v>251</v>
      </c>
      <c r="L68" s="56">
        <v>182</v>
      </c>
      <c r="M68" s="56">
        <v>115</v>
      </c>
      <c r="N68" s="56">
        <v>0</v>
      </c>
      <c r="O68" s="56">
        <v>67</v>
      </c>
      <c r="P68" s="56">
        <v>1092</v>
      </c>
    </row>
    <row r="69" spans="1:16" ht="22.5" customHeight="1">
      <c r="A69" s="34" t="s">
        <v>45</v>
      </c>
      <c r="B69" s="55">
        <v>25294</v>
      </c>
      <c r="C69" s="56">
        <v>134</v>
      </c>
      <c r="D69" s="56">
        <v>25</v>
      </c>
      <c r="E69" s="56">
        <v>109</v>
      </c>
      <c r="F69" s="56">
        <v>24193</v>
      </c>
      <c r="G69" s="56">
        <v>2570</v>
      </c>
      <c r="H69" s="56">
        <v>21623</v>
      </c>
      <c r="I69" s="56">
        <v>0</v>
      </c>
      <c r="J69" s="56">
        <v>33</v>
      </c>
      <c r="K69" s="56">
        <v>377</v>
      </c>
      <c r="L69" s="56">
        <v>46</v>
      </c>
      <c r="M69" s="56">
        <v>26</v>
      </c>
      <c r="N69" s="56">
        <v>0</v>
      </c>
      <c r="O69" s="56">
        <v>20</v>
      </c>
      <c r="P69" s="56">
        <v>511</v>
      </c>
    </row>
    <row r="70" spans="1:16" ht="22.5" customHeight="1">
      <c r="A70" s="34" t="s">
        <v>46</v>
      </c>
      <c r="B70" s="55">
        <v>12121</v>
      </c>
      <c r="C70" s="56">
        <v>531</v>
      </c>
      <c r="D70" s="56">
        <v>224</v>
      </c>
      <c r="E70" s="56">
        <v>307</v>
      </c>
      <c r="F70" s="56">
        <v>10599</v>
      </c>
      <c r="G70" s="56">
        <v>1259</v>
      </c>
      <c r="H70" s="56">
        <v>9340</v>
      </c>
      <c r="I70" s="56">
        <v>0</v>
      </c>
      <c r="J70" s="56">
        <v>30</v>
      </c>
      <c r="K70" s="56">
        <v>324</v>
      </c>
      <c r="L70" s="56">
        <v>96</v>
      </c>
      <c r="M70" s="56">
        <v>83</v>
      </c>
      <c r="N70" s="56">
        <v>0</v>
      </c>
      <c r="O70" s="56">
        <v>13</v>
      </c>
      <c r="P70" s="56">
        <v>541</v>
      </c>
    </row>
    <row r="71" spans="1:16" ht="22.5" customHeight="1">
      <c r="A71" s="34" t="s">
        <v>47</v>
      </c>
      <c r="B71" s="55">
        <v>20773</v>
      </c>
      <c r="C71" s="56">
        <v>716</v>
      </c>
      <c r="D71" s="56">
        <v>238</v>
      </c>
      <c r="E71" s="56">
        <v>478</v>
      </c>
      <c r="F71" s="56">
        <v>18304</v>
      </c>
      <c r="G71" s="56">
        <v>1902</v>
      </c>
      <c r="H71" s="56">
        <v>16402</v>
      </c>
      <c r="I71" s="56">
        <v>0</v>
      </c>
      <c r="J71" s="56">
        <v>185</v>
      </c>
      <c r="K71" s="56">
        <v>351</v>
      </c>
      <c r="L71" s="56">
        <v>101</v>
      </c>
      <c r="M71" s="56">
        <v>77</v>
      </c>
      <c r="N71" s="56">
        <v>0</v>
      </c>
      <c r="O71" s="56">
        <v>24</v>
      </c>
      <c r="P71" s="56">
        <v>1116</v>
      </c>
    </row>
    <row r="72" spans="1:16" ht="22.5" customHeight="1">
      <c r="A72" s="34" t="s">
        <v>60</v>
      </c>
      <c r="B72" s="55">
        <v>15949</v>
      </c>
      <c r="C72" s="56">
        <v>2995</v>
      </c>
      <c r="D72" s="56">
        <v>2560</v>
      </c>
      <c r="E72" s="56">
        <v>435</v>
      </c>
      <c r="F72" s="56">
        <v>10533</v>
      </c>
      <c r="G72" s="56">
        <v>2344</v>
      </c>
      <c r="H72" s="56">
        <v>8189</v>
      </c>
      <c r="I72" s="56">
        <v>2</v>
      </c>
      <c r="J72" s="56">
        <v>515</v>
      </c>
      <c r="K72" s="56">
        <v>736</v>
      </c>
      <c r="L72" s="56">
        <v>584</v>
      </c>
      <c r="M72" s="56">
        <v>405</v>
      </c>
      <c r="N72" s="56">
        <v>17</v>
      </c>
      <c r="O72" s="56">
        <v>162</v>
      </c>
      <c r="P72" s="56">
        <v>584</v>
      </c>
    </row>
    <row r="73" spans="1:16" ht="22.5" customHeight="1">
      <c r="A73" s="33" t="s">
        <v>48</v>
      </c>
      <c r="B73" s="68">
        <f>SUM(B74)</f>
        <v>6709</v>
      </c>
      <c r="C73" s="69">
        <f aca="true" t="shared" si="10" ref="C73:P73">SUM(C74)</f>
        <v>679</v>
      </c>
      <c r="D73" s="69">
        <f t="shared" si="10"/>
        <v>311</v>
      </c>
      <c r="E73" s="69">
        <f t="shared" si="10"/>
        <v>368</v>
      </c>
      <c r="F73" s="69">
        <f t="shared" si="10"/>
        <v>4163</v>
      </c>
      <c r="G73" s="69">
        <f t="shared" si="10"/>
        <v>28</v>
      </c>
      <c r="H73" s="69">
        <f t="shared" si="10"/>
        <v>4135</v>
      </c>
      <c r="I73" s="69">
        <f t="shared" si="10"/>
        <v>0</v>
      </c>
      <c r="J73" s="69">
        <f t="shared" si="10"/>
        <v>106</v>
      </c>
      <c r="K73" s="69">
        <f t="shared" si="10"/>
        <v>344</v>
      </c>
      <c r="L73" s="69">
        <f t="shared" si="10"/>
        <v>262</v>
      </c>
      <c r="M73" s="69">
        <f t="shared" si="10"/>
        <v>141</v>
      </c>
      <c r="N73" s="69">
        <f t="shared" si="10"/>
        <v>9</v>
      </c>
      <c r="O73" s="69">
        <f t="shared" si="10"/>
        <v>112</v>
      </c>
      <c r="P73" s="69">
        <f t="shared" si="10"/>
        <v>1155</v>
      </c>
    </row>
    <row r="74" spans="1:16" ht="22.5" customHeight="1">
      <c r="A74" s="35" t="s">
        <v>49</v>
      </c>
      <c r="B74" s="62">
        <v>6709</v>
      </c>
      <c r="C74" s="63">
        <v>679</v>
      </c>
      <c r="D74" s="63">
        <v>311</v>
      </c>
      <c r="E74" s="63">
        <v>368</v>
      </c>
      <c r="F74" s="63">
        <v>4163</v>
      </c>
      <c r="G74" s="63">
        <v>28</v>
      </c>
      <c r="H74" s="63">
        <v>4135</v>
      </c>
      <c r="I74" s="63">
        <v>0</v>
      </c>
      <c r="J74" s="63">
        <v>106</v>
      </c>
      <c r="K74" s="63">
        <v>344</v>
      </c>
      <c r="L74" s="63">
        <v>262</v>
      </c>
      <c r="M74" s="63">
        <v>141</v>
      </c>
      <c r="N74" s="63">
        <v>9</v>
      </c>
      <c r="O74" s="63">
        <v>112</v>
      </c>
      <c r="P74" s="63">
        <v>1155</v>
      </c>
    </row>
    <row r="75" spans="1:16" ht="19.5" customHeight="1">
      <c r="A75" s="8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ht="19.5" customHeight="1">
      <c r="B76" s="4"/>
    </row>
    <row r="77" ht="19.5" customHeight="1">
      <c r="B77" s="4"/>
    </row>
    <row r="78" ht="19.5" customHeight="1">
      <c r="O78" s="3"/>
    </row>
    <row r="79" ht="19.5" customHeight="1">
      <c r="B79" s="4"/>
    </row>
  </sheetData>
  <sheetProtection/>
  <mergeCells count="6">
    <mergeCell ref="C4:E4"/>
    <mergeCell ref="F4:H4"/>
    <mergeCell ref="L4:O4"/>
    <mergeCell ref="C43:E43"/>
    <mergeCell ref="F43:H43"/>
    <mergeCell ref="L43:O43"/>
  </mergeCells>
  <printOptions horizontalCentered="1"/>
  <pageMargins left="0.3937007874015748" right="0.3937007874015748" top="0.5905511811023623" bottom="0.5905511811023623" header="0.1968503937007874" footer="0.11811023622047245"/>
  <pageSetup fitToHeight="2" fitToWidth="2" horizontalDpi="600" verticalDpi="600" orientation="portrait" pageOrder="overThenDown" paperSize="9" r:id="rId1"/>
  <rowBreaks count="1" manualBreakCount="1">
    <brk id="38" max="16" man="1"/>
  </rowBreaks>
  <colBreaks count="1" manualBreakCount="1">
    <brk id="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2014-11-26T00:37:25Z</cp:lastPrinted>
  <dcterms:created xsi:type="dcterms:W3CDTF">1998-01-28T01:13:55Z</dcterms:created>
  <dcterms:modified xsi:type="dcterms:W3CDTF">2014-11-26T00:37:38Z</dcterms:modified>
  <cp:category/>
  <cp:version/>
  <cp:contentType/>
  <cp:contentStatus/>
</cp:coreProperties>
</file>