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付表2 市町村別学校種別学校数" sheetId="1" r:id="rId1"/>
  </sheets>
  <externalReferences>
    <externalReference r:id="rId4"/>
    <externalReference r:id="rId5"/>
    <externalReference r:id="rId6"/>
    <externalReference r:id="rId7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'付表2 市町村別学校種別学校数'!$A$1:$AB$81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<sst xmlns="http://schemas.openxmlformats.org/spreadsheetml/2006/main" count="2114" uniqueCount="79">
  <si>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</si>
  <si>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</si>
  <si>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</si>
  <si>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</si>
  <si>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</si>
  <si>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</si>
  <si>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</si>
  <si>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</si>
  <si>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</si>
  <si>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</si>
  <si>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</si>
  <si>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</si>
  <si>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</si>
  <si>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</si>
  <si>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</si>
  <si>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</si>
  <si>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</si>
  <si>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</si>
  <si>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</si>
  <si>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</si>
  <si>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</si>
  <si>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</si>
  <si>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</si>
  <si>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</si>
  <si>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</si>
  <si>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</si>
  <si>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</si>
  <si>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</si>
  <si>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</si>
  <si>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</si>
  <si>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</si>
  <si>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</si>
  <si>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</si>
  <si>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</si>
  <si>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</si>
  <si>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</si>
  <si>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</si>
  <si>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</si>
  <si>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</si>
  <si>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</si>
  <si>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</si>
  <si>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</si>
  <si>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計</t>
  </si>
  <si>
    <t>中学校</t>
  </si>
  <si>
    <t>幼稚園</t>
  </si>
  <si>
    <t>専修学校</t>
  </si>
  <si>
    <t>小学校</t>
  </si>
  <si>
    <t>各種学校</t>
  </si>
  <si>
    <t>合計</t>
  </si>
  <si>
    <t>市町村</t>
  </si>
  <si>
    <t>国立</t>
  </si>
  <si>
    <t>公立</t>
  </si>
  <si>
    <t>私立</t>
  </si>
  <si>
    <t>郡　　計</t>
  </si>
  <si>
    <t/>
  </si>
  <si>
    <t>宇 城 市</t>
  </si>
  <si>
    <t>阿 蘇 市</t>
  </si>
  <si>
    <t>美 里 町</t>
  </si>
  <si>
    <t>特別支援学校</t>
  </si>
  <si>
    <t>上天草市</t>
  </si>
  <si>
    <t>天 草 市</t>
  </si>
  <si>
    <t>合 志 市</t>
  </si>
  <si>
    <t>和 水 町</t>
  </si>
  <si>
    <t>南阿蘇村</t>
  </si>
  <si>
    <t>山 都 町</t>
  </si>
  <si>
    <t>氷 川 町</t>
  </si>
  <si>
    <t>葦 北 郡</t>
  </si>
  <si>
    <t>あさぎり町</t>
  </si>
  <si>
    <t>天 草 郡</t>
  </si>
  <si>
    <t>中央区</t>
  </si>
  <si>
    <t>東  区</t>
  </si>
  <si>
    <t>西  区</t>
  </si>
  <si>
    <t>南  区</t>
  </si>
  <si>
    <t>北  区</t>
  </si>
  <si>
    <t>平成25年度</t>
  </si>
  <si>
    <t>付表2　市町村別学校種別学校数</t>
  </si>
  <si>
    <t>高等学校</t>
  </si>
  <si>
    <t>平成26年度</t>
  </si>
  <si>
    <t>付表2　市町村別学校種別学校数　（つづき）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</si>
</sst>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46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41" fontId="9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8" fontId="7" fillId="0" borderId="0" xfId="49" applyFont="1" applyFill="1" applyAlignment="1">
      <alignment horizontal="right"/>
    </xf>
    <xf numFmtId="38" fontId="7" fillId="0" borderId="13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left"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9" fillId="0" borderId="17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/>
    </xf>
    <xf numFmtId="41" fontId="7" fillId="0" borderId="23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23" xfId="0" applyNumberFormat="1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/>
    </xf>
    <xf numFmtId="38" fontId="7" fillId="0" borderId="0" xfId="49" applyFont="1" applyFill="1" applyBorder="1" applyAlignment="1">
      <alignment horizontal="right"/>
    </xf>
    <xf numFmtId="41" fontId="7" fillId="0" borderId="21" xfId="0" applyNumberFormat="1" applyFont="1" applyFill="1" applyBorder="1" applyAlignment="1">
      <alignment vertical="center"/>
    </xf>
    <xf numFmtId="41" fontId="7" fillId="0" borderId="24" xfId="0" applyNumberFormat="1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horizontal="left" vertical="center"/>
    </xf>
    <xf numFmtId="41" fontId="7" fillId="0" borderId="16" xfId="0" applyNumberFormat="1" applyFont="1" applyFill="1" applyBorder="1" applyAlignment="1">
      <alignment horizontal="left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 vertical="center"/>
    </xf>
    <xf numFmtId="41" fontId="9" fillId="0" borderId="23" xfId="0" applyNumberFormat="1" applyFont="1" applyFill="1" applyBorder="1" applyAlignment="1">
      <alignment horizontal="left" vertical="center"/>
    </xf>
    <xf numFmtId="41" fontId="9" fillId="0" borderId="16" xfId="0" applyNumberFormat="1" applyFont="1" applyFill="1" applyBorder="1" applyAlignment="1">
      <alignment horizontal="left" vertical="center"/>
    </xf>
    <xf numFmtId="41" fontId="9" fillId="0" borderId="0" xfId="0" applyNumberFormat="1" applyFont="1" applyFill="1" applyAlignment="1">
      <alignment horizontal="center" vertical="center"/>
    </xf>
    <xf numFmtId="41" fontId="9" fillId="0" borderId="17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>
      <alignment horizontal="center" vertical="center"/>
    </xf>
    <xf numFmtId="41" fontId="9" fillId="0" borderId="25" xfId="0" applyNumberFormat="1" applyFont="1" applyFill="1" applyBorder="1" applyAlignment="1">
      <alignment horizontal="left" vertical="center"/>
    </xf>
    <xf numFmtId="41" fontId="7" fillId="0" borderId="0" xfId="0" applyNumberFormat="1" applyFont="1" applyFill="1" applyBorder="1" applyAlignment="1">
      <alignment horizontal="left" vertical="center"/>
    </xf>
    <xf numFmtId="41" fontId="7" fillId="0" borderId="10" xfId="0" applyNumberFormat="1" applyFont="1" applyFill="1" applyBorder="1" applyAlignment="1">
      <alignment horizontal="left" vertical="center"/>
    </xf>
    <xf numFmtId="38" fontId="7" fillId="0" borderId="26" xfId="49" applyFont="1" applyFill="1" applyBorder="1" applyAlignment="1">
      <alignment horizontal="center" vertical="center"/>
    </xf>
    <xf numFmtId="38" fontId="7" fillId="0" borderId="27" xfId="49" applyFont="1" applyFill="1" applyBorder="1" applyAlignment="1">
      <alignment horizontal="center" vertical="center"/>
    </xf>
    <xf numFmtId="38" fontId="7" fillId="0" borderId="28" xfId="49" applyFont="1" applyFill="1" applyBorder="1" applyAlignment="1">
      <alignment horizontal="center" vertical="center"/>
    </xf>
    <xf numFmtId="38" fontId="7" fillId="0" borderId="29" xfId="49" applyFont="1" applyFill="1" applyBorder="1" applyAlignment="1">
      <alignment horizontal="center" vertical="center"/>
    </xf>
    <xf numFmtId="38" fontId="7" fillId="0" borderId="30" xfId="49" applyFont="1" applyFill="1" applyBorder="1" applyAlignment="1">
      <alignment horizontal="center" vertical="center"/>
    </xf>
    <xf numFmtId="38" fontId="7" fillId="0" borderId="31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1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31185;&#30465;&#35519;&#26619;&#38306;&#20418;\H26\&#23398;&#26657;&#22522;&#26412;&#35519;&#26619;\&#30906;&#22577;&#38306;&#20418;\&#20844;&#34920;&#29992;\&#32113;&#35336;&#34920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卒業後表紙"/>
      <sheetName val="中学校卒業後・1"/>
      <sheetName val="中学校卒業後・2"/>
      <sheetName val="中学校卒業後・3"/>
      <sheetName val="高等学校卒業後・1"/>
      <sheetName val="高等学校学科別・進路別・2"/>
      <sheetName val="高等学校進路別・3"/>
      <sheetName val="高等学校卒業後・4"/>
      <sheetName val="高等学校進路別・5"/>
      <sheetName val="高等学校卒業後・6"/>
      <sheetName val="高等学校卒業後（通信制）１"/>
      <sheetName val="高等学校卒業後（通信制）２"/>
      <sheetName val="不就学表紙"/>
      <sheetName val="不就学"/>
      <sheetName val="施設調査表紙"/>
      <sheetName val="建物面積･土地面積"/>
      <sheetName val="付表表紙"/>
      <sheetName val="付表1"/>
      <sheetName val="付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S81"/>
  <sheetViews>
    <sheetView showGridLines="0" tabSelected="1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C3" sqref="C3:C4"/>
      <selection pane="bottomLeft" activeCell="G13" sqref="G13"/>
    </sheetView>
  </sheetViews>
  <sheetFormatPr defaultColWidth="10.59765625" defaultRowHeight="15"/>
  <cols>
    <col min="1" max="1" width="16.19921875" style="9" customWidth="1"/>
    <col min="2" max="2" width="6.59765625" style="33" customWidth="1"/>
    <col min="3" max="8" width="6.59765625" style="9" customWidth="1"/>
    <col min="9" max="9" width="7.19921875" style="9" customWidth="1"/>
    <col min="10" max="27" width="6.59765625" style="9" customWidth="1"/>
    <col min="28" max="28" width="16.09765625" style="9" customWidth="1"/>
    <col min="29" max="16384" width="10.59765625" style="9" customWidth="1"/>
  </cols>
  <sheetData>
    <row r="1" spans="1:27" ht="23.25" customHeight="1" thickBot="1">
      <c r="A1" s="8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8" ht="34.5" customHeight="1">
      <c r="A2" s="52" t="s">
        <v>49</v>
      </c>
      <c r="B2" s="54" t="s">
        <v>48</v>
      </c>
      <c r="C2" s="55"/>
      <c r="D2" s="55"/>
      <c r="E2" s="56"/>
      <c r="F2" s="54" t="s">
        <v>44</v>
      </c>
      <c r="G2" s="55"/>
      <c r="H2" s="55"/>
      <c r="I2" s="56"/>
      <c r="J2" s="55" t="s">
        <v>46</v>
      </c>
      <c r="K2" s="55"/>
      <c r="L2" s="56"/>
      <c r="M2" s="57" t="s">
        <v>43</v>
      </c>
      <c r="N2" s="57"/>
      <c r="O2" s="57"/>
      <c r="P2" s="57"/>
      <c r="Q2" s="57" t="s">
        <v>76</v>
      </c>
      <c r="R2" s="57"/>
      <c r="S2" s="57"/>
      <c r="T2" s="54" t="s">
        <v>58</v>
      </c>
      <c r="U2" s="55"/>
      <c r="V2" s="56"/>
      <c r="W2" s="54" t="s">
        <v>45</v>
      </c>
      <c r="X2" s="55"/>
      <c r="Y2" s="56"/>
      <c r="Z2" s="54" t="s">
        <v>47</v>
      </c>
      <c r="AA2" s="55"/>
      <c r="AB2" s="58" t="s">
        <v>49</v>
      </c>
    </row>
    <row r="3" spans="1:28" ht="34.5" customHeight="1">
      <c r="A3" s="53"/>
      <c r="B3" s="7" t="s">
        <v>42</v>
      </c>
      <c r="C3" s="10" t="s">
        <v>50</v>
      </c>
      <c r="D3" s="11" t="s">
        <v>51</v>
      </c>
      <c r="E3" s="6" t="s">
        <v>52</v>
      </c>
      <c r="F3" s="11" t="s">
        <v>42</v>
      </c>
      <c r="G3" s="11" t="s">
        <v>50</v>
      </c>
      <c r="H3" s="11" t="s">
        <v>51</v>
      </c>
      <c r="I3" s="11" t="s">
        <v>52</v>
      </c>
      <c r="J3" s="7" t="s">
        <v>42</v>
      </c>
      <c r="K3" s="11" t="s">
        <v>50</v>
      </c>
      <c r="L3" s="11" t="s">
        <v>51</v>
      </c>
      <c r="M3" s="6" t="s">
        <v>42</v>
      </c>
      <c r="N3" s="6" t="s">
        <v>50</v>
      </c>
      <c r="O3" s="6" t="s">
        <v>51</v>
      </c>
      <c r="P3" s="6" t="s">
        <v>52</v>
      </c>
      <c r="Q3" s="7" t="s">
        <v>42</v>
      </c>
      <c r="R3" s="7" t="s">
        <v>51</v>
      </c>
      <c r="S3" s="7" t="s">
        <v>52</v>
      </c>
      <c r="T3" s="11" t="s">
        <v>42</v>
      </c>
      <c r="U3" s="11" t="s">
        <v>50</v>
      </c>
      <c r="V3" s="11" t="s">
        <v>51</v>
      </c>
      <c r="W3" s="11" t="s">
        <v>42</v>
      </c>
      <c r="X3" s="11" t="s">
        <v>51</v>
      </c>
      <c r="Y3" s="11" t="s">
        <v>52</v>
      </c>
      <c r="Z3" s="11" t="s">
        <v>42</v>
      </c>
      <c r="AA3" s="11" t="s">
        <v>52</v>
      </c>
      <c r="AB3" s="59"/>
    </row>
    <row r="4" spans="1:61" s="2" customFormat="1" ht="33.75" customHeight="1">
      <c r="A4" s="31" t="s">
        <v>74</v>
      </c>
      <c r="B4" s="2">
        <v>878</v>
      </c>
      <c r="C4" s="2">
        <v>4</v>
      </c>
      <c r="D4" s="2">
        <v>678</v>
      </c>
      <c r="E4" s="2">
        <v>196</v>
      </c>
      <c r="F4" s="34">
        <v>145</v>
      </c>
      <c r="G4" s="35">
        <v>1</v>
      </c>
      <c r="H4" s="35">
        <v>33</v>
      </c>
      <c r="I4" s="36">
        <v>111</v>
      </c>
      <c r="J4" s="2">
        <v>392</v>
      </c>
      <c r="K4" s="2">
        <v>1</v>
      </c>
      <c r="L4" s="2">
        <v>391</v>
      </c>
      <c r="M4" s="34">
        <v>182</v>
      </c>
      <c r="N4" s="35">
        <v>1</v>
      </c>
      <c r="O4" s="35">
        <v>172</v>
      </c>
      <c r="P4" s="36">
        <v>9</v>
      </c>
      <c r="Q4" s="34">
        <v>82</v>
      </c>
      <c r="R4" s="2">
        <v>61</v>
      </c>
      <c r="S4" s="2">
        <v>21</v>
      </c>
      <c r="T4" s="34">
        <v>18</v>
      </c>
      <c r="U4" s="35">
        <v>1</v>
      </c>
      <c r="V4" s="36">
        <v>17</v>
      </c>
      <c r="W4" s="2">
        <v>52</v>
      </c>
      <c r="X4" s="2">
        <v>4</v>
      </c>
      <c r="Y4" s="2">
        <v>48</v>
      </c>
      <c r="Z4" s="34">
        <v>7</v>
      </c>
      <c r="AA4" s="2">
        <v>7</v>
      </c>
      <c r="AB4" s="13" t="s">
        <v>74</v>
      </c>
      <c r="AC4" s="2" t="s">
        <v>54</v>
      </c>
      <c r="AD4" s="2" t="s">
        <v>54</v>
      </c>
      <c r="AE4" s="2" t="s">
        <v>54</v>
      </c>
      <c r="AF4" s="2" t="s">
        <v>54</v>
      </c>
      <c r="AG4" s="2" t="s">
        <v>54</v>
      </c>
      <c r="AH4" s="2" t="s">
        <v>54</v>
      </c>
      <c r="AI4" s="2" t="s">
        <v>54</v>
      </c>
      <c r="AJ4" s="2" t="s">
        <v>54</v>
      </c>
      <c r="AK4" s="2" t="s">
        <v>54</v>
      </c>
      <c r="AL4" s="2" t="s">
        <v>54</v>
      </c>
      <c r="AM4" s="2" t="s">
        <v>54</v>
      </c>
      <c r="AN4" s="2" t="s">
        <v>54</v>
      </c>
      <c r="AO4" s="2" t="s">
        <v>54</v>
      </c>
      <c r="AP4" s="2" t="s">
        <v>54</v>
      </c>
      <c r="AQ4" s="2" t="s">
        <v>54</v>
      </c>
      <c r="AR4" s="2" t="s">
        <v>54</v>
      </c>
      <c r="AS4" s="2" t="s">
        <v>54</v>
      </c>
      <c r="AT4" s="2" t="s">
        <v>54</v>
      </c>
      <c r="AU4" s="2" t="s">
        <v>54</v>
      </c>
      <c r="AV4" s="2" t="s">
        <v>54</v>
      </c>
      <c r="AW4" s="2" t="s">
        <v>54</v>
      </c>
      <c r="AX4" s="2" t="s">
        <v>54</v>
      </c>
      <c r="AY4" s="2" t="s">
        <v>54</v>
      </c>
      <c r="AZ4" s="2" t="s">
        <v>54</v>
      </c>
      <c r="BA4" s="2" t="s">
        <v>54</v>
      </c>
      <c r="BB4" s="2" t="s">
        <v>54</v>
      </c>
      <c r="BC4" s="2" t="s">
        <v>54</v>
      </c>
      <c r="BD4" s="2" t="s">
        <v>54</v>
      </c>
      <c r="BE4" s="2" t="s">
        <v>54</v>
      </c>
      <c r="BF4" s="2" t="s">
        <v>54</v>
      </c>
      <c r="BG4" s="2" t="s">
        <v>54</v>
      </c>
      <c r="BH4" s="2" t="s">
        <v>54</v>
      </c>
      <c r="BI4" s="2" t="s">
        <v>54</v>
      </c>
    </row>
    <row r="5" spans="1:28" s="2" customFormat="1" ht="33.75" customHeight="1">
      <c r="A5" s="31"/>
      <c r="F5" s="17"/>
      <c r="G5" s="4"/>
      <c r="H5" s="4"/>
      <c r="I5" s="18"/>
      <c r="M5" s="17"/>
      <c r="N5" s="4"/>
      <c r="O5" s="4"/>
      <c r="P5" s="18"/>
      <c r="Q5" s="17"/>
      <c r="T5" s="17"/>
      <c r="U5" s="4"/>
      <c r="V5" s="18"/>
      <c r="Z5" s="17"/>
      <c r="AB5" s="13"/>
    </row>
    <row r="6" spans="1:61" s="1" customFormat="1" ht="33.75" customHeight="1">
      <c r="A6" s="37" t="s">
        <v>77</v>
      </c>
      <c r="B6" s="1">
        <f>B8+B9</f>
        <v>855</v>
      </c>
      <c r="C6" s="1">
        <f aca="true" t="shared" si="0" ref="C6:AA6">C8+C9</f>
        <v>4</v>
      </c>
      <c r="D6" s="1">
        <f t="shared" si="0"/>
        <v>657</v>
      </c>
      <c r="E6" s="1">
        <f t="shared" si="0"/>
        <v>194</v>
      </c>
      <c r="F6" s="19">
        <f t="shared" si="0"/>
        <v>143</v>
      </c>
      <c r="G6" s="5">
        <f t="shared" si="0"/>
        <v>1</v>
      </c>
      <c r="H6" s="5">
        <f t="shared" si="0"/>
        <v>32</v>
      </c>
      <c r="I6" s="20">
        <f t="shared" si="0"/>
        <v>110</v>
      </c>
      <c r="J6" s="1">
        <f t="shared" si="0"/>
        <v>377</v>
      </c>
      <c r="K6" s="1">
        <f t="shared" si="0"/>
        <v>1</v>
      </c>
      <c r="L6" s="1">
        <f t="shared" si="0"/>
        <v>376</v>
      </c>
      <c r="M6" s="19">
        <f t="shared" si="0"/>
        <v>180</v>
      </c>
      <c r="N6" s="5">
        <f t="shared" si="0"/>
        <v>1</v>
      </c>
      <c r="O6" s="5">
        <f t="shared" si="0"/>
        <v>170</v>
      </c>
      <c r="P6" s="20">
        <f t="shared" si="0"/>
        <v>9</v>
      </c>
      <c r="Q6" s="19">
        <f t="shared" si="0"/>
        <v>78</v>
      </c>
      <c r="R6" s="1">
        <f t="shared" si="0"/>
        <v>57</v>
      </c>
      <c r="S6" s="1">
        <f t="shared" si="0"/>
        <v>21</v>
      </c>
      <c r="T6" s="19">
        <f t="shared" si="0"/>
        <v>19</v>
      </c>
      <c r="U6" s="5">
        <f t="shared" si="0"/>
        <v>1</v>
      </c>
      <c r="V6" s="20">
        <f t="shared" si="0"/>
        <v>18</v>
      </c>
      <c r="W6" s="1">
        <f t="shared" si="0"/>
        <v>52</v>
      </c>
      <c r="X6" s="1">
        <f t="shared" si="0"/>
        <v>4</v>
      </c>
      <c r="Y6" s="1">
        <f t="shared" si="0"/>
        <v>48</v>
      </c>
      <c r="Z6" s="19">
        <f t="shared" si="0"/>
        <v>6</v>
      </c>
      <c r="AA6" s="1">
        <f t="shared" si="0"/>
        <v>6</v>
      </c>
      <c r="AB6" s="38" t="s">
        <v>77</v>
      </c>
      <c r="AC6" s="1" t="s">
        <v>54</v>
      </c>
      <c r="AD6" s="1" t="s">
        <v>54</v>
      </c>
      <c r="AE6" s="1" t="s">
        <v>54</v>
      </c>
      <c r="AF6" s="1" t="s">
        <v>54</v>
      </c>
      <c r="AG6" s="1" t="s">
        <v>54</v>
      </c>
      <c r="AH6" s="1" t="s">
        <v>54</v>
      </c>
      <c r="AI6" s="1" t="s">
        <v>54</v>
      </c>
      <c r="AJ6" s="1" t="s">
        <v>54</v>
      </c>
      <c r="AK6" s="1" t="s">
        <v>54</v>
      </c>
      <c r="AL6" s="1" t="s">
        <v>54</v>
      </c>
      <c r="AM6" s="1" t="s">
        <v>54</v>
      </c>
      <c r="AN6" s="1" t="s">
        <v>54</v>
      </c>
      <c r="AO6" s="1" t="s">
        <v>54</v>
      </c>
      <c r="AP6" s="1" t="s">
        <v>54</v>
      </c>
      <c r="AQ6" s="1" t="s">
        <v>54</v>
      </c>
      <c r="AR6" s="1" t="s">
        <v>54</v>
      </c>
      <c r="AS6" s="1" t="s">
        <v>54</v>
      </c>
      <c r="AT6" s="1" t="s">
        <v>54</v>
      </c>
      <c r="AU6" s="1" t="s">
        <v>54</v>
      </c>
      <c r="AV6" s="1" t="s">
        <v>54</v>
      </c>
      <c r="AW6" s="1" t="s">
        <v>54</v>
      </c>
      <c r="AX6" s="1" t="s">
        <v>54</v>
      </c>
      <c r="AY6" s="1" t="s">
        <v>54</v>
      </c>
      <c r="AZ6" s="1" t="s">
        <v>54</v>
      </c>
      <c r="BA6" s="1" t="s">
        <v>54</v>
      </c>
      <c r="BB6" s="1" t="s">
        <v>54</v>
      </c>
      <c r="BC6" s="1" t="s">
        <v>54</v>
      </c>
      <c r="BD6" s="1" t="s">
        <v>54</v>
      </c>
      <c r="BE6" s="1" t="s">
        <v>54</v>
      </c>
      <c r="BF6" s="1" t="s">
        <v>54</v>
      </c>
      <c r="BG6" s="1" t="s">
        <v>54</v>
      </c>
      <c r="BH6" s="1" t="s">
        <v>54</v>
      </c>
      <c r="BI6" s="1" t="s">
        <v>54</v>
      </c>
    </row>
    <row r="7" spans="1:28" s="2" customFormat="1" ht="33.75" customHeight="1">
      <c r="A7" s="31"/>
      <c r="B7" s="1"/>
      <c r="C7" s="1"/>
      <c r="D7" s="1"/>
      <c r="E7" s="1"/>
      <c r="F7" s="17"/>
      <c r="G7" s="4"/>
      <c r="H7" s="4"/>
      <c r="I7" s="18"/>
      <c r="M7" s="17"/>
      <c r="N7" s="4"/>
      <c r="O7" s="4"/>
      <c r="P7" s="18"/>
      <c r="Q7" s="17"/>
      <c r="T7" s="17"/>
      <c r="U7" s="4"/>
      <c r="V7" s="18"/>
      <c r="Z7" s="17"/>
      <c r="AB7" s="13"/>
    </row>
    <row r="8" spans="1:61" s="1" customFormat="1" ht="33.75" customHeight="1">
      <c r="A8" s="37" t="s">
        <v>0</v>
      </c>
      <c r="B8" s="1">
        <f>B11+SUM(B17:B29)</f>
        <v>651</v>
      </c>
      <c r="C8" s="1">
        <f aca="true" t="shared" si="1" ref="C8:AA8">C11+SUM(C17:C29)</f>
        <v>4</v>
      </c>
      <c r="D8" s="1">
        <f t="shared" si="1"/>
        <v>472</v>
      </c>
      <c r="E8" s="1">
        <f t="shared" si="1"/>
        <v>175</v>
      </c>
      <c r="F8" s="19">
        <f t="shared" si="1"/>
        <v>116</v>
      </c>
      <c r="G8" s="5">
        <f t="shared" si="1"/>
        <v>1</v>
      </c>
      <c r="H8" s="5">
        <f t="shared" si="1"/>
        <v>24</v>
      </c>
      <c r="I8" s="20">
        <f t="shared" si="1"/>
        <v>91</v>
      </c>
      <c r="J8" s="1">
        <f t="shared" si="1"/>
        <v>266</v>
      </c>
      <c r="K8" s="1">
        <f t="shared" si="1"/>
        <v>1</v>
      </c>
      <c r="L8" s="1">
        <f t="shared" si="1"/>
        <v>265</v>
      </c>
      <c r="M8" s="19">
        <f t="shared" si="1"/>
        <v>133</v>
      </c>
      <c r="N8" s="5">
        <f t="shared" si="1"/>
        <v>1</v>
      </c>
      <c r="O8" s="5">
        <f t="shared" si="1"/>
        <v>123</v>
      </c>
      <c r="P8" s="20">
        <f t="shared" si="1"/>
        <v>9</v>
      </c>
      <c r="Q8" s="19">
        <f t="shared" si="1"/>
        <v>64</v>
      </c>
      <c r="R8" s="1">
        <f t="shared" si="1"/>
        <v>43</v>
      </c>
      <c r="S8" s="1">
        <f t="shared" si="1"/>
        <v>21</v>
      </c>
      <c r="T8" s="19">
        <f t="shared" si="1"/>
        <v>14</v>
      </c>
      <c r="U8" s="5">
        <f t="shared" si="1"/>
        <v>1</v>
      </c>
      <c r="V8" s="20">
        <f t="shared" si="1"/>
        <v>13</v>
      </c>
      <c r="W8" s="1">
        <f t="shared" si="1"/>
        <v>52</v>
      </c>
      <c r="X8" s="1">
        <f t="shared" si="1"/>
        <v>4</v>
      </c>
      <c r="Y8" s="1">
        <f t="shared" si="1"/>
        <v>48</v>
      </c>
      <c r="Z8" s="19">
        <f t="shared" si="1"/>
        <v>6</v>
      </c>
      <c r="AA8" s="1">
        <f t="shared" si="1"/>
        <v>6</v>
      </c>
      <c r="AB8" s="38" t="s">
        <v>0</v>
      </c>
      <c r="AC8" s="1" t="s">
        <v>54</v>
      </c>
      <c r="AD8" s="1" t="s">
        <v>54</v>
      </c>
      <c r="AE8" s="1" t="s">
        <v>54</v>
      </c>
      <c r="AF8" s="1" t="s">
        <v>54</v>
      </c>
      <c r="AG8" s="1" t="s">
        <v>54</v>
      </c>
      <c r="AH8" s="1" t="s">
        <v>54</v>
      </c>
      <c r="AI8" s="1" t="s">
        <v>54</v>
      </c>
      <c r="AJ8" s="1" t="s">
        <v>54</v>
      </c>
      <c r="AK8" s="1" t="s">
        <v>54</v>
      </c>
      <c r="AL8" s="1" t="s">
        <v>54</v>
      </c>
      <c r="AM8" s="1" t="s">
        <v>54</v>
      </c>
      <c r="AN8" s="1" t="s">
        <v>54</v>
      </c>
      <c r="AO8" s="1" t="s">
        <v>54</v>
      </c>
      <c r="AP8" s="1" t="s">
        <v>54</v>
      </c>
      <c r="AQ8" s="1" t="s">
        <v>54</v>
      </c>
      <c r="AR8" s="1" t="s">
        <v>54</v>
      </c>
      <c r="AS8" s="1" t="s">
        <v>54</v>
      </c>
      <c r="AT8" s="1" t="s">
        <v>54</v>
      </c>
      <c r="AU8" s="1" t="s">
        <v>54</v>
      </c>
      <c r="AV8" s="1" t="s">
        <v>54</v>
      </c>
      <c r="AW8" s="1" t="s">
        <v>54</v>
      </c>
      <c r="AX8" s="1" t="s">
        <v>54</v>
      </c>
      <c r="AY8" s="1" t="s">
        <v>54</v>
      </c>
      <c r="AZ8" s="1" t="s">
        <v>54</v>
      </c>
      <c r="BA8" s="1" t="s">
        <v>54</v>
      </c>
      <c r="BB8" s="1" t="s">
        <v>54</v>
      </c>
      <c r="BC8" s="1" t="s">
        <v>54</v>
      </c>
      <c r="BD8" s="1" t="s">
        <v>54</v>
      </c>
      <c r="BE8" s="1" t="s">
        <v>54</v>
      </c>
      <c r="BF8" s="1" t="s">
        <v>54</v>
      </c>
      <c r="BG8" s="1" t="s">
        <v>54</v>
      </c>
      <c r="BH8" s="1" t="s">
        <v>54</v>
      </c>
      <c r="BI8" s="1" t="s">
        <v>54</v>
      </c>
    </row>
    <row r="9" spans="1:61" s="1" customFormat="1" ht="33.75" customHeight="1">
      <c r="A9" s="37" t="s">
        <v>53</v>
      </c>
      <c r="B9" s="1">
        <f>B31+B34+B43+B47+B55+B62+B65+B69+B80</f>
        <v>204</v>
      </c>
      <c r="C9" s="1">
        <f aca="true" t="shared" si="2" ref="C9:AA9">C31+C34+C43+C47+C55+C62+C65+C69+C80</f>
        <v>0</v>
      </c>
      <c r="D9" s="1">
        <f t="shared" si="2"/>
        <v>185</v>
      </c>
      <c r="E9" s="1">
        <f t="shared" si="2"/>
        <v>19</v>
      </c>
      <c r="F9" s="19">
        <f t="shared" si="2"/>
        <v>27</v>
      </c>
      <c r="G9" s="5">
        <f t="shared" si="2"/>
        <v>0</v>
      </c>
      <c r="H9" s="5">
        <f t="shared" si="2"/>
        <v>8</v>
      </c>
      <c r="I9" s="20">
        <f t="shared" si="2"/>
        <v>19</v>
      </c>
      <c r="J9" s="1">
        <f t="shared" si="2"/>
        <v>111</v>
      </c>
      <c r="K9" s="1">
        <f t="shared" si="2"/>
        <v>0</v>
      </c>
      <c r="L9" s="1">
        <f t="shared" si="2"/>
        <v>111</v>
      </c>
      <c r="M9" s="19">
        <f t="shared" si="2"/>
        <v>47</v>
      </c>
      <c r="N9" s="5">
        <f t="shared" si="2"/>
        <v>0</v>
      </c>
      <c r="O9" s="5">
        <f t="shared" si="2"/>
        <v>47</v>
      </c>
      <c r="P9" s="20">
        <f t="shared" si="2"/>
        <v>0</v>
      </c>
      <c r="Q9" s="19">
        <f t="shared" si="2"/>
        <v>14</v>
      </c>
      <c r="R9" s="1">
        <f t="shared" si="2"/>
        <v>14</v>
      </c>
      <c r="S9" s="1">
        <f t="shared" si="2"/>
        <v>0</v>
      </c>
      <c r="T9" s="19">
        <f t="shared" si="2"/>
        <v>5</v>
      </c>
      <c r="U9" s="5">
        <f t="shared" si="2"/>
        <v>0</v>
      </c>
      <c r="V9" s="20">
        <f t="shared" si="2"/>
        <v>5</v>
      </c>
      <c r="W9" s="1">
        <f t="shared" si="2"/>
        <v>0</v>
      </c>
      <c r="X9" s="1">
        <f t="shared" si="2"/>
        <v>0</v>
      </c>
      <c r="Y9" s="1">
        <f t="shared" si="2"/>
        <v>0</v>
      </c>
      <c r="Z9" s="19">
        <f t="shared" si="2"/>
        <v>0</v>
      </c>
      <c r="AA9" s="1">
        <f t="shared" si="2"/>
        <v>0</v>
      </c>
      <c r="AB9" s="38" t="s">
        <v>53</v>
      </c>
      <c r="AC9" s="1" t="s">
        <v>54</v>
      </c>
      <c r="AD9" s="1" t="s">
        <v>54</v>
      </c>
      <c r="AE9" s="1" t="s">
        <v>54</v>
      </c>
      <c r="AF9" s="1" t="s">
        <v>54</v>
      </c>
      <c r="AG9" s="1" t="s">
        <v>54</v>
      </c>
      <c r="AH9" s="1" t="s">
        <v>54</v>
      </c>
      <c r="AI9" s="1" t="s">
        <v>54</v>
      </c>
      <c r="AJ9" s="1" t="s">
        <v>54</v>
      </c>
      <c r="AK9" s="1" t="s">
        <v>54</v>
      </c>
      <c r="AL9" s="1" t="s">
        <v>54</v>
      </c>
      <c r="AM9" s="1" t="s">
        <v>54</v>
      </c>
      <c r="AN9" s="1" t="s">
        <v>54</v>
      </c>
      <c r="AO9" s="1" t="s">
        <v>54</v>
      </c>
      <c r="AP9" s="1" t="s">
        <v>54</v>
      </c>
      <c r="AQ9" s="1" t="s">
        <v>54</v>
      </c>
      <c r="AR9" s="1" t="s">
        <v>54</v>
      </c>
      <c r="AS9" s="1" t="s">
        <v>54</v>
      </c>
      <c r="AT9" s="1" t="s">
        <v>54</v>
      </c>
      <c r="AU9" s="1" t="s">
        <v>54</v>
      </c>
      <c r="AV9" s="1" t="s">
        <v>54</v>
      </c>
      <c r="AW9" s="1" t="s">
        <v>54</v>
      </c>
      <c r="AX9" s="1" t="s">
        <v>54</v>
      </c>
      <c r="AY9" s="1" t="s">
        <v>54</v>
      </c>
      <c r="AZ9" s="1" t="s">
        <v>54</v>
      </c>
      <c r="BA9" s="1" t="s">
        <v>54</v>
      </c>
      <c r="BB9" s="1" t="s">
        <v>54</v>
      </c>
      <c r="BC9" s="1" t="s">
        <v>54</v>
      </c>
      <c r="BD9" s="1" t="s">
        <v>54</v>
      </c>
      <c r="BE9" s="1" t="s">
        <v>54</v>
      </c>
      <c r="BF9" s="1" t="s">
        <v>54</v>
      </c>
      <c r="BG9" s="1" t="s">
        <v>54</v>
      </c>
      <c r="BH9" s="1" t="s">
        <v>54</v>
      </c>
      <c r="BI9" s="1" t="s">
        <v>54</v>
      </c>
    </row>
    <row r="10" spans="1:28" s="2" customFormat="1" ht="33.75" customHeight="1">
      <c r="A10" s="28"/>
      <c r="F10" s="17"/>
      <c r="G10" s="4"/>
      <c r="H10" s="4"/>
      <c r="I10" s="18"/>
      <c r="M10" s="17"/>
      <c r="N10" s="4"/>
      <c r="O10" s="4"/>
      <c r="P10" s="18"/>
      <c r="Q10" s="17"/>
      <c r="T10" s="17"/>
      <c r="U10" s="4"/>
      <c r="V10" s="18"/>
      <c r="Z10" s="17"/>
      <c r="AB10" s="29"/>
    </row>
    <row r="11" spans="1:61" s="2" customFormat="1" ht="33.75" customHeight="1">
      <c r="A11" s="39" t="s">
        <v>1</v>
      </c>
      <c r="B11" s="2">
        <f>SUM(B12:B16)</f>
        <v>278</v>
      </c>
      <c r="C11" s="2">
        <f aca="true" t="shared" si="3" ref="C11:Z11">SUM(C12:C16)</f>
        <v>4</v>
      </c>
      <c r="D11" s="2">
        <f t="shared" si="3"/>
        <v>164</v>
      </c>
      <c r="E11" s="2">
        <f t="shared" si="3"/>
        <v>110</v>
      </c>
      <c r="F11" s="17">
        <f t="shared" si="3"/>
        <v>58</v>
      </c>
      <c r="G11" s="4">
        <f t="shared" si="3"/>
        <v>1</v>
      </c>
      <c r="H11" s="4">
        <f t="shared" si="3"/>
        <v>8</v>
      </c>
      <c r="I11" s="18">
        <f t="shared" si="3"/>
        <v>49</v>
      </c>
      <c r="J11" s="2">
        <f t="shared" si="3"/>
        <v>96</v>
      </c>
      <c r="K11" s="2">
        <f t="shared" si="3"/>
        <v>1</v>
      </c>
      <c r="L11" s="2">
        <f t="shared" si="3"/>
        <v>95</v>
      </c>
      <c r="M11" s="17">
        <f t="shared" si="3"/>
        <v>53</v>
      </c>
      <c r="N11" s="4">
        <f t="shared" si="3"/>
        <v>1</v>
      </c>
      <c r="O11" s="4">
        <f t="shared" si="3"/>
        <v>43</v>
      </c>
      <c r="P11" s="18">
        <f t="shared" si="3"/>
        <v>9</v>
      </c>
      <c r="Q11" s="17">
        <f t="shared" si="3"/>
        <v>27</v>
      </c>
      <c r="R11" s="2">
        <f t="shared" si="3"/>
        <v>13</v>
      </c>
      <c r="S11" s="2">
        <f t="shared" si="3"/>
        <v>14</v>
      </c>
      <c r="T11" s="17">
        <f t="shared" si="3"/>
        <v>5</v>
      </c>
      <c r="U11" s="4">
        <f t="shared" si="3"/>
        <v>1</v>
      </c>
      <c r="V11" s="18">
        <f t="shared" si="3"/>
        <v>4</v>
      </c>
      <c r="W11" s="2">
        <f t="shared" si="3"/>
        <v>36</v>
      </c>
      <c r="X11" s="2">
        <f t="shared" si="3"/>
        <v>1</v>
      </c>
      <c r="Y11" s="2">
        <f t="shared" si="3"/>
        <v>35</v>
      </c>
      <c r="Z11" s="17">
        <f t="shared" si="3"/>
        <v>3</v>
      </c>
      <c r="AA11" s="2">
        <f>SUM(AA12:AA16)</f>
        <v>3</v>
      </c>
      <c r="AB11" s="40" t="s">
        <v>1</v>
      </c>
      <c r="AC11" s="2" t="s">
        <v>54</v>
      </c>
      <c r="AD11" s="2" t="s">
        <v>54</v>
      </c>
      <c r="AE11" s="2" t="s">
        <v>54</v>
      </c>
      <c r="AF11" s="2" t="s">
        <v>54</v>
      </c>
      <c r="AG11" s="2" t="s">
        <v>54</v>
      </c>
      <c r="AH11" s="2" t="s">
        <v>54</v>
      </c>
      <c r="AI11" s="2" t="s">
        <v>54</v>
      </c>
      <c r="AJ11" s="2" t="s">
        <v>54</v>
      </c>
      <c r="AK11" s="2" t="s">
        <v>54</v>
      </c>
      <c r="AL11" s="2" t="s">
        <v>54</v>
      </c>
      <c r="AM11" s="2" t="s">
        <v>54</v>
      </c>
      <c r="AN11" s="2" t="s">
        <v>54</v>
      </c>
      <c r="AO11" s="2" t="s">
        <v>54</v>
      </c>
      <c r="AP11" s="2" t="s">
        <v>54</v>
      </c>
      <c r="AQ11" s="2" t="s">
        <v>54</v>
      </c>
      <c r="AR11" s="2" t="s">
        <v>54</v>
      </c>
      <c r="AS11" s="2" t="s">
        <v>54</v>
      </c>
      <c r="AT11" s="2" t="s">
        <v>54</v>
      </c>
      <c r="AU11" s="2" t="s">
        <v>54</v>
      </c>
      <c r="AV11" s="2" t="s">
        <v>54</v>
      </c>
      <c r="AW11" s="2" t="s">
        <v>54</v>
      </c>
      <c r="AX11" s="2" t="s">
        <v>54</v>
      </c>
      <c r="AY11" s="2" t="s">
        <v>54</v>
      </c>
      <c r="AZ11" s="2" t="s">
        <v>54</v>
      </c>
      <c r="BA11" s="2" t="s">
        <v>54</v>
      </c>
      <c r="BB11" s="2" t="s">
        <v>54</v>
      </c>
      <c r="BC11" s="2" t="s">
        <v>54</v>
      </c>
      <c r="BD11" s="2" t="s">
        <v>54</v>
      </c>
      <c r="BE11" s="2" t="s">
        <v>54</v>
      </c>
      <c r="BF11" s="2" t="s">
        <v>54</v>
      </c>
      <c r="BG11" s="2" t="s">
        <v>54</v>
      </c>
      <c r="BH11" s="2" t="s">
        <v>54</v>
      </c>
      <c r="BI11" s="2" t="s">
        <v>54</v>
      </c>
    </row>
    <row r="12" spans="1:61" s="2" customFormat="1" ht="33.75" customHeight="1">
      <c r="A12" s="28" t="s">
        <v>69</v>
      </c>
      <c r="B12" s="2">
        <f>F12+J12+M12+Q12+T12+W12+Z12</f>
        <v>109</v>
      </c>
      <c r="C12" s="2">
        <f>G12+K12+N12+U12</f>
        <v>4</v>
      </c>
      <c r="D12" s="2">
        <f>H12+L12+O12+R12+V12+X12</f>
        <v>43</v>
      </c>
      <c r="E12" s="2">
        <f>I12+P12+S12+Y12+AA12</f>
        <v>62</v>
      </c>
      <c r="F12" s="17">
        <v>22</v>
      </c>
      <c r="G12" s="4">
        <v>1</v>
      </c>
      <c r="H12" s="4">
        <v>4</v>
      </c>
      <c r="I12" s="18">
        <v>17</v>
      </c>
      <c r="J12" s="2">
        <v>20</v>
      </c>
      <c r="K12" s="2">
        <v>1</v>
      </c>
      <c r="L12" s="2">
        <v>19</v>
      </c>
      <c r="M12" s="17">
        <v>19</v>
      </c>
      <c r="N12" s="4">
        <v>1</v>
      </c>
      <c r="O12" s="4">
        <v>11</v>
      </c>
      <c r="P12" s="18">
        <v>7</v>
      </c>
      <c r="Q12" s="17">
        <v>18</v>
      </c>
      <c r="R12" s="2">
        <v>7</v>
      </c>
      <c r="S12" s="2">
        <v>11</v>
      </c>
      <c r="T12" s="17">
        <v>3</v>
      </c>
      <c r="U12" s="4">
        <v>1</v>
      </c>
      <c r="V12" s="18">
        <v>2</v>
      </c>
      <c r="W12" s="2">
        <v>24</v>
      </c>
      <c r="X12" s="2">
        <v>0</v>
      </c>
      <c r="Y12" s="2">
        <v>24</v>
      </c>
      <c r="Z12" s="17">
        <v>3</v>
      </c>
      <c r="AA12" s="2">
        <v>3</v>
      </c>
      <c r="AB12" s="29" t="s">
        <v>69</v>
      </c>
      <c r="AC12" s="2" t="s">
        <v>54</v>
      </c>
      <c r="AD12" s="2" t="s">
        <v>54</v>
      </c>
      <c r="AE12" s="2" t="s">
        <v>54</v>
      </c>
      <c r="AF12" s="2" t="s">
        <v>54</v>
      </c>
      <c r="AG12" s="2" t="s">
        <v>54</v>
      </c>
      <c r="AH12" s="2" t="s">
        <v>54</v>
      </c>
      <c r="AI12" s="2" t="s">
        <v>54</v>
      </c>
      <c r="AJ12" s="2" t="s">
        <v>54</v>
      </c>
      <c r="AK12" s="2" t="s">
        <v>54</v>
      </c>
      <c r="AL12" s="2" t="s">
        <v>54</v>
      </c>
      <c r="AM12" s="2" t="s">
        <v>54</v>
      </c>
      <c r="AN12" s="2" t="s">
        <v>54</v>
      </c>
      <c r="AO12" s="2" t="s">
        <v>54</v>
      </c>
      <c r="AP12" s="2" t="s">
        <v>54</v>
      </c>
      <c r="AQ12" s="2" t="s">
        <v>54</v>
      </c>
      <c r="AR12" s="2" t="s">
        <v>54</v>
      </c>
      <c r="AS12" s="2" t="s">
        <v>54</v>
      </c>
      <c r="AT12" s="2" t="s">
        <v>54</v>
      </c>
      <c r="AU12" s="2" t="s">
        <v>54</v>
      </c>
      <c r="AV12" s="2" t="s">
        <v>54</v>
      </c>
      <c r="AW12" s="2" t="s">
        <v>54</v>
      </c>
      <c r="AX12" s="2" t="s">
        <v>54</v>
      </c>
      <c r="AY12" s="2" t="s">
        <v>54</v>
      </c>
      <c r="AZ12" s="2" t="s">
        <v>54</v>
      </c>
      <c r="BA12" s="2" t="s">
        <v>54</v>
      </c>
      <c r="BB12" s="2" t="s">
        <v>54</v>
      </c>
      <c r="BC12" s="2" t="s">
        <v>54</v>
      </c>
      <c r="BD12" s="2" t="s">
        <v>54</v>
      </c>
      <c r="BE12" s="2" t="s">
        <v>54</v>
      </c>
      <c r="BF12" s="2" t="s">
        <v>54</v>
      </c>
      <c r="BG12" s="2" t="s">
        <v>54</v>
      </c>
      <c r="BH12" s="2" t="s">
        <v>54</v>
      </c>
      <c r="BI12" s="2" t="s">
        <v>54</v>
      </c>
    </row>
    <row r="13" spans="1:61" s="2" customFormat="1" ht="33.75" customHeight="1">
      <c r="A13" s="28" t="s">
        <v>70</v>
      </c>
      <c r="B13" s="2">
        <f aca="true" t="shared" si="4" ref="B13:B29">F13+J13+M13+Q13+T13+W13+Z13</f>
        <v>49</v>
      </c>
      <c r="C13" s="2">
        <f aca="true" t="shared" si="5" ref="C13:C29">G13+K13+N13+U13</f>
        <v>0</v>
      </c>
      <c r="D13" s="2">
        <f aca="true" t="shared" si="6" ref="D13:D29">H13+L13+O13+R13+V13+X13</f>
        <v>31</v>
      </c>
      <c r="E13" s="2">
        <f aca="true" t="shared" si="7" ref="E13:E29">I13+P13+S13+Y13+AA13</f>
        <v>18</v>
      </c>
      <c r="F13" s="17">
        <v>10</v>
      </c>
      <c r="G13" s="4">
        <v>0</v>
      </c>
      <c r="H13" s="4">
        <v>0</v>
      </c>
      <c r="I13" s="18">
        <v>10</v>
      </c>
      <c r="J13" s="2">
        <v>18</v>
      </c>
      <c r="K13" s="2">
        <v>0</v>
      </c>
      <c r="L13" s="2">
        <v>18</v>
      </c>
      <c r="M13" s="17">
        <v>10</v>
      </c>
      <c r="N13" s="4">
        <v>0</v>
      </c>
      <c r="O13" s="4">
        <v>9</v>
      </c>
      <c r="P13" s="18">
        <v>1</v>
      </c>
      <c r="Q13" s="17">
        <v>4</v>
      </c>
      <c r="R13" s="2">
        <v>2</v>
      </c>
      <c r="S13" s="2">
        <v>2</v>
      </c>
      <c r="T13" s="17">
        <v>2</v>
      </c>
      <c r="U13" s="4">
        <v>0</v>
      </c>
      <c r="V13" s="18">
        <v>2</v>
      </c>
      <c r="W13" s="2">
        <v>5</v>
      </c>
      <c r="X13" s="2">
        <v>0</v>
      </c>
      <c r="Y13" s="2">
        <v>5</v>
      </c>
      <c r="Z13" s="17">
        <v>0</v>
      </c>
      <c r="AA13" s="2">
        <v>0</v>
      </c>
      <c r="AB13" s="29" t="s">
        <v>70</v>
      </c>
      <c r="AC13" s="2" t="s">
        <v>54</v>
      </c>
      <c r="AD13" s="2" t="s">
        <v>54</v>
      </c>
      <c r="AE13" s="2" t="s">
        <v>54</v>
      </c>
      <c r="AF13" s="2" t="s">
        <v>54</v>
      </c>
      <c r="AG13" s="2" t="s">
        <v>54</v>
      </c>
      <c r="AH13" s="2" t="s">
        <v>54</v>
      </c>
      <c r="AI13" s="2" t="s">
        <v>54</v>
      </c>
      <c r="AJ13" s="2" t="s">
        <v>54</v>
      </c>
      <c r="AK13" s="2" t="s">
        <v>54</v>
      </c>
      <c r="AL13" s="2" t="s">
        <v>54</v>
      </c>
      <c r="AM13" s="2" t="s">
        <v>54</v>
      </c>
      <c r="AN13" s="2" t="s">
        <v>54</v>
      </c>
      <c r="AO13" s="2" t="s">
        <v>54</v>
      </c>
      <c r="AP13" s="2" t="s">
        <v>54</v>
      </c>
      <c r="AQ13" s="2" t="s">
        <v>54</v>
      </c>
      <c r="AR13" s="2" t="s">
        <v>54</v>
      </c>
      <c r="AS13" s="2" t="s">
        <v>54</v>
      </c>
      <c r="AT13" s="2" t="s">
        <v>54</v>
      </c>
      <c r="AU13" s="2" t="s">
        <v>54</v>
      </c>
      <c r="AV13" s="2" t="s">
        <v>54</v>
      </c>
      <c r="AW13" s="2" t="s">
        <v>54</v>
      </c>
      <c r="AX13" s="2" t="s">
        <v>54</v>
      </c>
      <c r="AY13" s="2" t="s">
        <v>54</v>
      </c>
      <c r="AZ13" s="2" t="s">
        <v>54</v>
      </c>
      <c r="BA13" s="2" t="s">
        <v>54</v>
      </c>
      <c r="BB13" s="2" t="s">
        <v>54</v>
      </c>
      <c r="BC13" s="2" t="s">
        <v>54</v>
      </c>
      <c r="BD13" s="2" t="s">
        <v>54</v>
      </c>
      <c r="BE13" s="2" t="s">
        <v>54</v>
      </c>
      <c r="BF13" s="2" t="s">
        <v>54</v>
      </c>
      <c r="BG13" s="2" t="s">
        <v>54</v>
      </c>
      <c r="BH13" s="2" t="s">
        <v>54</v>
      </c>
      <c r="BI13" s="2" t="s">
        <v>54</v>
      </c>
    </row>
    <row r="14" spans="1:61" s="2" customFormat="1" ht="33.75" customHeight="1">
      <c r="A14" s="28" t="s">
        <v>71</v>
      </c>
      <c r="B14" s="2">
        <f t="shared" si="4"/>
        <v>41</v>
      </c>
      <c r="C14" s="2">
        <f t="shared" si="5"/>
        <v>0</v>
      </c>
      <c r="D14" s="2">
        <f t="shared" si="6"/>
        <v>27</v>
      </c>
      <c r="E14" s="2">
        <f t="shared" si="7"/>
        <v>14</v>
      </c>
      <c r="F14" s="17">
        <v>8</v>
      </c>
      <c r="G14" s="4">
        <v>0</v>
      </c>
      <c r="H14" s="4">
        <v>1</v>
      </c>
      <c r="I14" s="18">
        <v>7</v>
      </c>
      <c r="J14" s="2">
        <v>17</v>
      </c>
      <c r="K14" s="2">
        <v>0</v>
      </c>
      <c r="L14" s="2">
        <v>17</v>
      </c>
      <c r="M14" s="17">
        <v>7</v>
      </c>
      <c r="N14" s="4">
        <v>0</v>
      </c>
      <c r="O14" s="4">
        <v>6</v>
      </c>
      <c r="P14" s="18">
        <v>1</v>
      </c>
      <c r="Q14" s="17">
        <v>3</v>
      </c>
      <c r="R14" s="2">
        <v>2</v>
      </c>
      <c r="S14" s="2">
        <v>1</v>
      </c>
      <c r="T14" s="17">
        <v>0</v>
      </c>
      <c r="U14" s="4">
        <v>0</v>
      </c>
      <c r="V14" s="18">
        <v>0</v>
      </c>
      <c r="W14" s="2">
        <v>6</v>
      </c>
      <c r="X14" s="2">
        <v>1</v>
      </c>
      <c r="Y14" s="2">
        <v>5</v>
      </c>
      <c r="Z14" s="17">
        <v>0</v>
      </c>
      <c r="AA14" s="2">
        <v>0</v>
      </c>
      <c r="AB14" s="29" t="s">
        <v>71</v>
      </c>
      <c r="AC14" s="2" t="s">
        <v>54</v>
      </c>
      <c r="AD14" s="2" t="s">
        <v>54</v>
      </c>
      <c r="AE14" s="2" t="s">
        <v>54</v>
      </c>
      <c r="AF14" s="2" t="s">
        <v>54</v>
      </c>
      <c r="AG14" s="2" t="s">
        <v>54</v>
      </c>
      <c r="AH14" s="2" t="s">
        <v>54</v>
      </c>
      <c r="AI14" s="2" t="s">
        <v>54</v>
      </c>
      <c r="AJ14" s="2" t="s">
        <v>54</v>
      </c>
      <c r="AK14" s="2" t="s">
        <v>54</v>
      </c>
      <c r="AL14" s="2" t="s">
        <v>54</v>
      </c>
      <c r="AM14" s="2" t="s">
        <v>54</v>
      </c>
      <c r="AN14" s="2" t="s">
        <v>54</v>
      </c>
      <c r="AO14" s="2" t="s">
        <v>54</v>
      </c>
      <c r="AP14" s="2" t="s">
        <v>54</v>
      </c>
      <c r="AQ14" s="2" t="s">
        <v>54</v>
      </c>
      <c r="AR14" s="2" t="s">
        <v>54</v>
      </c>
      <c r="AS14" s="2" t="s">
        <v>54</v>
      </c>
      <c r="AT14" s="2" t="s">
        <v>54</v>
      </c>
      <c r="AU14" s="2" t="s">
        <v>54</v>
      </c>
      <c r="AV14" s="2" t="s">
        <v>54</v>
      </c>
      <c r="AW14" s="2" t="s">
        <v>54</v>
      </c>
      <c r="AX14" s="2" t="s">
        <v>54</v>
      </c>
      <c r="AY14" s="2" t="s">
        <v>54</v>
      </c>
      <c r="AZ14" s="2" t="s">
        <v>54</v>
      </c>
      <c r="BA14" s="2" t="s">
        <v>54</v>
      </c>
      <c r="BB14" s="2" t="s">
        <v>54</v>
      </c>
      <c r="BC14" s="2" t="s">
        <v>54</v>
      </c>
      <c r="BD14" s="2" t="s">
        <v>54</v>
      </c>
      <c r="BE14" s="2" t="s">
        <v>54</v>
      </c>
      <c r="BF14" s="2" t="s">
        <v>54</v>
      </c>
      <c r="BG14" s="2" t="s">
        <v>54</v>
      </c>
      <c r="BH14" s="2" t="s">
        <v>54</v>
      </c>
      <c r="BI14" s="2" t="s">
        <v>54</v>
      </c>
    </row>
    <row r="15" spans="1:61" s="2" customFormat="1" ht="33.75" customHeight="1">
      <c r="A15" s="28" t="s">
        <v>72</v>
      </c>
      <c r="B15" s="2">
        <f t="shared" si="4"/>
        <v>38</v>
      </c>
      <c r="C15" s="2">
        <f t="shared" si="5"/>
        <v>0</v>
      </c>
      <c r="D15" s="2">
        <f t="shared" si="6"/>
        <v>32</v>
      </c>
      <c r="E15" s="2">
        <f t="shared" si="7"/>
        <v>6</v>
      </c>
      <c r="F15" s="17">
        <v>8</v>
      </c>
      <c r="G15" s="4">
        <v>0</v>
      </c>
      <c r="H15" s="4">
        <v>2</v>
      </c>
      <c r="I15" s="18">
        <v>6</v>
      </c>
      <c r="J15" s="2">
        <v>21</v>
      </c>
      <c r="K15" s="2">
        <v>0</v>
      </c>
      <c r="L15" s="2">
        <v>21</v>
      </c>
      <c r="M15" s="17">
        <v>8</v>
      </c>
      <c r="N15" s="4">
        <v>0</v>
      </c>
      <c r="O15" s="4">
        <v>8</v>
      </c>
      <c r="P15" s="18">
        <v>0</v>
      </c>
      <c r="Q15" s="17">
        <v>1</v>
      </c>
      <c r="R15" s="2">
        <v>1</v>
      </c>
      <c r="S15" s="2">
        <v>0</v>
      </c>
      <c r="T15" s="17">
        <v>0</v>
      </c>
      <c r="U15" s="4">
        <v>0</v>
      </c>
      <c r="V15" s="18">
        <v>0</v>
      </c>
      <c r="W15" s="2">
        <v>0</v>
      </c>
      <c r="X15" s="2">
        <v>0</v>
      </c>
      <c r="Y15" s="2">
        <v>0</v>
      </c>
      <c r="Z15" s="17">
        <v>0</v>
      </c>
      <c r="AA15" s="2">
        <v>0</v>
      </c>
      <c r="AB15" s="29" t="s">
        <v>72</v>
      </c>
      <c r="AC15" s="2" t="s">
        <v>54</v>
      </c>
      <c r="AD15" s="2" t="s">
        <v>54</v>
      </c>
      <c r="AE15" s="2" t="s">
        <v>54</v>
      </c>
      <c r="AF15" s="2" t="s">
        <v>54</v>
      </c>
      <c r="AG15" s="2" t="s">
        <v>54</v>
      </c>
      <c r="AH15" s="2" t="s">
        <v>54</v>
      </c>
      <c r="AI15" s="2" t="s">
        <v>54</v>
      </c>
      <c r="AJ15" s="2" t="s">
        <v>54</v>
      </c>
      <c r="AK15" s="2" t="s">
        <v>54</v>
      </c>
      <c r="AL15" s="2" t="s">
        <v>54</v>
      </c>
      <c r="AM15" s="2" t="s">
        <v>54</v>
      </c>
      <c r="AN15" s="2" t="s">
        <v>54</v>
      </c>
      <c r="AO15" s="2" t="s">
        <v>54</v>
      </c>
      <c r="AP15" s="2" t="s">
        <v>54</v>
      </c>
      <c r="AQ15" s="2" t="s">
        <v>54</v>
      </c>
      <c r="AR15" s="2" t="s">
        <v>54</v>
      </c>
      <c r="AS15" s="2" t="s">
        <v>54</v>
      </c>
      <c r="AT15" s="2" t="s">
        <v>54</v>
      </c>
      <c r="AU15" s="2" t="s">
        <v>54</v>
      </c>
      <c r="AV15" s="2" t="s">
        <v>54</v>
      </c>
      <c r="AW15" s="2" t="s">
        <v>54</v>
      </c>
      <c r="AX15" s="2" t="s">
        <v>54</v>
      </c>
      <c r="AY15" s="2" t="s">
        <v>54</v>
      </c>
      <c r="AZ15" s="2" t="s">
        <v>54</v>
      </c>
      <c r="BA15" s="2" t="s">
        <v>54</v>
      </c>
      <c r="BB15" s="2" t="s">
        <v>54</v>
      </c>
      <c r="BC15" s="2" t="s">
        <v>54</v>
      </c>
      <c r="BD15" s="2" t="s">
        <v>54</v>
      </c>
      <c r="BE15" s="2" t="s">
        <v>54</v>
      </c>
      <c r="BF15" s="2" t="s">
        <v>54</v>
      </c>
      <c r="BG15" s="2" t="s">
        <v>54</v>
      </c>
      <c r="BH15" s="2" t="s">
        <v>54</v>
      </c>
      <c r="BI15" s="2" t="s">
        <v>54</v>
      </c>
    </row>
    <row r="16" spans="1:61" s="2" customFormat="1" ht="33.75" customHeight="1">
      <c r="A16" s="28" t="s">
        <v>73</v>
      </c>
      <c r="B16" s="2">
        <f t="shared" si="4"/>
        <v>41</v>
      </c>
      <c r="C16" s="2">
        <f t="shared" si="5"/>
        <v>0</v>
      </c>
      <c r="D16" s="2">
        <f t="shared" si="6"/>
        <v>31</v>
      </c>
      <c r="E16" s="2">
        <f t="shared" si="7"/>
        <v>10</v>
      </c>
      <c r="F16" s="17">
        <v>10</v>
      </c>
      <c r="G16" s="4">
        <v>0</v>
      </c>
      <c r="H16" s="4">
        <v>1</v>
      </c>
      <c r="I16" s="18">
        <v>9</v>
      </c>
      <c r="J16" s="2">
        <v>20</v>
      </c>
      <c r="K16" s="2">
        <v>0</v>
      </c>
      <c r="L16" s="2">
        <v>20</v>
      </c>
      <c r="M16" s="17">
        <v>9</v>
      </c>
      <c r="N16" s="4">
        <v>0</v>
      </c>
      <c r="O16" s="4">
        <v>9</v>
      </c>
      <c r="P16" s="18">
        <v>0</v>
      </c>
      <c r="Q16" s="17">
        <v>1</v>
      </c>
      <c r="R16" s="2">
        <v>1</v>
      </c>
      <c r="S16" s="2">
        <v>0</v>
      </c>
      <c r="T16" s="17">
        <v>0</v>
      </c>
      <c r="U16" s="4">
        <v>0</v>
      </c>
      <c r="V16" s="18">
        <v>0</v>
      </c>
      <c r="W16" s="2">
        <v>1</v>
      </c>
      <c r="X16" s="2">
        <v>0</v>
      </c>
      <c r="Y16" s="2">
        <v>1</v>
      </c>
      <c r="Z16" s="17">
        <v>0</v>
      </c>
      <c r="AA16" s="2">
        <v>0</v>
      </c>
      <c r="AB16" s="29" t="s">
        <v>73</v>
      </c>
      <c r="AC16" s="2" t="s">
        <v>54</v>
      </c>
      <c r="AD16" s="2" t="s">
        <v>54</v>
      </c>
      <c r="AE16" s="2" t="s">
        <v>54</v>
      </c>
      <c r="AF16" s="2" t="s">
        <v>54</v>
      </c>
      <c r="AG16" s="2" t="s">
        <v>54</v>
      </c>
      <c r="AH16" s="2" t="s">
        <v>54</v>
      </c>
      <c r="AI16" s="2" t="s">
        <v>54</v>
      </c>
      <c r="AJ16" s="2" t="s">
        <v>54</v>
      </c>
      <c r="AK16" s="2" t="s">
        <v>54</v>
      </c>
      <c r="AL16" s="2" t="s">
        <v>54</v>
      </c>
      <c r="AM16" s="2" t="s">
        <v>54</v>
      </c>
      <c r="AN16" s="2" t="s">
        <v>54</v>
      </c>
      <c r="AO16" s="2" t="s">
        <v>54</v>
      </c>
      <c r="AP16" s="2" t="s">
        <v>54</v>
      </c>
      <c r="AQ16" s="2" t="s">
        <v>54</v>
      </c>
      <c r="AR16" s="2" t="s">
        <v>54</v>
      </c>
      <c r="AS16" s="2" t="s">
        <v>54</v>
      </c>
      <c r="AT16" s="2" t="s">
        <v>54</v>
      </c>
      <c r="AU16" s="2" t="s">
        <v>54</v>
      </c>
      <c r="AV16" s="2" t="s">
        <v>54</v>
      </c>
      <c r="AW16" s="2" t="s">
        <v>54</v>
      </c>
      <c r="AX16" s="2" t="s">
        <v>54</v>
      </c>
      <c r="AY16" s="2" t="s">
        <v>54</v>
      </c>
      <c r="AZ16" s="2" t="s">
        <v>54</v>
      </c>
      <c r="BA16" s="2" t="s">
        <v>54</v>
      </c>
      <c r="BB16" s="2" t="s">
        <v>54</v>
      </c>
      <c r="BC16" s="2" t="s">
        <v>54</v>
      </c>
      <c r="BD16" s="2" t="s">
        <v>54</v>
      </c>
      <c r="BE16" s="2" t="s">
        <v>54</v>
      </c>
      <c r="BF16" s="2" t="s">
        <v>54</v>
      </c>
      <c r="BG16" s="2" t="s">
        <v>54</v>
      </c>
      <c r="BH16" s="2" t="s">
        <v>54</v>
      </c>
      <c r="BI16" s="2" t="s">
        <v>54</v>
      </c>
    </row>
    <row r="17" spans="1:61" s="2" customFormat="1" ht="33.75" customHeight="1">
      <c r="A17" s="39" t="s">
        <v>2</v>
      </c>
      <c r="B17" s="2">
        <f t="shared" si="4"/>
        <v>66</v>
      </c>
      <c r="C17" s="2">
        <f t="shared" si="5"/>
        <v>0</v>
      </c>
      <c r="D17" s="2">
        <f t="shared" si="6"/>
        <v>56</v>
      </c>
      <c r="E17" s="2">
        <f t="shared" si="7"/>
        <v>10</v>
      </c>
      <c r="F17" s="17">
        <v>10</v>
      </c>
      <c r="G17" s="4">
        <v>0</v>
      </c>
      <c r="H17" s="4">
        <v>6</v>
      </c>
      <c r="I17" s="18">
        <v>4</v>
      </c>
      <c r="J17" s="2">
        <v>27</v>
      </c>
      <c r="K17" s="2">
        <v>0</v>
      </c>
      <c r="L17" s="2">
        <v>27</v>
      </c>
      <c r="M17" s="17">
        <v>16</v>
      </c>
      <c r="N17" s="4">
        <v>0</v>
      </c>
      <c r="O17" s="4">
        <v>16</v>
      </c>
      <c r="P17" s="18">
        <v>0</v>
      </c>
      <c r="Q17" s="17">
        <v>8</v>
      </c>
      <c r="R17" s="2">
        <v>6</v>
      </c>
      <c r="S17" s="2">
        <v>2</v>
      </c>
      <c r="T17" s="17">
        <v>1</v>
      </c>
      <c r="U17" s="4">
        <v>0</v>
      </c>
      <c r="V17" s="18">
        <v>1</v>
      </c>
      <c r="W17" s="2">
        <v>4</v>
      </c>
      <c r="X17" s="2">
        <v>0</v>
      </c>
      <c r="Y17" s="2">
        <v>4</v>
      </c>
      <c r="Z17" s="17">
        <v>0</v>
      </c>
      <c r="AA17" s="2">
        <v>0</v>
      </c>
      <c r="AB17" s="40" t="s">
        <v>2</v>
      </c>
      <c r="AC17" s="2" t="s">
        <v>54</v>
      </c>
      <c r="AD17" s="2" t="s">
        <v>54</v>
      </c>
      <c r="AE17" s="2" t="s">
        <v>54</v>
      </c>
      <c r="AF17" s="2" t="s">
        <v>54</v>
      </c>
      <c r="AG17" s="2" t="s">
        <v>54</v>
      </c>
      <c r="AH17" s="2" t="s">
        <v>54</v>
      </c>
      <c r="AI17" s="2" t="s">
        <v>54</v>
      </c>
      <c r="AJ17" s="2" t="s">
        <v>54</v>
      </c>
      <c r="AK17" s="2" t="s">
        <v>54</v>
      </c>
      <c r="AL17" s="2" t="s">
        <v>54</v>
      </c>
      <c r="AM17" s="2" t="s">
        <v>54</v>
      </c>
      <c r="AN17" s="2" t="s">
        <v>54</v>
      </c>
      <c r="AO17" s="2" t="s">
        <v>54</v>
      </c>
      <c r="AP17" s="2" t="s">
        <v>54</v>
      </c>
      <c r="AQ17" s="2" t="s">
        <v>54</v>
      </c>
      <c r="AR17" s="2" t="s">
        <v>54</v>
      </c>
      <c r="AS17" s="2" t="s">
        <v>54</v>
      </c>
      <c r="AT17" s="2" t="s">
        <v>54</v>
      </c>
      <c r="AU17" s="2" t="s">
        <v>54</v>
      </c>
      <c r="AV17" s="2" t="s">
        <v>54</v>
      </c>
      <c r="AW17" s="2" t="s">
        <v>54</v>
      </c>
      <c r="AX17" s="2" t="s">
        <v>54</v>
      </c>
      <c r="AY17" s="2" t="s">
        <v>54</v>
      </c>
      <c r="AZ17" s="2" t="s">
        <v>54</v>
      </c>
      <c r="BA17" s="2" t="s">
        <v>54</v>
      </c>
      <c r="BB17" s="2" t="s">
        <v>54</v>
      </c>
      <c r="BC17" s="2" t="s">
        <v>54</v>
      </c>
      <c r="BD17" s="2" t="s">
        <v>54</v>
      </c>
      <c r="BE17" s="2" t="s">
        <v>54</v>
      </c>
      <c r="BF17" s="2" t="s">
        <v>54</v>
      </c>
      <c r="BG17" s="2" t="s">
        <v>54</v>
      </c>
      <c r="BH17" s="2" t="s">
        <v>54</v>
      </c>
      <c r="BI17" s="2" t="s">
        <v>54</v>
      </c>
    </row>
    <row r="18" spans="1:61" s="2" customFormat="1" ht="33.75" customHeight="1">
      <c r="A18" s="39" t="s">
        <v>3</v>
      </c>
      <c r="B18" s="2">
        <f t="shared" si="4"/>
        <v>16</v>
      </c>
      <c r="C18" s="2">
        <f t="shared" si="5"/>
        <v>0</v>
      </c>
      <c r="D18" s="2">
        <f t="shared" si="6"/>
        <v>11</v>
      </c>
      <c r="E18" s="2">
        <f t="shared" si="7"/>
        <v>5</v>
      </c>
      <c r="F18" s="17">
        <v>3</v>
      </c>
      <c r="G18" s="4">
        <v>0</v>
      </c>
      <c r="H18" s="4">
        <v>0</v>
      </c>
      <c r="I18" s="18">
        <v>3</v>
      </c>
      <c r="J18" s="2">
        <v>6</v>
      </c>
      <c r="K18" s="2">
        <v>0</v>
      </c>
      <c r="L18" s="2">
        <v>6</v>
      </c>
      <c r="M18" s="17">
        <v>3</v>
      </c>
      <c r="N18" s="4">
        <v>0</v>
      </c>
      <c r="O18" s="4">
        <v>3</v>
      </c>
      <c r="P18" s="18">
        <v>0</v>
      </c>
      <c r="Q18" s="17">
        <v>2</v>
      </c>
      <c r="R18" s="2">
        <v>2</v>
      </c>
      <c r="S18" s="2">
        <v>0</v>
      </c>
      <c r="T18" s="17">
        <v>0</v>
      </c>
      <c r="U18" s="4">
        <v>0</v>
      </c>
      <c r="V18" s="18">
        <v>0</v>
      </c>
      <c r="W18" s="2">
        <v>1</v>
      </c>
      <c r="X18" s="2">
        <v>0</v>
      </c>
      <c r="Y18" s="2">
        <v>1</v>
      </c>
      <c r="Z18" s="17">
        <v>1</v>
      </c>
      <c r="AA18" s="2">
        <v>1</v>
      </c>
      <c r="AB18" s="40" t="s">
        <v>3</v>
      </c>
      <c r="AC18" s="2" t="s">
        <v>54</v>
      </c>
      <c r="AD18" s="2" t="s">
        <v>54</v>
      </c>
      <c r="AE18" s="2" t="s">
        <v>54</v>
      </c>
      <c r="AF18" s="2" t="s">
        <v>54</v>
      </c>
      <c r="AG18" s="2" t="s">
        <v>54</v>
      </c>
      <c r="AH18" s="2" t="s">
        <v>54</v>
      </c>
      <c r="AI18" s="2" t="s">
        <v>54</v>
      </c>
      <c r="AJ18" s="2" t="s">
        <v>54</v>
      </c>
      <c r="AK18" s="2" t="s">
        <v>54</v>
      </c>
      <c r="AL18" s="2" t="s">
        <v>54</v>
      </c>
      <c r="AM18" s="2" t="s">
        <v>54</v>
      </c>
      <c r="AN18" s="2" t="s">
        <v>54</v>
      </c>
      <c r="AO18" s="2" t="s">
        <v>54</v>
      </c>
      <c r="AP18" s="2" t="s">
        <v>54</v>
      </c>
      <c r="AQ18" s="2" t="s">
        <v>54</v>
      </c>
      <c r="AR18" s="2" t="s">
        <v>54</v>
      </c>
      <c r="AS18" s="2" t="s">
        <v>54</v>
      </c>
      <c r="AT18" s="2" t="s">
        <v>54</v>
      </c>
      <c r="AU18" s="2" t="s">
        <v>54</v>
      </c>
      <c r="AV18" s="2" t="s">
        <v>54</v>
      </c>
      <c r="AW18" s="2" t="s">
        <v>54</v>
      </c>
      <c r="AX18" s="2" t="s">
        <v>54</v>
      </c>
      <c r="AY18" s="2" t="s">
        <v>54</v>
      </c>
      <c r="AZ18" s="2" t="s">
        <v>54</v>
      </c>
      <c r="BA18" s="2" t="s">
        <v>54</v>
      </c>
      <c r="BB18" s="2" t="s">
        <v>54</v>
      </c>
      <c r="BC18" s="2" t="s">
        <v>54</v>
      </c>
      <c r="BD18" s="2" t="s">
        <v>54</v>
      </c>
      <c r="BE18" s="2" t="s">
        <v>54</v>
      </c>
      <c r="BF18" s="2" t="s">
        <v>54</v>
      </c>
      <c r="BG18" s="2" t="s">
        <v>54</v>
      </c>
      <c r="BH18" s="2" t="s">
        <v>54</v>
      </c>
      <c r="BI18" s="2" t="s">
        <v>54</v>
      </c>
    </row>
    <row r="19" spans="1:61" s="2" customFormat="1" ht="33.75" customHeight="1">
      <c r="A19" s="39" t="s">
        <v>4</v>
      </c>
      <c r="B19" s="2">
        <f t="shared" si="4"/>
        <v>27</v>
      </c>
      <c r="C19" s="2">
        <f t="shared" si="5"/>
        <v>0</v>
      </c>
      <c r="D19" s="2">
        <f t="shared" si="6"/>
        <v>15</v>
      </c>
      <c r="E19" s="2">
        <f t="shared" si="7"/>
        <v>12</v>
      </c>
      <c r="F19" s="17">
        <v>10</v>
      </c>
      <c r="G19" s="4">
        <v>0</v>
      </c>
      <c r="H19" s="4">
        <v>0</v>
      </c>
      <c r="I19" s="18">
        <v>10</v>
      </c>
      <c r="J19" s="2">
        <v>10</v>
      </c>
      <c r="K19" s="2">
        <v>0</v>
      </c>
      <c r="L19" s="2">
        <v>10</v>
      </c>
      <c r="M19" s="17">
        <v>3</v>
      </c>
      <c r="N19" s="4">
        <v>0</v>
      </c>
      <c r="O19" s="4">
        <v>3</v>
      </c>
      <c r="P19" s="18">
        <v>0</v>
      </c>
      <c r="Q19" s="17">
        <v>2</v>
      </c>
      <c r="R19" s="2">
        <v>1</v>
      </c>
      <c r="S19" s="2">
        <v>1</v>
      </c>
      <c r="T19" s="17">
        <v>1</v>
      </c>
      <c r="U19" s="4">
        <v>0</v>
      </c>
      <c r="V19" s="18">
        <v>1</v>
      </c>
      <c r="W19" s="2">
        <v>1</v>
      </c>
      <c r="X19" s="2">
        <v>0</v>
      </c>
      <c r="Y19" s="2">
        <v>1</v>
      </c>
      <c r="Z19" s="17">
        <v>0</v>
      </c>
      <c r="AA19" s="2">
        <v>0</v>
      </c>
      <c r="AB19" s="40" t="s">
        <v>4</v>
      </c>
      <c r="AC19" s="2" t="s">
        <v>54</v>
      </c>
      <c r="AD19" s="2" t="s">
        <v>54</v>
      </c>
      <c r="AE19" s="2" t="s">
        <v>54</v>
      </c>
      <c r="AF19" s="2" t="s">
        <v>54</v>
      </c>
      <c r="AG19" s="2" t="s">
        <v>54</v>
      </c>
      <c r="AH19" s="2" t="s">
        <v>54</v>
      </c>
      <c r="AI19" s="2" t="s">
        <v>54</v>
      </c>
      <c r="AJ19" s="2" t="s">
        <v>54</v>
      </c>
      <c r="AK19" s="2" t="s">
        <v>54</v>
      </c>
      <c r="AL19" s="2" t="s">
        <v>54</v>
      </c>
      <c r="AM19" s="2" t="s">
        <v>54</v>
      </c>
      <c r="AN19" s="2" t="s">
        <v>54</v>
      </c>
      <c r="AO19" s="2" t="s">
        <v>54</v>
      </c>
      <c r="AP19" s="2" t="s">
        <v>54</v>
      </c>
      <c r="AQ19" s="2" t="s">
        <v>54</v>
      </c>
      <c r="AR19" s="2" t="s">
        <v>54</v>
      </c>
      <c r="AS19" s="2" t="s">
        <v>54</v>
      </c>
      <c r="AT19" s="2" t="s">
        <v>54</v>
      </c>
      <c r="AU19" s="2" t="s">
        <v>54</v>
      </c>
      <c r="AV19" s="2" t="s">
        <v>54</v>
      </c>
      <c r="AW19" s="2" t="s">
        <v>54</v>
      </c>
      <c r="AX19" s="2" t="s">
        <v>54</v>
      </c>
      <c r="AY19" s="2" t="s">
        <v>54</v>
      </c>
      <c r="AZ19" s="2" t="s">
        <v>54</v>
      </c>
      <c r="BA19" s="2" t="s">
        <v>54</v>
      </c>
      <c r="BB19" s="2" t="s">
        <v>54</v>
      </c>
      <c r="BC19" s="2" t="s">
        <v>54</v>
      </c>
      <c r="BD19" s="2" t="s">
        <v>54</v>
      </c>
      <c r="BE19" s="2" t="s">
        <v>54</v>
      </c>
      <c r="BF19" s="2" t="s">
        <v>54</v>
      </c>
      <c r="BG19" s="2" t="s">
        <v>54</v>
      </c>
      <c r="BH19" s="2" t="s">
        <v>54</v>
      </c>
      <c r="BI19" s="2" t="s">
        <v>54</v>
      </c>
    </row>
    <row r="20" spans="1:61" s="2" customFormat="1" ht="33.75" customHeight="1">
      <c r="A20" s="39" t="s">
        <v>5</v>
      </c>
      <c r="B20" s="2">
        <f t="shared" si="4"/>
        <v>18</v>
      </c>
      <c r="C20" s="2">
        <f t="shared" si="5"/>
        <v>0</v>
      </c>
      <c r="D20" s="2">
        <f t="shared" si="6"/>
        <v>14</v>
      </c>
      <c r="E20" s="2">
        <f t="shared" si="7"/>
        <v>4</v>
      </c>
      <c r="F20" s="17">
        <v>4</v>
      </c>
      <c r="G20" s="4">
        <v>0</v>
      </c>
      <c r="H20" s="4">
        <v>0</v>
      </c>
      <c r="I20" s="18">
        <v>4</v>
      </c>
      <c r="J20" s="2">
        <v>8</v>
      </c>
      <c r="K20" s="2">
        <v>0</v>
      </c>
      <c r="L20" s="2">
        <v>8</v>
      </c>
      <c r="M20" s="17">
        <v>5</v>
      </c>
      <c r="N20" s="4">
        <v>0</v>
      </c>
      <c r="O20" s="4">
        <v>5</v>
      </c>
      <c r="P20" s="18">
        <v>0</v>
      </c>
      <c r="Q20" s="17">
        <v>1</v>
      </c>
      <c r="R20" s="2">
        <v>1</v>
      </c>
      <c r="S20" s="2">
        <v>0</v>
      </c>
      <c r="T20" s="17">
        <v>0</v>
      </c>
      <c r="U20" s="4">
        <v>0</v>
      </c>
      <c r="V20" s="18">
        <v>0</v>
      </c>
      <c r="W20" s="2">
        <v>0</v>
      </c>
      <c r="X20" s="2">
        <v>0</v>
      </c>
      <c r="Y20" s="2">
        <v>0</v>
      </c>
      <c r="Z20" s="17">
        <v>0</v>
      </c>
      <c r="AA20" s="2">
        <v>0</v>
      </c>
      <c r="AB20" s="40" t="s">
        <v>5</v>
      </c>
      <c r="AC20" s="2" t="s">
        <v>54</v>
      </c>
      <c r="AD20" s="2" t="s">
        <v>54</v>
      </c>
      <c r="AE20" s="2" t="s">
        <v>54</v>
      </c>
      <c r="AF20" s="2" t="s">
        <v>54</v>
      </c>
      <c r="AG20" s="2" t="s">
        <v>54</v>
      </c>
      <c r="AH20" s="2" t="s">
        <v>54</v>
      </c>
      <c r="AI20" s="2" t="s">
        <v>54</v>
      </c>
      <c r="AJ20" s="2" t="s">
        <v>54</v>
      </c>
      <c r="AK20" s="2" t="s">
        <v>54</v>
      </c>
      <c r="AL20" s="2" t="s">
        <v>54</v>
      </c>
      <c r="AM20" s="2" t="s">
        <v>54</v>
      </c>
      <c r="AN20" s="2" t="s">
        <v>54</v>
      </c>
      <c r="AO20" s="2" t="s">
        <v>54</v>
      </c>
      <c r="AP20" s="2" t="s">
        <v>54</v>
      </c>
      <c r="AQ20" s="2" t="s">
        <v>54</v>
      </c>
      <c r="AR20" s="2" t="s">
        <v>54</v>
      </c>
      <c r="AS20" s="2" t="s">
        <v>54</v>
      </c>
      <c r="AT20" s="2" t="s">
        <v>54</v>
      </c>
      <c r="AU20" s="2" t="s">
        <v>54</v>
      </c>
      <c r="AV20" s="2" t="s">
        <v>54</v>
      </c>
      <c r="AW20" s="2" t="s">
        <v>54</v>
      </c>
      <c r="AX20" s="2" t="s">
        <v>54</v>
      </c>
      <c r="AY20" s="2" t="s">
        <v>54</v>
      </c>
      <c r="AZ20" s="2" t="s">
        <v>54</v>
      </c>
      <c r="BA20" s="2" t="s">
        <v>54</v>
      </c>
      <c r="BB20" s="2" t="s">
        <v>54</v>
      </c>
      <c r="BC20" s="2" t="s">
        <v>54</v>
      </c>
      <c r="BD20" s="2" t="s">
        <v>54</v>
      </c>
      <c r="BE20" s="2" t="s">
        <v>54</v>
      </c>
      <c r="BF20" s="2" t="s">
        <v>54</v>
      </c>
      <c r="BG20" s="2" t="s">
        <v>54</v>
      </c>
      <c r="BH20" s="2" t="s">
        <v>54</v>
      </c>
      <c r="BI20" s="2" t="s">
        <v>54</v>
      </c>
    </row>
    <row r="21" spans="1:61" s="2" customFormat="1" ht="33.75" customHeight="1">
      <c r="A21" s="39" t="s">
        <v>6</v>
      </c>
      <c r="B21" s="2">
        <f t="shared" si="4"/>
        <v>40</v>
      </c>
      <c r="C21" s="2">
        <f t="shared" si="5"/>
        <v>0</v>
      </c>
      <c r="D21" s="2">
        <f t="shared" si="6"/>
        <v>31</v>
      </c>
      <c r="E21" s="2">
        <f t="shared" si="7"/>
        <v>9</v>
      </c>
      <c r="F21" s="17">
        <v>6</v>
      </c>
      <c r="G21" s="4">
        <v>0</v>
      </c>
      <c r="H21" s="4">
        <v>0</v>
      </c>
      <c r="I21" s="18">
        <v>6</v>
      </c>
      <c r="J21" s="2">
        <v>21</v>
      </c>
      <c r="K21" s="2">
        <v>0</v>
      </c>
      <c r="L21" s="2">
        <v>21</v>
      </c>
      <c r="M21" s="17">
        <v>7</v>
      </c>
      <c r="N21" s="4">
        <v>0</v>
      </c>
      <c r="O21" s="4">
        <v>7</v>
      </c>
      <c r="P21" s="18">
        <v>0</v>
      </c>
      <c r="Q21" s="17">
        <v>5</v>
      </c>
      <c r="R21" s="2">
        <v>3</v>
      </c>
      <c r="S21" s="2">
        <v>2</v>
      </c>
      <c r="T21" s="17">
        <v>0</v>
      </c>
      <c r="U21" s="4">
        <v>0</v>
      </c>
      <c r="V21" s="18">
        <v>0</v>
      </c>
      <c r="W21" s="2">
        <v>1</v>
      </c>
      <c r="X21" s="2">
        <v>0</v>
      </c>
      <c r="Y21" s="2">
        <v>1</v>
      </c>
      <c r="Z21" s="17">
        <v>0</v>
      </c>
      <c r="AA21" s="2">
        <v>0</v>
      </c>
      <c r="AB21" s="40" t="s">
        <v>6</v>
      </c>
      <c r="AC21" s="2" t="s">
        <v>54</v>
      </c>
      <c r="AD21" s="2" t="s">
        <v>54</v>
      </c>
      <c r="AE21" s="2" t="s">
        <v>54</v>
      </c>
      <c r="AF21" s="2" t="s">
        <v>54</v>
      </c>
      <c r="AG21" s="2" t="s">
        <v>54</v>
      </c>
      <c r="AH21" s="2" t="s">
        <v>54</v>
      </c>
      <c r="AI21" s="2" t="s">
        <v>54</v>
      </c>
      <c r="AJ21" s="2" t="s">
        <v>54</v>
      </c>
      <c r="AK21" s="2" t="s">
        <v>54</v>
      </c>
      <c r="AL21" s="2" t="s">
        <v>54</v>
      </c>
      <c r="AM21" s="2" t="s">
        <v>54</v>
      </c>
      <c r="AN21" s="2" t="s">
        <v>54</v>
      </c>
      <c r="AO21" s="2" t="s">
        <v>54</v>
      </c>
      <c r="AP21" s="2" t="s">
        <v>54</v>
      </c>
      <c r="AQ21" s="2" t="s">
        <v>54</v>
      </c>
      <c r="AR21" s="2" t="s">
        <v>54</v>
      </c>
      <c r="AS21" s="2" t="s">
        <v>54</v>
      </c>
      <c r="AT21" s="2" t="s">
        <v>54</v>
      </c>
      <c r="AU21" s="2" t="s">
        <v>54</v>
      </c>
      <c r="AV21" s="2" t="s">
        <v>54</v>
      </c>
      <c r="AW21" s="2" t="s">
        <v>54</v>
      </c>
      <c r="AX21" s="2" t="s">
        <v>54</v>
      </c>
      <c r="AY21" s="2" t="s">
        <v>54</v>
      </c>
      <c r="AZ21" s="2" t="s">
        <v>54</v>
      </c>
      <c r="BA21" s="2" t="s">
        <v>54</v>
      </c>
      <c r="BB21" s="2" t="s">
        <v>54</v>
      </c>
      <c r="BC21" s="2" t="s">
        <v>54</v>
      </c>
      <c r="BD21" s="2" t="s">
        <v>54</v>
      </c>
      <c r="BE21" s="2" t="s">
        <v>54</v>
      </c>
      <c r="BF21" s="2" t="s">
        <v>54</v>
      </c>
      <c r="BG21" s="2" t="s">
        <v>54</v>
      </c>
      <c r="BH21" s="2" t="s">
        <v>54</v>
      </c>
      <c r="BI21" s="2" t="s">
        <v>54</v>
      </c>
    </row>
    <row r="22" spans="1:61" s="2" customFormat="1" ht="33.75" customHeight="1">
      <c r="A22" s="39" t="s">
        <v>7</v>
      </c>
      <c r="B22" s="2">
        <f t="shared" si="4"/>
        <v>34</v>
      </c>
      <c r="C22" s="2">
        <f t="shared" si="5"/>
        <v>0</v>
      </c>
      <c r="D22" s="2">
        <f t="shared" si="6"/>
        <v>30</v>
      </c>
      <c r="E22" s="2">
        <f t="shared" si="7"/>
        <v>4</v>
      </c>
      <c r="F22" s="17">
        <v>3</v>
      </c>
      <c r="G22" s="4">
        <v>0</v>
      </c>
      <c r="H22" s="4">
        <v>2</v>
      </c>
      <c r="I22" s="18">
        <v>1</v>
      </c>
      <c r="J22" s="2">
        <v>19</v>
      </c>
      <c r="K22" s="2">
        <v>0</v>
      </c>
      <c r="L22" s="2">
        <v>19</v>
      </c>
      <c r="M22" s="17">
        <v>6</v>
      </c>
      <c r="N22" s="4">
        <v>0</v>
      </c>
      <c r="O22" s="4">
        <v>6</v>
      </c>
      <c r="P22" s="18">
        <v>0</v>
      </c>
      <c r="Q22" s="17">
        <v>4</v>
      </c>
      <c r="R22" s="2">
        <v>3</v>
      </c>
      <c r="S22" s="2">
        <v>1</v>
      </c>
      <c r="T22" s="17">
        <v>0</v>
      </c>
      <c r="U22" s="4">
        <v>0</v>
      </c>
      <c r="V22" s="18">
        <v>0</v>
      </c>
      <c r="W22" s="2">
        <v>1</v>
      </c>
      <c r="X22" s="2">
        <v>0</v>
      </c>
      <c r="Y22" s="2">
        <v>1</v>
      </c>
      <c r="Z22" s="17">
        <v>1</v>
      </c>
      <c r="AA22" s="2">
        <v>1</v>
      </c>
      <c r="AB22" s="40" t="s">
        <v>7</v>
      </c>
      <c r="AC22" s="2" t="s">
        <v>54</v>
      </c>
      <c r="AD22" s="2" t="s">
        <v>54</v>
      </c>
      <c r="AE22" s="2" t="s">
        <v>54</v>
      </c>
      <c r="AF22" s="2" t="s">
        <v>54</v>
      </c>
      <c r="AG22" s="2" t="s">
        <v>54</v>
      </c>
      <c r="AH22" s="2" t="s">
        <v>54</v>
      </c>
      <c r="AI22" s="2" t="s">
        <v>54</v>
      </c>
      <c r="AJ22" s="2" t="s">
        <v>54</v>
      </c>
      <c r="AK22" s="2" t="s">
        <v>54</v>
      </c>
      <c r="AL22" s="2" t="s">
        <v>54</v>
      </c>
      <c r="AM22" s="2" t="s">
        <v>54</v>
      </c>
      <c r="AN22" s="2" t="s">
        <v>54</v>
      </c>
      <c r="AO22" s="2" t="s">
        <v>54</v>
      </c>
      <c r="AP22" s="2" t="s">
        <v>54</v>
      </c>
      <c r="AQ22" s="2" t="s">
        <v>54</v>
      </c>
      <c r="AR22" s="2" t="s">
        <v>54</v>
      </c>
      <c r="AS22" s="2" t="s">
        <v>54</v>
      </c>
      <c r="AT22" s="2" t="s">
        <v>54</v>
      </c>
      <c r="AU22" s="2" t="s">
        <v>54</v>
      </c>
      <c r="AV22" s="2" t="s">
        <v>54</v>
      </c>
      <c r="AW22" s="2" t="s">
        <v>54</v>
      </c>
      <c r="AX22" s="2" t="s">
        <v>54</v>
      </c>
      <c r="AY22" s="2" t="s">
        <v>54</v>
      </c>
      <c r="AZ22" s="2" t="s">
        <v>54</v>
      </c>
      <c r="BA22" s="2" t="s">
        <v>54</v>
      </c>
      <c r="BB22" s="2" t="s">
        <v>54</v>
      </c>
      <c r="BC22" s="2" t="s">
        <v>54</v>
      </c>
      <c r="BD22" s="2" t="s">
        <v>54</v>
      </c>
      <c r="BE22" s="2" t="s">
        <v>54</v>
      </c>
      <c r="BF22" s="2" t="s">
        <v>54</v>
      </c>
      <c r="BG22" s="2" t="s">
        <v>54</v>
      </c>
      <c r="BH22" s="2" t="s">
        <v>54</v>
      </c>
      <c r="BI22" s="2" t="s">
        <v>54</v>
      </c>
    </row>
    <row r="23" spans="1:61" s="2" customFormat="1" ht="33.75" customHeight="1">
      <c r="A23" s="39" t="s">
        <v>8</v>
      </c>
      <c r="B23" s="2">
        <f t="shared" si="4"/>
        <v>23</v>
      </c>
      <c r="C23" s="2">
        <f t="shared" si="5"/>
        <v>0</v>
      </c>
      <c r="D23" s="2">
        <f t="shared" si="6"/>
        <v>19</v>
      </c>
      <c r="E23" s="2">
        <f t="shared" si="7"/>
        <v>4</v>
      </c>
      <c r="F23" s="17">
        <v>4</v>
      </c>
      <c r="G23" s="4">
        <v>0</v>
      </c>
      <c r="H23" s="4">
        <v>2</v>
      </c>
      <c r="I23" s="18">
        <v>2</v>
      </c>
      <c r="J23" s="2">
        <v>10</v>
      </c>
      <c r="K23" s="2">
        <v>0</v>
      </c>
      <c r="L23" s="2">
        <v>10</v>
      </c>
      <c r="M23" s="17">
        <v>5</v>
      </c>
      <c r="N23" s="4">
        <v>0</v>
      </c>
      <c r="O23" s="4">
        <v>5</v>
      </c>
      <c r="P23" s="18">
        <v>0</v>
      </c>
      <c r="Q23" s="17">
        <v>3</v>
      </c>
      <c r="R23" s="2">
        <v>2</v>
      </c>
      <c r="S23" s="2">
        <v>1</v>
      </c>
      <c r="T23" s="17">
        <v>0</v>
      </c>
      <c r="U23" s="4">
        <v>0</v>
      </c>
      <c r="V23" s="18">
        <v>0</v>
      </c>
      <c r="W23" s="2">
        <v>1</v>
      </c>
      <c r="X23" s="2">
        <v>0</v>
      </c>
      <c r="Y23" s="2">
        <v>1</v>
      </c>
      <c r="Z23" s="17">
        <v>0</v>
      </c>
      <c r="AA23" s="2">
        <v>0</v>
      </c>
      <c r="AB23" s="40" t="s">
        <v>8</v>
      </c>
      <c r="AC23" s="2" t="s">
        <v>54</v>
      </c>
      <c r="AD23" s="2" t="s">
        <v>54</v>
      </c>
      <c r="AE23" s="2" t="s">
        <v>54</v>
      </c>
      <c r="AF23" s="2" t="s">
        <v>54</v>
      </c>
      <c r="AG23" s="2" t="s">
        <v>54</v>
      </c>
      <c r="AH23" s="2" t="s">
        <v>54</v>
      </c>
      <c r="AI23" s="2" t="s">
        <v>54</v>
      </c>
      <c r="AJ23" s="2" t="s">
        <v>54</v>
      </c>
      <c r="AK23" s="2" t="s">
        <v>54</v>
      </c>
      <c r="AL23" s="2" t="s">
        <v>54</v>
      </c>
      <c r="AM23" s="2" t="s">
        <v>54</v>
      </c>
      <c r="AN23" s="2" t="s">
        <v>54</v>
      </c>
      <c r="AO23" s="2" t="s">
        <v>54</v>
      </c>
      <c r="AP23" s="2" t="s">
        <v>54</v>
      </c>
      <c r="AQ23" s="2" t="s">
        <v>54</v>
      </c>
      <c r="AR23" s="2" t="s">
        <v>54</v>
      </c>
      <c r="AS23" s="2" t="s">
        <v>54</v>
      </c>
      <c r="AT23" s="2" t="s">
        <v>54</v>
      </c>
      <c r="AU23" s="2" t="s">
        <v>54</v>
      </c>
      <c r="AV23" s="2" t="s">
        <v>54</v>
      </c>
      <c r="AW23" s="2" t="s">
        <v>54</v>
      </c>
      <c r="AX23" s="2" t="s">
        <v>54</v>
      </c>
      <c r="AY23" s="2" t="s">
        <v>54</v>
      </c>
      <c r="AZ23" s="2" t="s">
        <v>54</v>
      </c>
      <c r="BA23" s="2" t="s">
        <v>54</v>
      </c>
      <c r="BB23" s="2" t="s">
        <v>54</v>
      </c>
      <c r="BC23" s="2" t="s">
        <v>54</v>
      </c>
      <c r="BD23" s="2" t="s">
        <v>54</v>
      </c>
      <c r="BE23" s="2" t="s">
        <v>54</v>
      </c>
      <c r="BF23" s="2" t="s">
        <v>54</v>
      </c>
      <c r="BG23" s="2" t="s">
        <v>54</v>
      </c>
      <c r="BH23" s="2" t="s">
        <v>54</v>
      </c>
      <c r="BI23" s="2" t="s">
        <v>54</v>
      </c>
    </row>
    <row r="24" spans="1:61" s="2" customFormat="1" ht="33.75" customHeight="1">
      <c r="A24" s="39" t="s">
        <v>9</v>
      </c>
      <c r="B24" s="2">
        <f t="shared" si="4"/>
        <v>14</v>
      </c>
      <c r="C24" s="2">
        <f t="shared" si="5"/>
        <v>0</v>
      </c>
      <c r="D24" s="2">
        <f t="shared" si="6"/>
        <v>14</v>
      </c>
      <c r="E24" s="2">
        <f t="shared" si="7"/>
        <v>0</v>
      </c>
      <c r="F24" s="17">
        <v>2</v>
      </c>
      <c r="G24" s="4">
        <v>0</v>
      </c>
      <c r="H24" s="4">
        <v>2</v>
      </c>
      <c r="I24" s="18">
        <v>0</v>
      </c>
      <c r="J24" s="2">
        <v>7</v>
      </c>
      <c r="K24" s="2">
        <v>0</v>
      </c>
      <c r="L24" s="2">
        <v>7</v>
      </c>
      <c r="M24" s="17">
        <v>4</v>
      </c>
      <c r="N24" s="4">
        <v>0</v>
      </c>
      <c r="O24" s="4">
        <v>4</v>
      </c>
      <c r="P24" s="18">
        <v>0</v>
      </c>
      <c r="Q24" s="17">
        <v>1</v>
      </c>
      <c r="R24" s="2">
        <v>1</v>
      </c>
      <c r="S24" s="2">
        <v>0</v>
      </c>
      <c r="T24" s="17">
        <v>0</v>
      </c>
      <c r="U24" s="4">
        <v>0</v>
      </c>
      <c r="V24" s="18">
        <v>0</v>
      </c>
      <c r="W24" s="2">
        <v>0</v>
      </c>
      <c r="X24" s="2">
        <v>0</v>
      </c>
      <c r="Y24" s="2">
        <v>0</v>
      </c>
      <c r="Z24" s="17">
        <v>0</v>
      </c>
      <c r="AA24" s="2">
        <v>0</v>
      </c>
      <c r="AB24" s="40" t="s">
        <v>9</v>
      </c>
      <c r="AC24" s="2" t="s">
        <v>54</v>
      </c>
      <c r="AD24" s="2" t="s">
        <v>54</v>
      </c>
      <c r="AE24" s="2" t="s">
        <v>54</v>
      </c>
      <c r="AF24" s="2" t="s">
        <v>54</v>
      </c>
      <c r="AG24" s="2" t="s">
        <v>54</v>
      </c>
      <c r="AH24" s="2" t="s">
        <v>54</v>
      </c>
      <c r="AI24" s="2" t="s">
        <v>54</v>
      </c>
      <c r="AJ24" s="2" t="s">
        <v>54</v>
      </c>
      <c r="AK24" s="2" t="s">
        <v>54</v>
      </c>
      <c r="AL24" s="2" t="s">
        <v>54</v>
      </c>
      <c r="AM24" s="2" t="s">
        <v>54</v>
      </c>
      <c r="AN24" s="2" t="s">
        <v>54</v>
      </c>
      <c r="AO24" s="2" t="s">
        <v>54</v>
      </c>
      <c r="AP24" s="2" t="s">
        <v>54</v>
      </c>
      <c r="AQ24" s="2" t="s">
        <v>54</v>
      </c>
      <c r="AR24" s="2" t="s">
        <v>54</v>
      </c>
      <c r="AS24" s="2" t="s">
        <v>54</v>
      </c>
      <c r="AT24" s="2" t="s">
        <v>54</v>
      </c>
      <c r="AU24" s="2" t="s">
        <v>54</v>
      </c>
      <c r="AV24" s="2" t="s">
        <v>54</v>
      </c>
      <c r="AW24" s="2" t="s">
        <v>54</v>
      </c>
      <c r="AX24" s="2" t="s">
        <v>54</v>
      </c>
      <c r="AY24" s="2" t="s">
        <v>54</v>
      </c>
      <c r="AZ24" s="2" t="s">
        <v>54</v>
      </c>
      <c r="BA24" s="2" t="s">
        <v>54</v>
      </c>
      <c r="BB24" s="2" t="s">
        <v>54</v>
      </c>
      <c r="BC24" s="2" t="s">
        <v>54</v>
      </c>
      <c r="BD24" s="2" t="s">
        <v>54</v>
      </c>
      <c r="BE24" s="2" t="s">
        <v>54</v>
      </c>
      <c r="BF24" s="2" t="s">
        <v>54</v>
      </c>
      <c r="BG24" s="2" t="s">
        <v>54</v>
      </c>
      <c r="BH24" s="2" t="s">
        <v>54</v>
      </c>
      <c r="BI24" s="2" t="s">
        <v>54</v>
      </c>
    </row>
    <row r="25" spans="1:28" s="2" customFormat="1" ht="33.75" customHeight="1">
      <c r="A25" s="39" t="s">
        <v>59</v>
      </c>
      <c r="B25" s="2">
        <f t="shared" si="4"/>
        <v>20</v>
      </c>
      <c r="C25" s="2">
        <f t="shared" si="5"/>
        <v>0</v>
      </c>
      <c r="D25" s="2">
        <f t="shared" si="6"/>
        <v>20</v>
      </c>
      <c r="E25" s="2">
        <f t="shared" si="7"/>
        <v>0</v>
      </c>
      <c r="F25" s="17">
        <v>0</v>
      </c>
      <c r="G25" s="4">
        <v>0</v>
      </c>
      <c r="H25" s="4">
        <v>0</v>
      </c>
      <c r="I25" s="18">
        <v>0</v>
      </c>
      <c r="J25" s="2">
        <v>11</v>
      </c>
      <c r="K25" s="2">
        <v>0</v>
      </c>
      <c r="L25" s="2">
        <v>11</v>
      </c>
      <c r="M25" s="17">
        <v>7</v>
      </c>
      <c r="N25" s="4">
        <v>0</v>
      </c>
      <c r="O25" s="4">
        <v>7</v>
      </c>
      <c r="P25" s="18">
        <v>0</v>
      </c>
      <c r="Q25" s="17">
        <v>1</v>
      </c>
      <c r="R25" s="2">
        <v>1</v>
      </c>
      <c r="S25" s="2">
        <v>0</v>
      </c>
      <c r="T25" s="17">
        <v>0</v>
      </c>
      <c r="U25" s="4">
        <v>0</v>
      </c>
      <c r="V25" s="18">
        <v>0</v>
      </c>
      <c r="W25" s="2">
        <v>1</v>
      </c>
      <c r="X25" s="2">
        <v>1</v>
      </c>
      <c r="Y25" s="2">
        <v>0</v>
      </c>
      <c r="Z25" s="17">
        <v>0</v>
      </c>
      <c r="AA25" s="2">
        <v>0</v>
      </c>
      <c r="AB25" s="40" t="s">
        <v>59</v>
      </c>
    </row>
    <row r="26" spans="1:61" s="2" customFormat="1" ht="33.75" customHeight="1">
      <c r="A26" s="39" t="s">
        <v>55</v>
      </c>
      <c r="B26" s="2">
        <f t="shared" si="4"/>
        <v>30</v>
      </c>
      <c r="C26" s="2">
        <f t="shared" si="5"/>
        <v>0</v>
      </c>
      <c r="D26" s="2">
        <f t="shared" si="6"/>
        <v>23</v>
      </c>
      <c r="E26" s="2">
        <f t="shared" si="7"/>
        <v>7</v>
      </c>
      <c r="F26" s="17">
        <v>4</v>
      </c>
      <c r="G26" s="4">
        <v>0</v>
      </c>
      <c r="H26" s="4">
        <v>0</v>
      </c>
      <c r="I26" s="18">
        <v>4</v>
      </c>
      <c r="J26" s="2">
        <v>13</v>
      </c>
      <c r="K26" s="2">
        <v>0</v>
      </c>
      <c r="L26" s="2">
        <v>13</v>
      </c>
      <c r="M26" s="17">
        <v>5</v>
      </c>
      <c r="N26" s="4">
        <v>0</v>
      </c>
      <c r="O26" s="4">
        <v>5</v>
      </c>
      <c r="P26" s="18">
        <v>0</v>
      </c>
      <c r="Q26" s="17">
        <v>2</v>
      </c>
      <c r="R26" s="2">
        <v>2</v>
      </c>
      <c r="S26" s="2">
        <v>0</v>
      </c>
      <c r="T26" s="17">
        <v>3</v>
      </c>
      <c r="U26" s="4">
        <v>0</v>
      </c>
      <c r="V26" s="18">
        <v>3</v>
      </c>
      <c r="W26" s="2">
        <v>3</v>
      </c>
      <c r="X26" s="2">
        <v>0</v>
      </c>
      <c r="Y26" s="2">
        <v>3</v>
      </c>
      <c r="Z26" s="17">
        <v>0</v>
      </c>
      <c r="AA26" s="2">
        <v>0</v>
      </c>
      <c r="AB26" s="40" t="s">
        <v>55</v>
      </c>
      <c r="AC26" s="2" t="s">
        <v>54</v>
      </c>
      <c r="AD26" s="2" t="s">
        <v>54</v>
      </c>
      <c r="AE26" s="2" t="s">
        <v>54</v>
      </c>
      <c r="AF26" s="2" t="s">
        <v>54</v>
      </c>
      <c r="AG26" s="2" t="s">
        <v>54</v>
      </c>
      <c r="AH26" s="2" t="s">
        <v>54</v>
      </c>
      <c r="AI26" s="2" t="s">
        <v>54</v>
      </c>
      <c r="AJ26" s="2" t="s">
        <v>54</v>
      </c>
      <c r="AK26" s="2" t="s">
        <v>54</v>
      </c>
      <c r="AL26" s="2" t="s">
        <v>54</v>
      </c>
      <c r="AM26" s="2" t="s">
        <v>54</v>
      </c>
      <c r="AN26" s="2" t="s">
        <v>54</v>
      </c>
      <c r="AO26" s="2" t="s">
        <v>54</v>
      </c>
      <c r="AP26" s="2" t="s">
        <v>54</v>
      </c>
      <c r="AQ26" s="2" t="s">
        <v>54</v>
      </c>
      <c r="AR26" s="2" t="s">
        <v>54</v>
      </c>
      <c r="AS26" s="2" t="s">
        <v>54</v>
      </c>
      <c r="AT26" s="2" t="s">
        <v>54</v>
      </c>
      <c r="AU26" s="2" t="s">
        <v>54</v>
      </c>
      <c r="AV26" s="2" t="s">
        <v>54</v>
      </c>
      <c r="AW26" s="2" t="s">
        <v>54</v>
      </c>
      <c r="AX26" s="2" t="s">
        <v>54</v>
      </c>
      <c r="AY26" s="2" t="s">
        <v>54</v>
      </c>
      <c r="AZ26" s="2" t="s">
        <v>54</v>
      </c>
      <c r="BA26" s="2" t="s">
        <v>54</v>
      </c>
      <c r="BB26" s="2" t="s">
        <v>54</v>
      </c>
      <c r="BC26" s="2" t="s">
        <v>54</v>
      </c>
      <c r="BD26" s="2" t="s">
        <v>54</v>
      </c>
      <c r="BE26" s="2" t="s">
        <v>54</v>
      </c>
      <c r="BF26" s="2" t="s">
        <v>54</v>
      </c>
      <c r="BG26" s="2" t="s">
        <v>54</v>
      </c>
      <c r="BH26" s="2" t="s">
        <v>54</v>
      </c>
      <c r="BI26" s="2" t="s">
        <v>54</v>
      </c>
    </row>
    <row r="27" spans="1:61" s="2" customFormat="1" ht="33.75" customHeight="1">
      <c r="A27" s="39" t="s">
        <v>56</v>
      </c>
      <c r="B27" s="2">
        <f t="shared" si="4"/>
        <v>15</v>
      </c>
      <c r="C27" s="2">
        <f t="shared" si="5"/>
        <v>0</v>
      </c>
      <c r="D27" s="2">
        <f t="shared" si="6"/>
        <v>13</v>
      </c>
      <c r="E27" s="2">
        <f t="shared" si="7"/>
        <v>2</v>
      </c>
      <c r="F27" s="17">
        <v>2</v>
      </c>
      <c r="G27" s="4">
        <v>0</v>
      </c>
      <c r="H27" s="4">
        <v>0</v>
      </c>
      <c r="I27" s="18">
        <v>2</v>
      </c>
      <c r="J27" s="2">
        <v>9</v>
      </c>
      <c r="K27" s="2">
        <v>0</v>
      </c>
      <c r="L27" s="2">
        <v>9</v>
      </c>
      <c r="M27" s="17">
        <v>3</v>
      </c>
      <c r="N27" s="4">
        <v>0</v>
      </c>
      <c r="O27" s="4">
        <v>3</v>
      </c>
      <c r="P27" s="18">
        <v>0</v>
      </c>
      <c r="Q27" s="17">
        <v>1</v>
      </c>
      <c r="R27" s="2">
        <v>1</v>
      </c>
      <c r="S27" s="2">
        <v>0</v>
      </c>
      <c r="T27" s="17">
        <v>0</v>
      </c>
      <c r="U27" s="4">
        <v>0</v>
      </c>
      <c r="V27" s="18">
        <v>0</v>
      </c>
      <c r="W27" s="2">
        <v>0</v>
      </c>
      <c r="X27" s="2">
        <v>0</v>
      </c>
      <c r="Y27" s="2">
        <v>0</v>
      </c>
      <c r="Z27" s="17">
        <v>0</v>
      </c>
      <c r="AA27" s="2">
        <v>0</v>
      </c>
      <c r="AB27" s="40" t="s">
        <v>56</v>
      </c>
      <c r="AC27" s="2" t="s">
        <v>54</v>
      </c>
      <c r="AD27" s="2" t="s">
        <v>54</v>
      </c>
      <c r="AE27" s="2" t="s">
        <v>54</v>
      </c>
      <c r="AF27" s="2" t="s">
        <v>54</v>
      </c>
      <c r="AG27" s="2" t="s">
        <v>54</v>
      </c>
      <c r="AH27" s="2" t="s">
        <v>54</v>
      </c>
      <c r="AI27" s="2" t="s">
        <v>54</v>
      </c>
      <c r="AJ27" s="2" t="s">
        <v>54</v>
      </c>
      <c r="AK27" s="2" t="s">
        <v>54</v>
      </c>
      <c r="AL27" s="2" t="s">
        <v>54</v>
      </c>
      <c r="AM27" s="2" t="s">
        <v>54</v>
      </c>
      <c r="AN27" s="2" t="s">
        <v>54</v>
      </c>
      <c r="AO27" s="2" t="s">
        <v>54</v>
      </c>
      <c r="AP27" s="2" t="s">
        <v>54</v>
      </c>
      <c r="AQ27" s="2" t="s">
        <v>54</v>
      </c>
      <c r="AR27" s="2" t="s">
        <v>54</v>
      </c>
      <c r="AS27" s="2" t="s">
        <v>54</v>
      </c>
      <c r="AT27" s="2" t="s">
        <v>54</v>
      </c>
      <c r="AU27" s="2" t="s">
        <v>54</v>
      </c>
      <c r="AV27" s="2" t="s">
        <v>54</v>
      </c>
      <c r="AW27" s="2" t="s">
        <v>54</v>
      </c>
      <c r="AX27" s="2" t="s">
        <v>54</v>
      </c>
      <c r="AY27" s="2" t="s">
        <v>54</v>
      </c>
      <c r="AZ27" s="2" t="s">
        <v>54</v>
      </c>
      <c r="BA27" s="2" t="s">
        <v>54</v>
      </c>
      <c r="BB27" s="2" t="s">
        <v>54</v>
      </c>
      <c r="BC27" s="2" t="s">
        <v>54</v>
      </c>
      <c r="BD27" s="2" t="s">
        <v>54</v>
      </c>
      <c r="BE27" s="2" t="s">
        <v>54</v>
      </c>
      <c r="BF27" s="2" t="s">
        <v>54</v>
      </c>
      <c r="BG27" s="2" t="s">
        <v>54</v>
      </c>
      <c r="BH27" s="2" t="s">
        <v>54</v>
      </c>
      <c r="BI27" s="2" t="s">
        <v>54</v>
      </c>
    </row>
    <row r="28" spans="1:28" s="2" customFormat="1" ht="33.75" customHeight="1">
      <c r="A28" s="39" t="s">
        <v>60</v>
      </c>
      <c r="B28" s="2">
        <f t="shared" si="4"/>
        <v>53</v>
      </c>
      <c r="C28" s="2">
        <f t="shared" si="5"/>
        <v>0</v>
      </c>
      <c r="D28" s="2">
        <f t="shared" si="6"/>
        <v>48</v>
      </c>
      <c r="E28" s="2">
        <f t="shared" si="7"/>
        <v>5</v>
      </c>
      <c r="F28" s="17">
        <v>7</v>
      </c>
      <c r="G28" s="4">
        <v>0</v>
      </c>
      <c r="H28" s="4">
        <v>4</v>
      </c>
      <c r="I28" s="18">
        <v>3</v>
      </c>
      <c r="J28" s="2">
        <v>22</v>
      </c>
      <c r="K28" s="2">
        <v>0</v>
      </c>
      <c r="L28" s="2">
        <v>22</v>
      </c>
      <c r="M28" s="17">
        <v>13</v>
      </c>
      <c r="N28" s="4">
        <v>0</v>
      </c>
      <c r="O28" s="4">
        <v>13</v>
      </c>
      <c r="P28" s="18">
        <v>0</v>
      </c>
      <c r="Q28" s="17">
        <v>7</v>
      </c>
      <c r="R28" s="2">
        <v>7</v>
      </c>
      <c r="S28" s="2">
        <v>0</v>
      </c>
      <c r="T28" s="17">
        <v>1</v>
      </c>
      <c r="U28" s="4">
        <v>0</v>
      </c>
      <c r="V28" s="18">
        <v>1</v>
      </c>
      <c r="W28" s="2">
        <v>2</v>
      </c>
      <c r="X28" s="2">
        <v>1</v>
      </c>
      <c r="Y28" s="2">
        <v>1</v>
      </c>
      <c r="Z28" s="17">
        <v>1</v>
      </c>
      <c r="AA28" s="2">
        <v>1</v>
      </c>
      <c r="AB28" s="40" t="s">
        <v>60</v>
      </c>
    </row>
    <row r="29" spans="1:61" s="2" customFormat="1" ht="33.75" customHeight="1">
      <c r="A29" s="39" t="s">
        <v>61</v>
      </c>
      <c r="B29" s="2">
        <f t="shared" si="4"/>
        <v>17</v>
      </c>
      <c r="C29" s="2">
        <f t="shared" si="5"/>
        <v>0</v>
      </c>
      <c r="D29" s="2">
        <f t="shared" si="6"/>
        <v>14</v>
      </c>
      <c r="E29" s="2">
        <f t="shared" si="7"/>
        <v>3</v>
      </c>
      <c r="F29" s="17">
        <v>3</v>
      </c>
      <c r="G29" s="4">
        <v>0</v>
      </c>
      <c r="H29" s="4">
        <v>0</v>
      </c>
      <c r="I29" s="18">
        <v>3</v>
      </c>
      <c r="J29" s="2">
        <v>7</v>
      </c>
      <c r="K29" s="2">
        <v>0</v>
      </c>
      <c r="L29" s="2">
        <v>7</v>
      </c>
      <c r="M29" s="17">
        <v>3</v>
      </c>
      <c r="N29" s="4">
        <v>0</v>
      </c>
      <c r="O29" s="4">
        <v>3</v>
      </c>
      <c r="P29" s="18">
        <v>0</v>
      </c>
      <c r="Q29" s="17">
        <v>0</v>
      </c>
      <c r="R29" s="2">
        <v>0</v>
      </c>
      <c r="S29" s="2">
        <v>0</v>
      </c>
      <c r="T29" s="17">
        <v>3</v>
      </c>
      <c r="U29" s="4">
        <v>0</v>
      </c>
      <c r="V29" s="18">
        <v>3</v>
      </c>
      <c r="W29" s="2">
        <v>1</v>
      </c>
      <c r="X29" s="2">
        <v>1</v>
      </c>
      <c r="Y29" s="2">
        <v>0</v>
      </c>
      <c r="Z29" s="17">
        <v>0</v>
      </c>
      <c r="AA29" s="2">
        <v>0</v>
      </c>
      <c r="AB29" s="40" t="s">
        <v>61</v>
      </c>
      <c r="AC29" s="2" t="s">
        <v>54</v>
      </c>
      <c r="AD29" s="2" t="s">
        <v>54</v>
      </c>
      <c r="AE29" s="2" t="s">
        <v>54</v>
      </c>
      <c r="AF29" s="2" t="s">
        <v>54</v>
      </c>
      <c r="AG29" s="2" t="s">
        <v>54</v>
      </c>
      <c r="AH29" s="2" t="s">
        <v>54</v>
      </c>
      <c r="AI29" s="2" t="s">
        <v>54</v>
      </c>
      <c r="AJ29" s="2" t="s">
        <v>54</v>
      </c>
      <c r="AK29" s="2" t="s">
        <v>54</v>
      </c>
      <c r="AL29" s="2" t="s">
        <v>54</v>
      </c>
      <c r="AM29" s="2" t="s">
        <v>54</v>
      </c>
      <c r="AN29" s="2" t="s">
        <v>54</v>
      </c>
      <c r="AO29" s="2" t="s">
        <v>54</v>
      </c>
      <c r="AP29" s="2" t="s">
        <v>54</v>
      </c>
      <c r="AQ29" s="2" t="s">
        <v>54</v>
      </c>
      <c r="AR29" s="2" t="s">
        <v>54</v>
      </c>
      <c r="AS29" s="2" t="s">
        <v>54</v>
      </c>
      <c r="AT29" s="2" t="s">
        <v>54</v>
      </c>
      <c r="AU29" s="2" t="s">
        <v>54</v>
      </c>
      <c r="AV29" s="2" t="s">
        <v>54</v>
      </c>
      <c r="AW29" s="2" t="s">
        <v>54</v>
      </c>
      <c r="AX29" s="2" t="s">
        <v>54</v>
      </c>
      <c r="AY29" s="2" t="s">
        <v>54</v>
      </c>
      <c r="AZ29" s="2" t="s">
        <v>54</v>
      </c>
      <c r="BA29" s="2" t="s">
        <v>54</v>
      </c>
      <c r="BB29" s="2" t="s">
        <v>54</v>
      </c>
      <c r="BC29" s="2" t="s">
        <v>54</v>
      </c>
      <c r="BD29" s="2" t="s">
        <v>54</v>
      </c>
      <c r="BE29" s="2" t="s">
        <v>54</v>
      </c>
      <c r="BF29" s="2" t="s">
        <v>54</v>
      </c>
      <c r="BG29" s="2" t="s">
        <v>54</v>
      </c>
      <c r="BH29" s="2" t="s">
        <v>54</v>
      </c>
      <c r="BI29" s="2" t="s">
        <v>54</v>
      </c>
    </row>
    <row r="30" spans="1:61" s="2" customFormat="1" ht="33.75" customHeight="1">
      <c r="A30" s="39"/>
      <c r="F30" s="17"/>
      <c r="G30" s="4"/>
      <c r="H30" s="4"/>
      <c r="I30" s="18"/>
      <c r="M30" s="17"/>
      <c r="N30" s="4"/>
      <c r="O30" s="4"/>
      <c r="P30" s="18"/>
      <c r="Q30" s="17"/>
      <c r="T30" s="17"/>
      <c r="U30" s="4"/>
      <c r="V30" s="18"/>
      <c r="Z30" s="17"/>
      <c r="AA30" s="4"/>
      <c r="AB30" s="29"/>
      <c r="AC30" s="2" t="s">
        <v>54</v>
      </c>
      <c r="AD30" s="2" t="s">
        <v>54</v>
      </c>
      <c r="AE30" s="2" t="s">
        <v>54</v>
      </c>
      <c r="AF30" s="2" t="s">
        <v>54</v>
      </c>
      <c r="AG30" s="2" t="s">
        <v>54</v>
      </c>
      <c r="AH30" s="2" t="s">
        <v>54</v>
      </c>
      <c r="AI30" s="2" t="s">
        <v>54</v>
      </c>
      <c r="AJ30" s="2" t="s">
        <v>54</v>
      </c>
      <c r="AK30" s="2" t="s">
        <v>54</v>
      </c>
      <c r="AL30" s="2" t="s">
        <v>54</v>
      </c>
      <c r="AM30" s="2" t="s">
        <v>54</v>
      </c>
      <c r="AN30" s="2" t="s">
        <v>54</v>
      </c>
      <c r="AO30" s="2" t="s">
        <v>54</v>
      </c>
      <c r="AP30" s="2" t="s">
        <v>54</v>
      </c>
      <c r="AQ30" s="2" t="s">
        <v>54</v>
      </c>
      <c r="AR30" s="2" t="s">
        <v>54</v>
      </c>
      <c r="AS30" s="2" t="s">
        <v>54</v>
      </c>
      <c r="AT30" s="2" t="s">
        <v>54</v>
      </c>
      <c r="AU30" s="2" t="s">
        <v>54</v>
      </c>
      <c r="AV30" s="2" t="s">
        <v>54</v>
      </c>
      <c r="AW30" s="2" t="s">
        <v>54</v>
      </c>
      <c r="AX30" s="2" t="s">
        <v>54</v>
      </c>
      <c r="AY30" s="2" t="s">
        <v>54</v>
      </c>
      <c r="AZ30" s="2" t="s">
        <v>54</v>
      </c>
      <c r="BA30" s="2" t="s">
        <v>54</v>
      </c>
      <c r="BB30" s="2" t="s">
        <v>54</v>
      </c>
      <c r="BC30" s="2" t="s">
        <v>54</v>
      </c>
      <c r="BD30" s="2" t="s">
        <v>54</v>
      </c>
      <c r="BE30" s="2" t="s">
        <v>54</v>
      </c>
      <c r="BF30" s="2" t="s">
        <v>54</v>
      </c>
      <c r="BG30" s="2" t="s">
        <v>54</v>
      </c>
      <c r="BH30" s="2" t="s">
        <v>54</v>
      </c>
      <c r="BI30" s="2" t="s">
        <v>54</v>
      </c>
    </row>
    <row r="31" spans="1:61" s="1" customFormat="1" ht="33.75" customHeight="1">
      <c r="A31" s="43" t="s">
        <v>10</v>
      </c>
      <c r="B31" s="1">
        <f>B32</f>
        <v>6</v>
      </c>
      <c r="C31" s="1">
        <f>C32</f>
        <v>0</v>
      </c>
      <c r="D31" s="1">
        <f>D32</f>
        <v>5</v>
      </c>
      <c r="E31" s="1">
        <f>E32</f>
        <v>1</v>
      </c>
      <c r="F31" s="19">
        <v>1</v>
      </c>
      <c r="G31" s="5">
        <v>0</v>
      </c>
      <c r="H31" s="5">
        <v>0</v>
      </c>
      <c r="I31" s="20">
        <v>1</v>
      </c>
      <c r="J31" s="1">
        <v>3</v>
      </c>
      <c r="K31" s="1">
        <v>0</v>
      </c>
      <c r="L31" s="1">
        <v>3</v>
      </c>
      <c r="M31" s="19">
        <v>2</v>
      </c>
      <c r="N31" s="5">
        <v>0</v>
      </c>
      <c r="O31" s="5">
        <v>2</v>
      </c>
      <c r="P31" s="20">
        <v>0</v>
      </c>
      <c r="Q31" s="19">
        <v>0</v>
      </c>
      <c r="R31" s="1">
        <v>0</v>
      </c>
      <c r="S31" s="1">
        <v>0</v>
      </c>
      <c r="T31" s="19">
        <v>0</v>
      </c>
      <c r="U31" s="5">
        <v>0</v>
      </c>
      <c r="V31" s="20">
        <v>0</v>
      </c>
      <c r="W31" s="1">
        <v>0</v>
      </c>
      <c r="X31" s="1">
        <v>0</v>
      </c>
      <c r="Y31" s="1">
        <v>0</v>
      </c>
      <c r="Z31" s="19">
        <v>0</v>
      </c>
      <c r="AA31" s="5">
        <v>0</v>
      </c>
      <c r="AB31" s="44" t="s">
        <v>10</v>
      </c>
      <c r="AC31" s="1" t="s">
        <v>54</v>
      </c>
      <c r="AD31" s="1" t="s">
        <v>54</v>
      </c>
      <c r="AE31" s="1" t="s">
        <v>54</v>
      </c>
      <c r="AF31" s="1" t="s">
        <v>54</v>
      </c>
      <c r="AG31" s="1" t="s">
        <v>54</v>
      </c>
      <c r="AH31" s="1" t="s">
        <v>54</v>
      </c>
      <c r="AI31" s="1" t="s">
        <v>54</v>
      </c>
      <c r="AJ31" s="1" t="s">
        <v>54</v>
      </c>
      <c r="AK31" s="1" t="s">
        <v>54</v>
      </c>
      <c r="AL31" s="1" t="s">
        <v>54</v>
      </c>
      <c r="AM31" s="1" t="s">
        <v>54</v>
      </c>
      <c r="AN31" s="1" t="s">
        <v>54</v>
      </c>
      <c r="AO31" s="1" t="s">
        <v>54</v>
      </c>
      <c r="AP31" s="1" t="s">
        <v>54</v>
      </c>
      <c r="AQ31" s="1" t="s">
        <v>54</v>
      </c>
      <c r="AR31" s="1" t="s">
        <v>54</v>
      </c>
      <c r="AS31" s="1" t="s">
        <v>54</v>
      </c>
      <c r="AT31" s="1" t="s">
        <v>54</v>
      </c>
      <c r="AU31" s="1" t="s">
        <v>54</v>
      </c>
      <c r="AV31" s="1" t="s">
        <v>54</v>
      </c>
      <c r="AW31" s="1" t="s">
        <v>54</v>
      </c>
      <c r="AX31" s="1" t="s">
        <v>54</v>
      </c>
      <c r="AY31" s="1" t="s">
        <v>54</v>
      </c>
      <c r="AZ31" s="1" t="s">
        <v>54</v>
      </c>
      <c r="BA31" s="1" t="s">
        <v>54</v>
      </c>
      <c r="BB31" s="1" t="s">
        <v>54</v>
      </c>
      <c r="BC31" s="1" t="s">
        <v>54</v>
      </c>
      <c r="BD31" s="1" t="s">
        <v>54</v>
      </c>
      <c r="BE31" s="1" t="s">
        <v>54</v>
      </c>
      <c r="BF31" s="1" t="s">
        <v>54</v>
      </c>
      <c r="BG31" s="1" t="s">
        <v>54</v>
      </c>
      <c r="BH31" s="1" t="s">
        <v>54</v>
      </c>
      <c r="BI31" s="1" t="s">
        <v>54</v>
      </c>
    </row>
    <row r="32" spans="1:61" s="2" customFormat="1" ht="33.75" customHeight="1">
      <c r="A32" s="28" t="s">
        <v>57</v>
      </c>
      <c r="B32" s="2">
        <f>F32+J32+M32+Q32+T32+W32+Z32</f>
        <v>6</v>
      </c>
      <c r="C32" s="2">
        <f>G32+K32+N32+U32</f>
        <v>0</v>
      </c>
      <c r="D32" s="2">
        <f>H32+L32+O32+R32+V32+X32</f>
        <v>5</v>
      </c>
      <c r="E32" s="2">
        <f>I32+P32+S32+Y32+AA32</f>
        <v>1</v>
      </c>
      <c r="F32" s="17">
        <v>1</v>
      </c>
      <c r="G32" s="4">
        <v>0</v>
      </c>
      <c r="H32" s="4">
        <v>0</v>
      </c>
      <c r="I32" s="18">
        <v>1</v>
      </c>
      <c r="J32" s="2">
        <v>3</v>
      </c>
      <c r="K32" s="2">
        <v>0</v>
      </c>
      <c r="L32" s="2">
        <v>3</v>
      </c>
      <c r="M32" s="17">
        <v>2</v>
      </c>
      <c r="N32" s="4">
        <v>0</v>
      </c>
      <c r="O32" s="4">
        <v>2</v>
      </c>
      <c r="P32" s="18">
        <v>0</v>
      </c>
      <c r="Q32" s="17">
        <v>0</v>
      </c>
      <c r="R32" s="2">
        <v>0</v>
      </c>
      <c r="S32" s="2">
        <v>0</v>
      </c>
      <c r="T32" s="17">
        <v>0</v>
      </c>
      <c r="U32" s="4">
        <v>0</v>
      </c>
      <c r="V32" s="18">
        <v>0</v>
      </c>
      <c r="W32" s="2">
        <v>0</v>
      </c>
      <c r="X32" s="2">
        <v>0</v>
      </c>
      <c r="Y32" s="2">
        <v>0</v>
      </c>
      <c r="Z32" s="17">
        <v>0</v>
      </c>
      <c r="AA32" s="4">
        <v>0</v>
      </c>
      <c r="AB32" s="29" t="s">
        <v>57</v>
      </c>
      <c r="AC32" s="2" t="s">
        <v>54</v>
      </c>
      <c r="AD32" s="2" t="s">
        <v>54</v>
      </c>
      <c r="AE32" s="2" t="s">
        <v>54</v>
      </c>
      <c r="AF32" s="2" t="s">
        <v>54</v>
      </c>
      <c r="AG32" s="2" t="s">
        <v>54</v>
      </c>
      <c r="AH32" s="2" t="s">
        <v>54</v>
      </c>
      <c r="AI32" s="2" t="s">
        <v>54</v>
      </c>
      <c r="AJ32" s="2" t="s">
        <v>54</v>
      </c>
      <c r="AK32" s="2" t="s">
        <v>54</v>
      </c>
      <c r="AL32" s="2" t="s">
        <v>54</v>
      </c>
      <c r="AM32" s="2" t="s">
        <v>54</v>
      </c>
      <c r="AN32" s="2" t="s">
        <v>54</v>
      </c>
      <c r="AO32" s="2" t="s">
        <v>54</v>
      </c>
      <c r="AP32" s="2" t="s">
        <v>54</v>
      </c>
      <c r="AQ32" s="2" t="s">
        <v>54</v>
      </c>
      <c r="AR32" s="2" t="s">
        <v>54</v>
      </c>
      <c r="AS32" s="2" t="s">
        <v>54</v>
      </c>
      <c r="AT32" s="2" t="s">
        <v>54</v>
      </c>
      <c r="AU32" s="2" t="s">
        <v>54</v>
      </c>
      <c r="AV32" s="2" t="s">
        <v>54</v>
      </c>
      <c r="AW32" s="2" t="s">
        <v>54</v>
      </c>
      <c r="AX32" s="2" t="s">
        <v>54</v>
      </c>
      <c r="AY32" s="2" t="s">
        <v>54</v>
      </c>
      <c r="AZ32" s="2" t="s">
        <v>54</v>
      </c>
      <c r="BA32" s="2" t="s">
        <v>54</v>
      </c>
      <c r="BB32" s="2" t="s">
        <v>54</v>
      </c>
      <c r="BC32" s="2" t="s">
        <v>54</v>
      </c>
      <c r="BD32" s="2" t="s">
        <v>54</v>
      </c>
      <c r="BE32" s="2" t="s">
        <v>54</v>
      </c>
      <c r="BF32" s="2" t="s">
        <v>54</v>
      </c>
      <c r="BG32" s="2" t="s">
        <v>54</v>
      </c>
      <c r="BH32" s="2" t="s">
        <v>54</v>
      </c>
      <c r="BI32" s="2" t="s">
        <v>54</v>
      </c>
    </row>
    <row r="33" spans="1:61" s="15" customFormat="1" ht="33.75" customHeight="1">
      <c r="A33" s="39"/>
      <c r="F33" s="21"/>
      <c r="G33" s="14"/>
      <c r="H33" s="14"/>
      <c r="I33" s="22"/>
      <c r="M33" s="21"/>
      <c r="N33" s="14"/>
      <c r="O33" s="14"/>
      <c r="P33" s="22"/>
      <c r="Q33" s="21"/>
      <c r="T33" s="21"/>
      <c r="U33" s="14"/>
      <c r="V33" s="22"/>
      <c r="Z33" s="21"/>
      <c r="AA33" s="14"/>
      <c r="AB33" s="40"/>
      <c r="AC33" s="15" t="s">
        <v>54</v>
      </c>
      <c r="AD33" s="15" t="s">
        <v>54</v>
      </c>
      <c r="AE33" s="15" t="s">
        <v>54</v>
      </c>
      <c r="AF33" s="15" t="s">
        <v>54</v>
      </c>
      <c r="AG33" s="15" t="s">
        <v>54</v>
      </c>
      <c r="AH33" s="15" t="s">
        <v>54</v>
      </c>
      <c r="AI33" s="15" t="s">
        <v>54</v>
      </c>
      <c r="AJ33" s="15" t="s">
        <v>54</v>
      </c>
      <c r="AK33" s="15" t="s">
        <v>54</v>
      </c>
      <c r="AL33" s="15" t="s">
        <v>54</v>
      </c>
      <c r="AM33" s="15" t="s">
        <v>54</v>
      </c>
      <c r="AN33" s="15" t="s">
        <v>54</v>
      </c>
      <c r="AO33" s="15" t="s">
        <v>54</v>
      </c>
      <c r="AP33" s="15" t="s">
        <v>54</v>
      </c>
      <c r="AQ33" s="15" t="s">
        <v>54</v>
      </c>
      <c r="AR33" s="15" t="s">
        <v>54</v>
      </c>
      <c r="AS33" s="15" t="s">
        <v>54</v>
      </c>
      <c r="AT33" s="15" t="s">
        <v>54</v>
      </c>
      <c r="AU33" s="15" t="s">
        <v>54</v>
      </c>
      <c r="AV33" s="15" t="s">
        <v>54</v>
      </c>
      <c r="AW33" s="15" t="s">
        <v>54</v>
      </c>
      <c r="AX33" s="15" t="s">
        <v>54</v>
      </c>
      <c r="AY33" s="15" t="s">
        <v>54</v>
      </c>
      <c r="AZ33" s="15" t="s">
        <v>54</v>
      </c>
      <c r="BA33" s="15" t="s">
        <v>54</v>
      </c>
      <c r="BB33" s="15" t="s">
        <v>54</v>
      </c>
      <c r="BC33" s="15" t="s">
        <v>54</v>
      </c>
      <c r="BD33" s="15" t="s">
        <v>54</v>
      </c>
      <c r="BE33" s="15" t="s">
        <v>54</v>
      </c>
      <c r="BF33" s="15" t="s">
        <v>54</v>
      </c>
      <c r="BG33" s="15" t="s">
        <v>54</v>
      </c>
      <c r="BH33" s="15" t="s">
        <v>54</v>
      </c>
      <c r="BI33" s="15" t="s">
        <v>54</v>
      </c>
    </row>
    <row r="34" spans="1:28" s="45" customFormat="1" ht="33.75" customHeight="1">
      <c r="A34" s="43" t="s">
        <v>11</v>
      </c>
      <c r="B34" s="45">
        <f>SUM(B35:B38)</f>
        <v>26</v>
      </c>
      <c r="C34" s="45">
        <f>SUM(C35:C38)</f>
        <v>0</v>
      </c>
      <c r="D34" s="45">
        <f>SUM(D35:D38)</f>
        <v>22</v>
      </c>
      <c r="E34" s="45">
        <f>SUM(E35:E38)</f>
        <v>4</v>
      </c>
      <c r="F34" s="46">
        <v>4</v>
      </c>
      <c r="G34" s="47">
        <v>0</v>
      </c>
      <c r="H34" s="47">
        <v>0</v>
      </c>
      <c r="I34" s="48">
        <v>4</v>
      </c>
      <c r="J34" s="45">
        <v>15</v>
      </c>
      <c r="K34" s="45">
        <v>0</v>
      </c>
      <c r="L34" s="45">
        <v>15</v>
      </c>
      <c r="M34" s="46">
        <v>6</v>
      </c>
      <c r="N34" s="47">
        <v>0</v>
      </c>
      <c r="O34" s="47">
        <v>6</v>
      </c>
      <c r="P34" s="48">
        <v>0</v>
      </c>
      <c r="Q34" s="46">
        <v>1</v>
      </c>
      <c r="R34" s="45">
        <v>1</v>
      </c>
      <c r="S34" s="45">
        <v>0</v>
      </c>
      <c r="T34" s="46">
        <v>0</v>
      </c>
      <c r="U34" s="47">
        <v>0</v>
      </c>
      <c r="V34" s="48">
        <v>0</v>
      </c>
      <c r="W34" s="45">
        <v>0</v>
      </c>
      <c r="X34" s="45">
        <v>0</v>
      </c>
      <c r="Y34" s="45">
        <v>0</v>
      </c>
      <c r="Z34" s="46">
        <v>0</v>
      </c>
      <c r="AA34" s="47">
        <v>0</v>
      </c>
      <c r="AB34" s="44" t="s">
        <v>11</v>
      </c>
    </row>
    <row r="35" spans="1:61" s="2" customFormat="1" ht="33.75" customHeight="1">
      <c r="A35" s="14" t="s">
        <v>12</v>
      </c>
      <c r="B35" s="13">
        <f>F35+J35+M35+Q35+T35+W35+Z35</f>
        <v>3</v>
      </c>
      <c r="C35" s="4">
        <f>G35+K35+N35+U35</f>
        <v>0</v>
      </c>
      <c r="D35" s="4">
        <f>H35+L35+O35+R35+V35+X35</f>
        <v>3</v>
      </c>
      <c r="E35" s="18">
        <f>I35+P35+S35+Y35+AA35</f>
        <v>0</v>
      </c>
      <c r="F35" s="4">
        <v>0</v>
      </c>
      <c r="G35" s="4">
        <v>0</v>
      </c>
      <c r="H35" s="4">
        <v>0</v>
      </c>
      <c r="I35" s="4">
        <v>0</v>
      </c>
      <c r="J35" s="17">
        <v>2</v>
      </c>
      <c r="K35" s="4">
        <v>0</v>
      </c>
      <c r="L35" s="18">
        <v>2</v>
      </c>
      <c r="M35" s="4">
        <v>1</v>
      </c>
      <c r="N35" s="4">
        <v>0</v>
      </c>
      <c r="O35" s="4">
        <v>1</v>
      </c>
      <c r="P35" s="18">
        <v>0</v>
      </c>
      <c r="Q35" s="17">
        <v>0</v>
      </c>
      <c r="R35" s="4">
        <v>0</v>
      </c>
      <c r="S35" s="4">
        <v>0</v>
      </c>
      <c r="T35" s="17">
        <v>0</v>
      </c>
      <c r="U35" s="4">
        <v>0</v>
      </c>
      <c r="V35" s="18">
        <v>0</v>
      </c>
      <c r="W35" s="4">
        <v>0</v>
      </c>
      <c r="X35" s="4">
        <v>0</v>
      </c>
      <c r="Y35" s="4">
        <v>0</v>
      </c>
      <c r="Z35" s="17">
        <v>0</v>
      </c>
      <c r="AA35" s="4">
        <v>0</v>
      </c>
      <c r="AB35" s="29" t="s">
        <v>12</v>
      </c>
      <c r="AC35" s="2" t="s">
        <v>54</v>
      </c>
      <c r="AD35" s="2" t="s">
        <v>54</v>
      </c>
      <c r="AE35" s="2" t="s">
        <v>54</v>
      </c>
      <c r="AF35" s="2" t="s">
        <v>54</v>
      </c>
      <c r="AG35" s="2" t="s">
        <v>54</v>
      </c>
      <c r="AH35" s="2" t="s">
        <v>54</v>
      </c>
      <c r="AI35" s="2" t="s">
        <v>54</v>
      </c>
      <c r="AJ35" s="2" t="s">
        <v>54</v>
      </c>
      <c r="AK35" s="2" t="s">
        <v>54</v>
      </c>
      <c r="AL35" s="2" t="s">
        <v>54</v>
      </c>
      <c r="AM35" s="2" t="s">
        <v>54</v>
      </c>
      <c r="AN35" s="2" t="s">
        <v>54</v>
      </c>
      <c r="AO35" s="2" t="s">
        <v>54</v>
      </c>
      <c r="AP35" s="2" t="s">
        <v>54</v>
      </c>
      <c r="AQ35" s="2" t="s">
        <v>54</v>
      </c>
      <c r="AR35" s="2" t="s">
        <v>54</v>
      </c>
      <c r="AS35" s="2" t="s">
        <v>54</v>
      </c>
      <c r="AT35" s="2" t="s">
        <v>54</v>
      </c>
      <c r="AU35" s="2" t="s">
        <v>54</v>
      </c>
      <c r="AV35" s="2" t="s">
        <v>54</v>
      </c>
      <c r="AW35" s="2" t="s">
        <v>54</v>
      </c>
      <c r="AX35" s="2" t="s">
        <v>54</v>
      </c>
      <c r="AY35" s="2" t="s">
        <v>54</v>
      </c>
      <c r="AZ35" s="2" t="s">
        <v>54</v>
      </c>
      <c r="BA35" s="2" t="s">
        <v>54</v>
      </c>
      <c r="BB35" s="2" t="s">
        <v>54</v>
      </c>
      <c r="BC35" s="2" t="s">
        <v>54</v>
      </c>
      <c r="BD35" s="2" t="s">
        <v>54</v>
      </c>
      <c r="BE35" s="2" t="s">
        <v>54</v>
      </c>
      <c r="BF35" s="2" t="s">
        <v>54</v>
      </c>
      <c r="BG35" s="2" t="s">
        <v>54</v>
      </c>
      <c r="BH35" s="2" t="s">
        <v>54</v>
      </c>
      <c r="BI35" s="2" t="s">
        <v>54</v>
      </c>
    </row>
    <row r="36" spans="1:61" s="2" customFormat="1" ht="33.75" customHeight="1">
      <c r="A36" s="14" t="s">
        <v>13</v>
      </c>
      <c r="B36" s="13">
        <f>F36+J36+M36+Q36+T36+W36+Z36</f>
        <v>7</v>
      </c>
      <c r="C36" s="4">
        <f>G36+K36+N36+U36</f>
        <v>0</v>
      </c>
      <c r="D36" s="4">
        <f>H36+L36+O36+R36+V36+X36</f>
        <v>6</v>
      </c>
      <c r="E36" s="18">
        <f>I36+P36+S36+Y36+AA36</f>
        <v>1</v>
      </c>
      <c r="F36" s="4">
        <v>1</v>
      </c>
      <c r="G36" s="4">
        <v>0</v>
      </c>
      <c r="H36" s="4">
        <v>0</v>
      </c>
      <c r="I36" s="4">
        <v>1</v>
      </c>
      <c r="J36" s="17">
        <v>4</v>
      </c>
      <c r="K36" s="4">
        <v>0</v>
      </c>
      <c r="L36" s="18">
        <v>4</v>
      </c>
      <c r="M36" s="4">
        <v>1</v>
      </c>
      <c r="N36" s="4">
        <v>0</v>
      </c>
      <c r="O36" s="4">
        <v>1</v>
      </c>
      <c r="P36" s="18">
        <v>0</v>
      </c>
      <c r="Q36" s="17">
        <v>1</v>
      </c>
      <c r="R36" s="4">
        <v>1</v>
      </c>
      <c r="S36" s="4">
        <v>0</v>
      </c>
      <c r="T36" s="17">
        <v>0</v>
      </c>
      <c r="U36" s="4">
        <v>0</v>
      </c>
      <c r="V36" s="18">
        <v>0</v>
      </c>
      <c r="W36" s="4">
        <v>0</v>
      </c>
      <c r="X36" s="4">
        <v>0</v>
      </c>
      <c r="Y36" s="4">
        <v>0</v>
      </c>
      <c r="Z36" s="17">
        <v>0</v>
      </c>
      <c r="AA36" s="4">
        <v>0</v>
      </c>
      <c r="AB36" s="29" t="s">
        <v>13</v>
      </c>
      <c r="AC36" s="2" t="s">
        <v>54</v>
      </c>
      <c r="AD36" s="2" t="s">
        <v>54</v>
      </c>
      <c r="AE36" s="2" t="s">
        <v>54</v>
      </c>
      <c r="AF36" s="2" t="s">
        <v>54</v>
      </c>
      <c r="AG36" s="2" t="s">
        <v>54</v>
      </c>
      <c r="AH36" s="2" t="s">
        <v>54</v>
      </c>
      <c r="AI36" s="2" t="s">
        <v>54</v>
      </c>
      <c r="AJ36" s="2" t="s">
        <v>54</v>
      </c>
      <c r="AK36" s="2" t="s">
        <v>54</v>
      </c>
      <c r="AL36" s="2" t="s">
        <v>54</v>
      </c>
      <c r="AM36" s="2" t="s">
        <v>54</v>
      </c>
      <c r="AN36" s="2" t="s">
        <v>54</v>
      </c>
      <c r="AO36" s="2" t="s">
        <v>54</v>
      </c>
      <c r="AP36" s="2" t="s">
        <v>54</v>
      </c>
      <c r="AQ36" s="2" t="s">
        <v>54</v>
      </c>
      <c r="AR36" s="2" t="s">
        <v>54</v>
      </c>
      <c r="AS36" s="2" t="s">
        <v>54</v>
      </c>
      <c r="AT36" s="2" t="s">
        <v>54</v>
      </c>
      <c r="AU36" s="2" t="s">
        <v>54</v>
      </c>
      <c r="AV36" s="2" t="s">
        <v>54</v>
      </c>
      <c r="AW36" s="2" t="s">
        <v>54</v>
      </c>
      <c r="AX36" s="2" t="s">
        <v>54</v>
      </c>
      <c r="AY36" s="2" t="s">
        <v>54</v>
      </c>
      <c r="AZ36" s="2" t="s">
        <v>54</v>
      </c>
      <c r="BA36" s="2" t="s">
        <v>54</v>
      </c>
      <c r="BB36" s="2" t="s">
        <v>54</v>
      </c>
      <c r="BC36" s="2" t="s">
        <v>54</v>
      </c>
      <c r="BD36" s="2" t="s">
        <v>54</v>
      </c>
      <c r="BE36" s="2" t="s">
        <v>54</v>
      </c>
      <c r="BF36" s="2" t="s">
        <v>54</v>
      </c>
      <c r="BG36" s="2" t="s">
        <v>54</v>
      </c>
      <c r="BH36" s="2" t="s">
        <v>54</v>
      </c>
      <c r="BI36" s="2" t="s">
        <v>54</v>
      </c>
    </row>
    <row r="37" spans="1:61" s="2" customFormat="1" ht="33.75" customHeight="1">
      <c r="A37" s="14" t="s">
        <v>14</v>
      </c>
      <c r="B37" s="13">
        <f>F37+J37+M37+Q37+T37+W37+Z37</f>
        <v>8</v>
      </c>
      <c r="C37" s="4">
        <f>G37+K37+N37+U37</f>
        <v>0</v>
      </c>
      <c r="D37" s="4">
        <f>H37+L37+O37+R37+V37+X37</f>
        <v>6</v>
      </c>
      <c r="E37" s="18">
        <f>I37+P37+S37+Y37+AA37</f>
        <v>2</v>
      </c>
      <c r="F37" s="4">
        <v>2</v>
      </c>
      <c r="G37" s="4">
        <v>0</v>
      </c>
      <c r="H37" s="4">
        <v>0</v>
      </c>
      <c r="I37" s="4">
        <v>2</v>
      </c>
      <c r="J37" s="17">
        <v>4</v>
      </c>
      <c r="K37" s="4">
        <v>0</v>
      </c>
      <c r="L37" s="18">
        <v>4</v>
      </c>
      <c r="M37" s="4">
        <v>2</v>
      </c>
      <c r="N37" s="4">
        <v>0</v>
      </c>
      <c r="O37" s="4">
        <v>2</v>
      </c>
      <c r="P37" s="18">
        <v>0</v>
      </c>
      <c r="Q37" s="17">
        <v>0</v>
      </c>
      <c r="R37" s="4">
        <v>0</v>
      </c>
      <c r="S37" s="4">
        <v>0</v>
      </c>
      <c r="T37" s="17">
        <v>0</v>
      </c>
      <c r="U37" s="4">
        <v>0</v>
      </c>
      <c r="V37" s="18">
        <v>0</v>
      </c>
      <c r="W37" s="4">
        <v>0</v>
      </c>
      <c r="X37" s="4">
        <v>0</v>
      </c>
      <c r="Y37" s="4">
        <v>0</v>
      </c>
      <c r="Z37" s="17">
        <v>0</v>
      </c>
      <c r="AA37" s="4">
        <v>0</v>
      </c>
      <c r="AB37" s="29" t="s">
        <v>14</v>
      </c>
      <c r="AC37" s="2" t="s">
        <v>54</v>
      </c>
      <c r="AD37" s="2" t="s">
        <v>54</v>
      </c>
      <c r="AE37" s="2" t="s">
        <v>54</v>
      </c>
      <c r="AF37" s="2" t="s">
        <v>54</v>
      </c>
      <c r="AG37" s="2" t="s">
        <v>54</v>
      </c>
      <c r="AH37" s="2" t="s">
        <v>54</v>
      </c>
      <c r="AI37" s="2" t="s">
        <v>54</v>
      </c>
      <c r="AJ37" s="2" t="s">
        <v>54</v>
      </c>
      <c r="AK37" s="2" t="s">
        <v>54</v>
      </c>
      <c r="AL37" s="2" t="s">
        <v>54</v>
      </c>
      <c r="AM37" s="2" t="s">
        <v>54</v>
      </c>
      <c r="AN37" s="2" t="s">
        <v>54</v>
      </c>
      <c r="AO37" s="2" t="s">
        <v>54</v>
      </c>
      <c r="AP37" s="2" t="s">
        <v>54</v>
      </c>
      <c r="AQ37" s="2" t="s">
        <v>54</v>
      </c>
      <c r="AR37" s="2" t="s">
        <v>54</v>
      </c>
      <c r="AS37" s="2" t="s">
        <v>54</v>
      </c>
      <c r="AT37" s="2" t="s">
        <v>54</v>
      </c>
      <c r="AU37" s="2" t="s">
        <v>54</v>
      </c>
      <c r="AV37" s="2" t="s">
        <v>54</v>
      </c>
      <c r="AW37" s="2" t="s">
        <v>54</v>
      </c>
      <c r="AX37" s="2" t="s">
        <v>54</v>
      </c>
      <c r="AY37" s="2" t="s">
        <v>54</v>
      </c>
      <c r="AZ37" s="2" t="s">
        <v>54</v>
      </c>
      <c r="BA37" s="2" t="s">
        <v>54</v>
      </c>
      <c r="BB37" s="2" t="s">
        <v>54</v>
      </c>
      <c r="BC37" s="2" t="s">
        <v>54</v>
      </c>
      <c r="BD37" s="2" t="s">
        <v>54</v>
      </c>
      <c r="BE37" s="2" t="s">
        <v>54</v>
      </c>
      <c r="BF37" s="2" t="s">
        <v>54</v>
      </c>
      <c r="BG37" s="2" t="s">
        <v>54</v>
      </c>
      <c r="BH37" s="2" t="s">
        <v>54</v>
      </c>
      <c r="BI37" s="2" t="s">
        <v>54</v>
      </c>
    </row>
    <row r="38" spans="1:28" s="2" customFormat="1" ht="33.75" customHeight="1" thickBot="1">
      <c r="A38" s="41" t="s">
        <v>62</v>
      </c>
      <c r="B38" s="12">
        <f>F38+J38+M38+Q38+T38+W38+Z38</f>
        <v>8</v>
      </c>
      <c r="C38" s="3">
        <f>G38+K38+N38+U38</f>
        <v>0</v>
      </c>
      <c r="D38" s="3">
        <f>H38+L38+O38+R38+V38+X38</f>
        <v>7</v>
      </c>
      <c r="E38" s="24">
        <f>I38+P38+S38+Y38+AA38</f>
        <v>1</v>
      </c>
      <c r="F38" s="3">
        <v>1</v>
      </c>
      <c r="G38" s="3">
        <v>0</v>
      </c>
      <c r="H38" s="3">
        <v>0</v>
      </c>
      <c r="I38" s="3">
        <v>1</v>
      </c>
      <c r="J38" s="23">
        <v>5</v>
      </c>
      <c r="K38" s="3">
        <v>0</v>
      </c>
      <c r="L38" s="24">
        <v>5</v>
      </c>
      <c r="M38" s="3">
        <v>2</v>
      </c>
      <c r="N38" s="3">
        <v>0</v>
      </c>
      <c r="O38" s="3">
        <v>2</v>
      </c>
      <c r="P38" s="24">
        <v>0</v>
      </c>
      <c r="Q38" s="23">
        <v>0</v>
      </c>
      <c r="R38" s="3">
        <v>0</v>
      </c>
      <c r="S38" s="3">
        <v>0</v>
      </c>
      <c r="T38" s="23">
        <v>0</v>
      </c>
      <c r="U38" s="3">
        <v>0</v>
      </c>
      <c r="V38" s="24">
        <v>0</v>
      </c>
      <c r="W38" s="3">
        <v>0</v>
      </c>
      <c r="X38" s="3">
        <v>0</v>
      </c>
      <c r="Y38" s="3">
        <v>0</v>
      </c>
      <c r="Z38" s="23">
        <v>0</v>
      </c>
      <c r="AA38" s="3">
        <v>0</v>
      </c>
      <c r="AB38" s="30" t="s">
        <v>62</v>
      </c>
    </row>
    <row r="39" spans="1:28" s="2" customFormat="1" ht="17.25" customHeight="1">
      <c r="A39" s="4"/>
      <c r="AB39" s="4"/>
    </row>
    <row r="40" spans="1:28" s="2" customFormat="1" ht="23.25" customHeight="1" thickBot="1">
      <c r="A40" s="27" t="s">
        <v>78</v>
      </c>
      <c r="AB40" s="27"/>
    </row>
    <row r="41" spans="1:28" ht="31.5" customHeight="1">
      <c r="A41" s="52" t="s">
        <v>49</v>
      </c>
      <c r="B41" s="54" t="s">
        <v>48</v>
      </c>
      <c r="C41" s="55"/>
      <c r="D41" s="55"/>
      <c r="E41" s="56"/>
      <c r="F41" s="54" t="s">
        <v>44</v>
      </c>
      <c r="G41" s="55"/>
      <c r="H41" s="55"/>
      <c r="I41" s="56"/>
      <c r="J41" s="55" t="s">
        <v>46</v>
      </c>
      <c r="K41" s="55"/>
      <c r="L41" s="56"/>
      <c r="M41" s="57" t="s">
        <v>43</v>
      </c>
      <c r="N41" s="57"/>
      <c r="O41" s="57"/>
      <c r="P41" s="57"/>
      <c r="Q41" s="57" t="s">
        <v>76</v>
      </c>
      <c r="R41" s="57"/>
      <c r="S41" s="57"/>
      <c r="T41" s="54" t="s">
        <v>58</v>
      </c>
      <c r="U41" s="55"/>
      <c r="V41" s="56"/>
      <c r="W41" s="54" t="s">
        <v>45</v>
      </c>
      <c r="X41" s="55"/>
      <c r="Y41" s="56"/>
      <c r="Z41" s="54" t="s">
        <v>47</v>
      </c>
      <c r="AA41" s="55"/>
      <c r="AB41" s="58" t="s">
        <v>49</v>
      </c>
    </row>
    <row r="42" spans="1:28" ht="31.5" customHeight="1">
      <c r="A42" s="53"/>
      <c r="B42" s="7" t="s">
        <v>42</v>
      </c>
      <c r="C42" s="10" t="s">
        <v>50</v>
      </c>
      <c r="D42" s="11" t="s">
        <v>51</v>
      </c>
      <c r="E42" s="6" t="s">
        <v>52</v>
      </c>
      <c r="F42" s="11" t="s">
        <v>42</v>
      </c>
      <c r="G42" s="11" t="s">
        <v>50</v>
      </c>
      <c r="H42" s="11" t="s">
        <v>51</v>
      </c>
      <c r="I42" s="11" t="s">
        <v>52</v>
      </c>
      <c r="J42" s="7" t="s">
        <v>42</v>
      </c>
      <c r="K42" s="11" t="s">
        <v>50</v>
      </c>
      <c r="L42" s="11" t="s">
        <v>51</v>
      </c>
      <c r="M42" s="6" t="s">
        <v>42</v>
      </c>
      <c r="N42" s="6" t="s">
        <v>50</v>
      </c>
      <c r="O42" s="6" t="s">
        <v>51</v>
      </c>
      <c r="P42" s="6" t="s">
        <v>52</v>
      </c>
      <c r="Q42" s="6" t="s">
        <v>42</v>
      </c>
      <c r="R42" s="6" t="s">
        <v>51</v>
      </c>
      <c r="S42" s="7" t="s">
        <v>52</v>
      </c>
      <c r="T42" s="11" t="s">
        <v>42</v>
      </c>
      <c r="U42" s="11" t="s">
        <v>50</v>
      </c>
      <c r="V42" s="11" t="s">
        <v>51</v>
      </c>
      <c r="W42" s="11" t="s">
        <v>42</v>
      </c>
      <c r="X42" s="11" t="s">
        <v>51</v>
      </c>
      <c r="Y42" s="11" t="s">
        <v>52</v>
      </c>
      <c r="Z42" s="11" t="s">
        <v>42</v>
      </c>
      <c r="AA42" s="11" t="s">
        <v>52</v>
      </c>
      <c r="AB42" s="59"/>
    </row>
    <row r="43" spans="1:61" s="1" customFormat="1" ht="33" customHeight="1">
      <c r="A43" s="16" t="s">
        <v>15</v>
      </c>
      <c r="B43" s="38">
        <f>B44+B45</f>
        <v>25</v>
      </c>
      <c r="C43" s="1">
        <f>C44+C45</f>
        <v>0</v>
      </c>
      <c r="D43" s="1">
        <f>D44+D45</f>
        <v>22</v>
      </c>
      <c r="E43" s="1">
        <f>E44+E45</f>
        <v>3</v>
      </c>
      <c r="F43" s="1">
        <v>5</v>
      </c>
      <c r="G43" s="1">
        <v>0</v>
      </c>
      <c r="H43" s="1">
        <v>2</v>
      </c>
      <c r="I43" s="1">
        <v>3</v>
      </c>
      <c r="J43" s="1">
        <v>13</v>
      </c>
      <c r="K43" s="1">
        <v>0</v>
      </c>
      <c r="L43" s="1">
        <v>13</v>
      </c>
      <c r="M43" s="1">
        <v>4</v>
      </c>
      <c r="N43" s="1">
        <v>0</v>
      </c>
      <c r="O43" s="1">
        <v>4</v>
      </c>
      <c r="P43" s="26">
        <v>0</v>
      </c>
      <c r="Q43" s="25">
        <v>2</v>
      </c>
      <c r="R43" s="1">
        <v>2</v>
      </c>
      <c r="S43" s="1">
        <v>0</v>
      </c>
      <c r="T43" s="1">
        <v>1</v>
      </c>
      <c r="U43" s="1">
        <v>0</v>
      </c>
      <c r="V43" s="1">
        <v>1</v>
      </c>
      <c r="W43" s="1">
        <v>0</v>
      </c>
      <c r="X43" s="1">
        <v>0</v>
      </c>
      <c r="Y43" s="1">
        <v>0</v>
      </c>
      <c r="Z43" s="1">
        <f>Z44+Z45</f>
        <v>0</v>
      </c>
      <c r="AA43" s="1">
        <f>AA44+AA45</f>
        <v>0</v>
      </c>
      <c r="AB43" s="49" t="s">
        <v>15</v>
      </c>
      <c r="AC43" s="1" t="s">
        <v>54</v>
      </c>
      <c r="AD43" s="1" t="s">
        <v>54</v>
      </c>
      <c r="AE43" s="1" t="s">
        <v>54</v>
      </c>
      <c r="AF43" s="1" t="s">
        <v>54</v>
      </c>
      <c r="AG43" s="1" t="s">
        <v>54</v>
      </c>
      <c r="AH43" s="1" t="s">
        <v>54</v>
      </c>
      <c r="AI43" s="1" t="s">
        <v>54</v>
      </c>
      <c r="AJ43" s="1" t="s">
        <v>54</v>
      </c>
      <c r="AK43" s="1" t="s">
        <v>54</v>
      </c>
      <c r="AL43" s="1" t="s">
        <v>54</v>
      </c>
      <c r="AM43" s="1" t="s">
        <v>54</v>
      </c>
      <c r="AN43" s="1" t="s">
        <v>54</v>
      </c>
      <c r="AO43" s="1" t="s">
        <v>54</v>
      </c>
      <c r="AP43" s="1" t="s">
        <v>54</v>
      </c>
      <c r="AQ43" s="1" t="s">
        <v>54</v>
      </c>
      <c r="AR43" s="1" t="s">
        <v>54</v>
      </c>
      <c r="AS43" s="1" t="s">
        <v>54</v>
      </c>
      <c r="AT43" s="1" t="s">
        <v>54</v>
      </c>
      <c r="AU43" s="1" t="s">
        <v>54</v>
      </c>
      <c r="AV43" s="1" t="s">
        <v>54</v>
      </c>
      <c r="AW43" s="1" t="s">
        <v>54</v>
      </c>
      <c r="AX43" s="1" t="s">
        <v>54</v>
      </c>
      <c r="AY43" s="1" t="s">
        <v>54</v>
      </c>
      <c r="AZ43" s="1" t="s">
        <v>54</v>
      </c>
      <c r="BA43" s="1" t="s">
        <v>54</v>
      </c>
      <c r="BB43" s="1" t="s">
        <v>54</v>
      </c>
      <c r="BC43" s="1" t="s">
        <v>54</v>
      </c>
      <c r="BD43" s="1" t="s">
        <v>54</v>
      </c>
      <c r="BE43" s="1" t="s">
        <v>54</v>
      </c>
      <c r="BF43" s="1" t="s">
        <v>54</v>
      </c>
      <c r="BG43" s="1" t="s">
        <v>54</v>
      </c>
      <c r="BH43" s="1" t="s">
        <v>54</v>
      </c>
      <c r="BI43" s="1" t="s">
        <v>54</v>
      </c>
    </row>
    <row r="44" spans="1:61" s="2" customFormat="1" ht="33" customHeight="1">
      <c r="A44" s="15" t="s">
        <v>16</v>
      </c>
      <c r="B44" s="13">
        <f>F44+J44+M44+Q44+T44+W44+Z44</f>
        <v>16</v>
      </c>
      <c r="C44" s="2">
        <f>G44+K44+N44+U44</f>
        <v>0</v>
      </c>
      <c r="D44" s="2">
        <f>H44+L44+O44+R44+V44+X44</f>
        <v>14</v>
      </c>
      <c r="E44" s="2">
        <f>I44+P44+S44+Y44+AA44</f>
        <v>2</v>
      </c>
      <c r="F44" s="2">
        <v>4</v>
      </c>
      <c r="G44" s="2">
        <v>0</v>
      </c>
      <c r="H44" s="2">
        <v>2</v>
      </c>
      <c r="I44" s="2">
        <v>2</v>
      </c>
      <c r="J44" s="2">
        <v>7</v>
      </c>
      <c r="K44" s="2">
        <v>0</v>
      </c>
      <c r="L44" s="2">
        <v>7</v>
      </c>
      <c r="M44" s="2">
        <v>2</v>
      </c>
      <c r="N44" s="2">
        <v>0</v>
      </c>
      <c r="O44" s="2">
        <v>2</v>
      </c>
      <c r="P44" s="18">
        <v>0</v>
      </c>
      <c r="Q44" s="17">
        <v>2</v>
      </c>
      <c r="R44" s="2">
        <v>2</v>
      </c>
      <c r="S44" s="2">
        <v>0</v>
      </c>
      <c r="T44" s="2">
        <v>1</v>
      </c>
      <c r="U44" s="2">
        <v>0</v>
      </c>
      <c r="V44" s="2">
        <v>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9" t="s">
        <v>16</v>
      </c>
      <c r="AC44" s="2" t="s">
        <v>54</v>
      </c>
      <c r="AD44" s="2" t="s">
        <v>54</v>
      </c>
      <c r="AE44" s="2" t="s">
        <v>54</v>
      </c>
      <c r="AF44" s="2" t="s">
        <v>54</v>
      </c>
      <c r="AG44" s="2" t="s">
        <v>54</v>
      </c>
      <c r="AH44" s="2" t="s">
        <v>54</v>
      </c>
      <c r="AI44" s="2" t="s">
        <v>54</v>
      </c>
      <c r="AJ44" s="2" t="s">
        <v>54</v>
      </c>
      <c r="AK44" s="2" t="s">
        <v>54</v>
      </c>
      <c r="AL44" s="2" t="s">
        <v>54</v>
      </c>
      <c r="AM44" s="2" t="s">
        <v>54</v>
      </c>
      <c r="AN44" s="2" t="s">
        <v>54</v>
      </c>
      <c r="AO44" s="2" t="s">
        <v>54</v>
      </c>
      <c r="AP44" s="2" t="s">
        <v>54</v>
      </c>
      <c r="AQ44" s="2" t="s">
        <v>54</v>
      </c>
      <c r="AR44" s="2" t="s">
        <v>54</v>
      </c>
      <c r="AS44" s="2" t="s">
        <v>54</v>
      </c>
      <c r="AT44" s="2" t="s">
        <v>54</v>
      </c>
      <c r="AU44" s="2" t="s">
        <v>54</v>
      </c>
      <c r="AV44" s="2" t="s">
        <v>54</v>
      </c>
      <c r="AW44" s="2" t="s">
        <v>54</v>
      </c>
      <c r="AX44" s="2" t="s">
        <v>54</v>
      </c>
      <c r="AY44" s="2" t="s">
        <v>54</v>
      </c>
      <c r="AZ44" s="2" t="s">
        <v>54</v>
      </c>
      <c r="BA44" s="2" t="s">
        <v>54</v>
      </c>
      <c r="BB44" s="2" t="s">
        <v>54</v>
      </c>
      <c r="BC44" s="2" t="s">
        <v>54</v>
      </c>
      <c r="BD44" s="2" t="s">
        <v>54</v>
      </c>
      <c r="BE44" s="2" t="s">
        <v>54</v>
      </c>
      <c r="BF44" s="2" t="s">
        <v>54</v>
      </c>
      <c r="BG44" s="2" t="s">
        <v>54</v>
      </c>
      <c r="BH44" s="2" t="s">
        <v>54</v>
      </c>
      <c r="BI44" s="2" t="s">
        <v>54</v>
      </c>
    </row>
    <row r="45" spans="1:61" s="2" customFormat="1" ht="33" customHeight="1">
      <c r="A45" s="15" t="s">
        <v>17</v>
      </c>
      <c r="B45" s="13">
        <f>F45+J45+M45+Q45+T45+W45+Z45</f>
        <v>9</v>
      </c>
      <c r="C45" s="2">
        <f>G45+K45+N45+U45</f>
        <v>0</v>
      </c>
      <c r="D45" s="2">
        <f>H45+L45+O45+R45+V45+X45</f>
        <v>8</v>
      </c>
      <c r="E45" s="2">
        <f>I45+P45+S45+Y45+AA45</f>
        <v>1</v>
      </c>
      <c r="F45" s="2">
        <v>1</v>
      </c>
      <c r="G45" s="2">
        <v>0</v>
      </c>
      <c r="H45" s="2">
        <v>0</v>
      </c>
      <c r="I45" s="2">
        <v>1</v>
      </c>
      <c r="J45" s="2">
        <v>6</v>
      </c>
      <c r="K45" s="2">
        <v>0</v>
      </c>
      <c r="L45" s="2">
        <v>6</v>
      </c>
      <c r="M45" s="2">
        <v>2</v>
      </c>
      <c r="N45" s="2">
        <v>0</v>
      </c>
      <c r="O45" s="2">
        <v>2</v>
      </c>
      <c r="P45" s="18">
        <v>0</v>
      </c>
      <c r="Q45" s="17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9" t="s">
        <v>17</v>
      </c>
      <c r="AC45" s="2" t="s">
        <v>54</v>
      </c>
      <c r="AD45" s="2" t="s">
        <v>54</v>
      </c>
      <c r="AE45" s="2" t="s">
        <v>54</v>
      </c>
      <c r="AF45" s="2" t="s">
        <v>54</v>
      </c>
      <c r="AG45" s="2" t="s">
        <v>54</v>
      </c>
      <c r="AH45" s="2" t="s">
        <v>54</v>
      </c>
      <c r="AI45" s="2" t="s">
        <v>54</v>
      </c>
      <c r="AJ45" s="2" t="s">
        <v>54</v>
      </c>
      <c r="AK45" s="2" t="s">
        <v>54</v>
      </c>
      <c r="AL45" s="2" t="s">
        <v>54</v>
      </c>
      <c r="AM45" s="2" t="s">
        <v>54</v>
      </c>
      <c r="AN45" s="2" t="s">
        <v>54</v>
      </c>
      <c r="AO45" s="2" t="s">
        <v>54</v>
      </c>
      <c r="AP45" s="2" t="s">
        <v>54</v>
      </c>
      <c r="AQ45" s="2" t="s">
        <v>54</v>
      </c>
      <c r="AR45" s="2" t="s">
        <v>54</v>
      </c>
      <c r="AS45" s="2" t="s">
        <v>54</v>
      </c>
      <c r="AT45" s="2" t="s">
        <v>54</v>
      </c>
      <c r="AU45" s="2" t="s">
        <v>54</v>
      </c>
      <c r="AV45" s="2" t="s">
        <v>54</v>
      </c>
      <c r="AW45" s="2" t="s">
        <v>54</v>
      </c>
      <c r="AX45" s="2" t="s">
        <v>54</v>
      </c>
      <c r="AY45" s="2" t="s">
        <v>54</v>
      </c>
      <c r="AZ45" s="2" t="s">
        <v>54</v>
      </c>
      <c r="BA45" s="2" t="s">
        <v>54</v>
      </c>
      <c r="BB45" s="2" t="s">
        <v>54</v>
      </c>
      <c r="BC45" s="2" t="s">
        <v>54</v>
      </c>
      <c r="BD45" s="2" t="s">
        <v>54</v>
      </c>
      <c r="BE45" s="2" t="s">
        <v>54</v>
      </c>
      <c r="BF45" s="2" t="s">
        <v>54</v>
      </c>
      <c r="BG45" s="2" t="s">
        <v>54</v>
      </c>
      <c r="BH45" s="2" t="s">
        <v>54</v>
      </c>
      <c r="BI45" s="2" t="s">
        <v>54</v>
      </c>
    </row>
    <row r="46" spans="2:61" s="15" customFormat="1" ht="33" customHeight="1">
      <c r="B46" s="1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8"/>
      <c r="Q46" s="17"/>
      <c r="R46" s="2"/>
      <c r="S46" s="2"/>
      <c r="T46" s="2"/>
      <c r="U46" s="2"/>
      <c r="V46" s="2"/>
      <c r="W46" s="2"/>
      <c r="X46" s="2"/>
      <c r="Y46" s="2"/>
      <c r="Z46" s="2"/>
      <c r="AA46" s="2"/>
      <c r="AB46" s="29"/>
      <c r="AC46" s="15" t="s">
        <v>54</v>
      </c>
      <c r="AD46" s="15" t="s">
        <v>54</v>
      </c>
      <c r="AE46" s="15" t="s">
        <v>54</v>
      </c>
      <c r="AF46" s="15" t="s">
        <v>54</v>
      </c>
      <c r="AG46" s="15" t="s">
        <v>54</v>
      </c>
      <c r="AH46" s="15" t="s">
        <v>54</v>
      </c>
      <c r="AI46" s="15" t="s">
        <v>54</v>
      </c>
      <c r="AJ46" s="15" t="s">
        <v>54</v>
      </c>
      <c r="AK46" s="15" t="s">
        <v>54</v>
      </c>
      <c r="AL46" s="15" t="s">
        <v>54</v>
      </c>
      <c r="AM46" s="15" t="s">
        <v>54</v>
      </c>
      <c r="AN46" s="15" t="s">
        <v>54</v>
      </c>
      <c r="AO46" s="15" t="s">
        <v>54</v>
      </c>
      <c r="AP46" s="15" t="s">
        <v>54</v>
      </c>
      <c r="AQ46" s="15" t="s">
        <v>54</v>
      </c>
      <c r="AR46" s="15" t="s">
        <v>54</v>
      </c>
      <c r="AS46" s="15" t="s">
        <v>54</v>
      </c>
      <c r="AT46" s="15" t="s">
        <v>54</v>
      </c>
      <c r="AU46" s="15" t="s">
        <v>54</v>
      </c>
      <c r="AV46" s="15" t="s">
        <v>54</v>
      </c>
      <c r="AW46" s="15" t="s">
        <v>54</v>
      </c>
      <c r="AX46" s="15" t="s">
        <v>54</v>
      </c>
      <c r="AY46" s="15" t="s">
        <v>54</v>
      </c>
      <c r="AZ46" s="15" t="s">
        <v>54</v>
      </c>
      <c r="BA46" s="15" t="s">
        <v>54</v>
      </c>
      <c r="BB46" s="15" t="s">
        <v>54</v>
      </c>
      <c r="BC46" s="15" t="s">
        <v>54</v>
      </c>
      <c r="BD46" s="15" t="s">
        <v>54</v>
      </c>
      <c r="BE46" s="15" t="s">
        <v>54</v>
      </c>
      <c r="BF46" s="15" t="s">
        <v>54</v>
      </c>
      <c r="BG46" s="15" t="s">
        <v>54</v>
      </c>
      <c r="BH46" s="15" t="s">
        <v>54</v>
      </c>
      <c r="BI46" s="15" t="s">
        <v>54</v>
      </c>
    </row>
    <row r="47" spans="1:61" s="45" customFormat="1" ht="33" customHeight="1">
      <c r="A47" s="16" t="s">
        <v>18</v>
      </c>
      <c r="B47" s="38">
        <f>SUM(B48:B53)</f>
        <v>28</v>
      </c>
      <c r="C47" s="1">
        <f>SUM(C48:C53)</f>
        <v>0</v>
      </c>
      <c r="D47" s="1">
        <f>SUM(D48:D53)</f>
        <v>26</v>
      </c>
      <c r="E47" s="1">
        <f>SUM(E48:E53)</f>
        <v>2</v>
      </c>
      <c r="F47" s="1">
        <v>2</v>
      </c>
      <c r="G47" s="1">
        <v>0</v>
      </c>
      <c r="H47" s="1">
        <v>0</v>
      </c>
      <c r="I47" s="1">
        <v>2</v>
      </c>
      <c r="J47" s="1">
        <v>14</v>
      </c>
      <c r="K47" s="1">
        <v>0</v>
      </c>
      <c r="L47" s="1">
        <v>14</v>
      </c>
      <c r="M47" s="1">
        <v>9</v>
      </c>
      <c r="N47" s="1">
        <v>0</v>
      </c>
      <c r="O47" s="1">
        <v>9</v>
      </c>
      <c r="P47" s="20">
        <v>0</v>
      </c>
      <c r="Q47" s="19">
        <v>2</v>
      </c>
      <c r="R47" s="1">
        <v>2</v>
      </c>
      <c r="S47" s="1">
        <v>0</v>
      </c>
      <c r="T47" s="1">
        <v>1</v>
      </c>
      <c r="U47" s="1">
        <v>0</v>
      </c>
      <c r="V47" s="1">
        <v>1</v>
      </c>
      <c r="W47" s="1">
        <v>0</v>
      </c>
      <c r="X47" s="1">
        <v>0</v>
      </c>
      <c r="Y47" s="1">
        <v>0</v>
      </c>
      <c r="Z47" s="1">
        <f>SUM(Z48:Z53)</f>
        <v>0</v>
      </c>
      <c r="AA47" s="1">
        <f>SUM(AA48:AA53)</f>
        <v>0</v>
      </c>
      <c r="AB47" s="44" t="s">
        <v>18</v>
      </c>
      <c r="AC47" s="45" t="s">
        <v>54</v>
      </c>
      <c r="AD47" s="45" t="s">
        <v>54</v>
      </c>
      <c r="AE47" s="45" t="s">
        <v>54</v>
      </c>
      <c r="AF47" s="45" t="s">
        <v>54</v>
      </c>
      <c r="AG47" s="45" t="s">
        <v>54</v>
      </c>
      <c r="AH47" s="45" t="s">
        <v>54</v>
      </c>
      <c r="AI47" s="45" t="s">
        <v>54</v>
      </c>
      <c r="AJ47" s="45" t="s">
        <v>54</v>
      </c>
      <c r="AK47" s="45" t="s">
        <v>54</v>
      </c>
      <c r="AL47" s="45" t="s">
        <v>54</v>
      </c>
      <c r="AM47" s="45" t="s">
        <v>54</v>
      </c>
      <c r="AN47" s="45" t="s">
        <v>54</v>
      </c>
      <c r="AO47" s="45" t="s">
        <v>54</v>
      </c>
      <c r="AP47" s="45" t="s">
        <v>54</v>
      </c>
      <c r="AQ47" s="45" t="s">
        <v>54</v>
      </c>
      <c r="AR47" s="45" t="s">
        <v>54</v>
      </c>
      <c r="AS47" s="45" t="s">
        <v>54</v>
      </c>
      <c r="AT47" s="45" t="s">
        <v>54</v>
      </c>
      <c r="AU47" s="45" t="s">
        <v>54</v>
      </c>
      <c r="AV47" s="45" t="s">
        <v>54</v>
      </c>
      <c r="AW47" s="45" t="s">
        <v>54</v>
      </c>
      <c r="AX47" s="45" t="s">
        <v>54</v>
      </c>
      <c r="AY47" s="45" t="s">
        <v>54</v>
      </c>
      <c r="AZ47" s="45" t="s">
        <v>54</v>
      </c>
      <c r="BA47" s="45" t="s">
        <v>54</v>
      </c>
      <c r="BB47" s="45" t="s">
        <v>54</v>
      </c>
      <c r="BC47" s="45" t="s">
        <v>54</v>
      </c>
      <c r="BD47" s="45" t="s">
        <v>54</v>
      </c>
      <c r="BE47" s="45" t="s">
        <v>54</v>
      </c>
      <c r="BF47" s="45" t="s">
        <v>54</v>
      </c>
      <c r="BG47" s="45" t="s">
        <v>54</v>
      </c>
      <c r="BH47" s="45" t="s">
        <v>54</v>
      </c>
      <c r="BI47" s="45" t="s">
        <v>54</v>
      </c>
    </row>
    <row r="48" spans="1:61" s="2" customFormat="1" ht="33" customHeight="1">
      <c r="A48" s="15" t="s">
        <v>19</v>
      </c>
      <c r="B48" s="13">
        <f aca="true" t="shared" si="8" ref="B48:B53">F48+J48+M48+Q48+T48+W48+Z48</f>
        <v>4</v>
      </c>
      <c r="C48" s="2">
        <f aca="true" t="shared" si="9" ref="C48:C53">G48+K48+N48+U48</f>
        <v>0</v>
      </c>
      <c r="D48" s="2">
        <f aca="true" t="shared" si="10" ref="D48:D53">H48+L48+O48+R48+V48+X48</f>
        <v>4</v>
      </c>
      <c r="E48" s="2">
        <f aca="true" t="shared" si="11" ref="E48:E53">I48+P48+S48+Y48+AA48</f>
        <v>0</v>
      </c>
      <c r="F48" s="2">
        <v>0</v>
      </c>
      <c r="G48" s="2">
        <v>0</v>
      </c>
      <c r="H48" s="2">
        <v>0</v>
      </c>
      <c r="I48" s="2">
        <v>0</v>
      </c>
      <c r="J48" s="2">
        <v>3</v>
      </c>
      <c r="K48" s="2">
        <v>0</v>
      </c>
      <c r="L48" s="2">
        <v>3</v>
      </c>
      <c r="M48" s="2">
        <v>1</v>
      </c>
      <c r="N48" s="2">
        <v>0</v>
      </c>
      <c r="O48" s="2">
        <v>1</v>
      </c>
      <c r="P48" s="18">
        <v>0</v>
      </c>
      <c r="Q48" s="17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9" t="s">
        <v>19</v>
      </c>
      <c r="AC48" s="2" t="s">
        <v>54</v>
      </c>
      <c r="AD48" s="2" t="s">
        <v>54</v>
      </c>
      <c r="AE48" s="2" t="s">
        <v>54</v>
      </c>
      <c r="AF48" s="2" t="s">
        <v>54</v>
      </c>
      <c r="AG48" s="2" t="s">
        <v>54</v>
      </c>
      <c r="AH48" s="2" t="s">
        <v>54</v>
      </c>
      <c r="AI48" s="2" t="s">
        <v>54</v>
      </c>
      <c r="AJ48" s="2" t="s">
        <v>54</v>
      </c>
      <c r="AK48" s="2" t="s">
        <v>54</v>
      </c>
      <c r="AL48" s="2" t="s">
        <v>54</v>
      </c>
      <c r="AM48" s="2" t="s">
        <v>54</v>
      </c>
      <c r="AN48" s="2" t="s">
        <v>54</v>
      </c>
      <c r="AO48" s="2" t="s">
        <v>54</v>
      </c>
      <c r="AP48" s="2" t="s">
        <v>54</v>
      </c>
      <c r="AQ48" s="2" t="s">
        <v>54</v>
      </c>
      <c r="AR48" s="2" t="s">
        <v>54</v>
      </c>
      <c r="AS48" s="2" t="s">
        <v>54</v>
      </c>
      <c r="AT48" s="2" t="s">
        <v>54</v>
      </c>
      <c r="AU48" s="2" t="s">
        <v>54</v>
      </c>
      <c r="AV48" s="2" t="s">
        <v>54</v>
      </c>
      <c r="AW48" s="2" t="s">
        <v>54</v>
      </c>
      <c r="AX48" s="2" t="s">
        <v>54</v>
      </c>
      <c r="AY48" s="2" t="s">
        <v>54</v>
      </c>
      <c r="AZ48" s="2" t="s">
        <v>54</v>
      </c>
      <c r="BA48" s="2" t="s">
        <v>54</v>
      </c>
      <c r="BB48" s="2" t="s">
        <v>54</v>
      </c>
      <c r="BC48" s="2" t="s">
        <v>54</v>
      </c>
      <c r="BD48" s="2" t="s">
        <v>54</v>
      </c>
      <c r="BE48" s="2" t="s">
        <v>54</v>
      </c>
      <c r="BF48" s="2" t="s">
        <v>54</v>
      </c>
      <c r="BG48" s="2" t="s">
        <v>54</v>
      </c>
      <c r="BH48" s="2" t="s">
        <v>54</v>
      </c>
      <c r="BI48" s="2" t="s">
        <v>54</v>
      </c>
    </row>
    <row r="49" spans="1:61" s="2" customFormat="1" ht="33" customHeight="1">
      <c r="A49" s="15" t="s">
        <v>20</v>
      </c>
      <c r="B49" s="13">
        <f t="shared" si="8"/>
        <v>5</v>
      </c>
      <c r="C49" s="2">
        <f t="shared" si="9"/>
        <v>0</v>
      </c>
      <c r="D49" s="2">
        <f t="shared" si="10"/>
        <v>4</v>
      </c>
      <c r="E49" s="2">
        <f t="shared" si="11"/>
        <v>1</v>
      </c>
      <c r="F49" s="2">
        <v>1</v>
      </c>
      <c r="G49" s="2">
        <v>0</v>
      </c>
      <c r="H49" s="2">
        <v>0</v>
      </c>
      <c r="I49" s="2">
        <v>1</v>
      </c>
      <c r="J49" s="2">
        <v>1</v>
      </c>
      <c r="K49" s="2">
        <v>0</v>
      </c>
      <c r="L49" s="2">
        <v>1</v>
      </c>
      <c r="M49" s="2">
        <v>1</v>
      </c>
      <c r="N49" s="2">
        <v>0</v>
      </c>
      <c r="O49" s="2">
        <v>1</v>
      </c>
      <c r="P49" s="18">
        <v>0</v>
      </c>
      <c r="Q49" s="17">
        <v>1</v>
      </c>
      <c r="R49" s="2">
        <v>1</v>
      </c>
      <c r="S49" s="2">
        <v>0</v>
      </c>
      <c r="T49" s="2">
        <v>1</v>
      </c>
      <c r="U49" s="2">
        <v>0</v>
      </c>
      <c r="V49" s="2">
        <v>1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9" t="s">
        <v>20</v>
      </c>
      <c r="AC49" s="2" t="s">
        <v>54</v>
      </c>
      <c r="AD49" s="2" t="s">
        <v>54</v>
      </c>
      <c r="AE49" s="2" t="s">
        <v>54</v>
      </c>
      <c r="AF49" s="2" t="s">
        <v>54</v>
      </c>
      <c r="AG49" s="2" t="s">
        <v>54</v>
      </c>
      <c r="AH49" s="2" t="s">
        <v>54</v>
      </c>
      <c r="AI49" s="2" t="s">
        <v>54</v>
      </c>
      <c r="AJ49" s="2" t="s">
        <v>54</v>
      </c>
      <c r="AK49" s="2" t="s">
        <v>54</v>
      </c>
      <c r="AL49" s="2" t="s">
        <v>54</v>
      </c>
      <c r="AM49" s="2" t="s">
        <v>54</v>
      </c>
      <c r="AN49" s="2" t="s">
        <v>54</v>
      </c>
      <c r="AO49" s="2" t="s">
        <v>54</v>
      </c>
      <c r="AP49" s="2" t="s">
        <v>54</v>
      </c>
      <c r="AQ49" s="2" t="s">
        <v>54</v>
      </c>
      <c r="AR49" s="2" t="s">
        <v>54</v>
      </c>
      <c r="AS49" s="2" t="s">
        <v>54</v>
      </c>
      <c r="AT49" s="2" t="s">
        <v>54</v>
      </c>
      <c r="AU49" s="2" t="s">
        <v>54</v>
      </c>
      <c r="AV49" s="2" t="s">
        <v>54</v>
      </c>
      <c r="AW49" s="2" t="s">
        <v>54</v>
      </c>
      <c r="AX49" s="2" t="s">
        <v>54</v>
      </c>
      <c r="AY49" s="2" t="s">
        <v>54</v>
      </c>
      <c r="AZ49" s="2" t="s">
        <v>54</v>
      </c>
      <c r="BA49" s="2" t="s">
        <v>54</v>
      </c>
      <c r="BB49" s="2" t="s">
        <v>54</v>
      </c>
      <c r="BC49" s="2" t="s">
        <v>54</v>
      </c>
      <c r="BD49" s="2" t="s">
        <v>54</v>
      </c>
      <c r="BE49" s="2" t="s">
        <v>54</v>
      </c>
      <c r="BF49" s="2" t="s">
        <v>54</v>
      </c>
      <c r="BG49" s="2" t="s">
        <v>54</v>
      </c>
      <c r="BH49" s="2" t="s">
        <v>54</v>
      </c>
      <c r="BI49" s="2" t="s">
        <v>54</v>
      </c>
    </row>
    <row r="50" spans="1:28" s="2" customFormat="1" ht="33" customHeight="1">
      <c r="A50" s="15" t="s">
        <v>21</v>
      </c>
      <c r="B50" s="13">
        <f t="shared" si="8"/>
        <v>2</v>
      </c>
      <c r="C50" s="2">
        <f t="shared" si="9"/>
        <v>0</v>
      </c>
      <c r="D50" s="2">
        <f t="shared" si="10"/>
        <v>2</v>
      </c>
      <c r="E50" s="2">
        <f t="shared" si="11"/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1</v>
      </c>
      <c r="M50" s="2">
        <v>1</v>
      </c>
      <c r="N50" s="2">
        <v>0</v>
      </c>
      <c r="O50" s="2">
        <v>1</v>
      </c>
      <c r="P50" s="18">
        <v>0</v>
      </c>
      <c r="Q50" s="17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9" t="s">
        <v>21</v>
      </c>
    </row>
    <row r="51" spans="1:71" s="51" customFormat="1" ht="33" customHeight="1" thickBot="1">
      <c r="A51" s="15" t="s">
        <v>22</v>
      </c>
      <c r="B51" s="13">
        <f t="shared" si="8"/>
        <v>6</v>
      </c>
      <c r="C51" s="2">
        <f t="shared" si="9"/>
        <v>0</v>
      </c>
      <c r="D51" s="2">
        <f t="shared" si="10"/>
        <v>5</v>
      </c>
      <c r="E51" s="2">
        <f t="shared" si="11"/>
        <v>1</v>
      </c>
      <c r="F51" s="2">
        <v>1</v>
      </c>
      <c r="G51" s="2">
        <v>0</v>
      </c>
      <c r="H51" s="2">
        <v>0</v>
      </c>
      <c r="I51" s="2">
        <v>1</v>
      </c>
      <c r="J51" s="2">
        <v>2</v>
      </c>
      <c r="K51" s="2">
        <v>0</v>
      </c>
      <c r="L51" s="2">
        <v>2</v>
      </c>
      <c r="M51" s="2">
        <v>2</v>
      </c>
      <c r="N51" s="2">
        <v>0</v>
      </c>
      <c r="O51" s="2">
        <v>2</v>
      </c>
      <c r="P51" s="18">
        <v>0</v>
      </c>
      <c r="Q51" s="17">
        <v>1</v>
      </c>
      <c r="R51" s="2">
        <v>1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9" t="s">
        <v>22</v>
      </c>
      <c r="AC51" s="50" t="s">
        <v>54</v>
      </c>
      <c r="AD51" s="50" t="s">
        <v>54</v>
      </c>
      <c r="AE51" s="50" t="s">
        <v>54</v>
      </c>
      <c r="AF51" s="50" t="s">
        <v>54</v>
      </c>
      <c r="AG51" s="50" t="s">
        <v>54</v>
      </c>
      <c r="AH51" s="50" t="s">
        <v>54</v>
      </c>
      <c r="AI51" s="50" t="s">
        <v>54</v>
      </c>
      <c r="AJ51" s="50" t="s">
        <v>54</v>
      </c>
      <c r="AK51" s="50" t="s">
        <v>54</v>
      </c>
      <c r="AL51" s="50" t="s">
        <v>54</v>
      </c>
      <c r="AM51" s="50" t="s">
        <v>54</v>
      </c>
      <c r="AN51" s="50" t="s">
        <v>54</v>
      </c>
      <c r="AO51" s="50" t="s">
        <v>54</v>
      </c>
      <c r="AP51" s="50" t="s">
        <v>54</v>
      </c>
      <c r="AQ51" s="50" t="s">
        <v>54</v>
      </c>
      <c r="AR51" s="50" t="s">
        <v>54</v>
      </c>
      <c r="AS51" s="50" t="s">
        <v>54</v>
      </c>
      <c r="AT51" s="50" t="s">
        <v>54</v>
      </c>
      <c r="AU51" s="50" t="s">
        <v>54</v>
      </c>
      <c r="AV51" s="50" t="s">
        <v>54</v>
      </c>
      <c r="AW51" s="50" t="s">
        <v>54</v>
      </c>
      <c r="AX51" s="50" t="s">
        <v>54</v>
      </c>
      <c r="AY51" s="50" t="s">
        <v>54</v>
      </c>
      <c r="AZ51" s="50" t="s">
        <v>54</v>
      </c>
      <c r="BA51" s="50" t="s">
        <v>54</v>
      </c>
      <c r="BB51" s="50" t="s">
        <v>54</v>
      </c>
      <c r="BC51" s="50" t="s">
        <v>54</v>
      </c>
      <c r="BD51" s="50" t="s">
        <v>54</v>
      </c>
      <c r="BE51" s="50" t="s">
        <v>54</v>
      </c>
      <c r="BF51" s="50" t="s">
        <v>54</v>
      </c>
      <c r="BG51" s="50" t="s">
        <v>54</v>
      </c>
      <c r="BH51" s="50" t="s">
        <v>54</v>
      </c>
      <c r="BI51" s="50" t="s">
        <v>54</v>
      </c>
      <c r="BJ51" s="50"/>
      <c r="BK51" s="50"/>
      <c r="BL51" s="50"/>
      <c r="BM51" s="50"/>
      <c r="BN51" s="50"/>
      <c r="BO51" s="50"/>
      <c r="BP51" s="50"/>
      <c r="BQ51" s="50"/>
      <c r="BR51" s="50"/>
      <c r="BS51" s="50"/>
    </row>
    <row r="52" spans="1:61" s="2" customFormat="1" ht="33" customHeight="1">
      <c r="A52" s="15" t="s">
        <v>23</v>
      </c>
      <c r="B52" s="13">
        <f t="shared" si="8"/>
        <v>3</v>
      </c>
      <c r="C52" s="2">
        <f t="shared" si="9"/>
        <v>0</v>
      </c>
      <c r="D52" s="2">
        <f t="shared" si="10"/>
        <v>3</v>
      </c>
      <c r="E52" s="2">
        <f t="shared" si="11"/>
        <v>0</v>
      </c>
      <c r="F52" s="2">
        <v>0</v>
      </c>
      <c r="G52" s="2">
        <v>0</v>
      </c>
      <c r="H52" s="2">
        <v>0</v>
      </c>
      <c r="I52" s="2">
        <v>0</v>
      </c>
      <c r="J52" s="2">
        <v>2</v>
      </c>
      <c r="K52" s="2">
        <v>0</v>
      </c>
      <c r="L52" s="2">
        <v>2</v>
      </c>
      <c r="M52" s="2">
        <v>1</v>
      </c>
      <c r="N52" s="2">
        <v>0</v>
      </c>
      <c r="O52" s="2">
        <v>1</v>
      </c>
      <c r="P52" s="18">
        <v>0</v>
      </c>
      <c r="Q52" s="17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9" t="s">
        <v>23</v>
      </c>
      <c r="AC52" s="2" t="s">
        <v>54</v>
      </c>
      <c r="AD52" s="2" t="s">
        <v>54</v>
      </c>
      <c r="AE52" s="2" t="s">
        <v>54</v>
      </c>
      <c r="AF52" s="2" t="s">
        <v>54</v>
      </c>
      <c r="AG52" s="2" t="s">
        <v>54</v>
      </c>
      <c r="AH52" s="2" t="s">
        <v>54</v>
      </c>
      <c r="AI52" s="2" t="s">
        <v>54</v>
      </c>
      <c r="AJ52" s="2" t="s">
        <v>54</v>
      </c>
      <c r="AK52" s="2" t="s">
        <v>54</v>
      </c>
      <c r="AL52" s="2" t="s">
        <v>54</v>
      </c>
      <c r="AM52" s="2" t="s">
        <v>54</v>
      </c>
      <c r="AN52" s="2" t="s">
        <v>54</v>
      </c>
      <c r="AO52" s="2" t="s">
        <v>54</v>
      </c>
      <c r="AP52" s="2" t="s">
        <v>54</v>
      </c>
      <c r="AQ52" s="2" t="s">
        <v>54</v>
      </c>
      <c r="AR52" s="2" t="s">
        <v>54</v>
      </c>
      <c r="AS52" s="2" t="s">
        <v>54</v>
      </c>
      <c r="AT52" s="2" t="s">
        <v>54</v>
      </c>
      <c r="AU52" s="2" t="s">
        <v>54</v>
      </c>
      <c r="AV52" s="2" t="s">
        <v>54</v>
      </c>
      <c r="AW52" s="2" t="s">
        <v>54</v>
      </c>
      <c r="AX52" s="2" t="s">
        <v>54</v>
      </c>
      <c r="AY52" s="2" t="s">
        <v>54</v>
      </c>
      <c r="AZ52" s="2" t="s">
        <v>54</v>
      </c>
      <c r="BA52" s="2" t="s">
        <v>54</v>
      </c>
      <c r="BB52" s="2" t="s">
        <v>54</v>
      </c>
      <c r="BC52" s="2" t="s">
        <v>54</v>
      </c>
      <c r="BD52" s="2" t="s">
        <v>54</v>
      </c>
      <c r="BE52" s="2" t="s">
        <v>54</v>
      </c>
      <c r="BF52" s="2" t="s">
        <v>54</v>
      </c>
      <c r="BG52" s="2" t="s">
        <v>54</v>
      </c>
      <c r="BH52" s="2" t="s">
        <v>54</v>
      </c>
      <c r="BI52" s="2" t="s">
        <v>54</v>
      </c>
    </row>
    <row r="53" spans="1:62" s="2" customFormat="1" ht="33" customHeight="1">
      <c r="A53" s="15" t="s">
        <v>63</v>
      </c>
      <c r="B53" s="13">
        <f t="shared" si="8"/>
        <v>8</v>
      </c>
      <c r="C53" s="2">
        <f t="shared" si="9"/>
        <v>0</v>
      </c>
      <c r="D53" s="2">
        <f t="shared" si="10"/>
        <v>8</v>
      </c>
      <c r="E53" s="2">
        <f t="shared" si="11"/>
        <v>0</v>
      </c>
      <c r="F53" s="2">
        <v>0</v>
      </c>
      <c r="G53" s="2">
        <v>0</v>
      </c>
      <c r="H53" s="2">
        <v>0</v>
      </c>
      <c r="I53" s="2">
        <v>0</v>
      </c>
      <c r="J53" s="2">
        <v>5</v>
      </c>
      <c r="K53" s="2">
        <v>0</v>
      </c>
      <c r="L53" s="2">
        <v>5</v>
      </c>
      <c r="M53" s="2">
        <v>3</v>
      </c>
      <c r="N53" s="2">
        <v>0</v>
      </c>
      <c r="O53" s="2">
        <v>3</v>
      </c>
      <c r="P53" s="18">
        <v>0</v>
      </c>
      <c r="Q53" s="17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9" t="s">
        <v>63</v>
      </c>
      <c r="AC53" s="4" t="s">
        <v>54</v>
      </c>
      <c r="AD53" s="4" t="s">
        <v>54</v>
      </c>
      <c r="AE53" s="4" t="s">
        <v>54</v>
      </c>
      <c r="AF53" s="4" t="s">
        <v>54</v>
      </c>
      <c r="AG53" s="4" t="s">
        <v>54</v>
      </c>
      <c r="AH53" s="4" t="s">
        <v>54</v>
      </c>
      <c r="AI53" s="4" t="s">
        <v>54</v>
      </c>
      <c r="AJ53" s="4" t="s">
        <v>54</v>
      </c>
      <c r="AK53" s="4" t="s">
        <v>54</v>
      </c>
      <c r="AL53" s="4" t="s">
        <v>54</v>
      </c>
      <c r="AM53" s="4" t="s">
        <v>54</v>
      </c>
      <c r="AN53" s="4" t="s">
        <v>54</v>
      </c>
      <c r="AO53" s="4" t="s">
        <v>54</v>
      </c>
      <c r="AP53" s="4" t="s">
        <v>54</v>
      </c>
      <c r="AQ53" s="4" t="s">
        <v>54</v>
      </c>
      <c r="AR53" s="4" t="s">
        <v>54</v>
      </c>
      <c r="AS53" s="4" t="s">
        <v>54</v>
      </c>
      <c r="AT53" s="4" t="s">
        <v>54</v>
      </c>
      <c r="AU53" s="4" t="s">
        <v>54</v>
      </c>
      <c r="AV53" s="4" t="s">
        <v>54</v>
      </c>
      <c r="AW53" s="4" t="s">
        <v>54</v>
      </c>
      <c r="AX53" s="4" t="s">
        <v>54</v>
      </c>
      <c r="AY53" s="4" t="s">
        <v>54</v>
      </c>
      <c r="AZ53" s="4" t="s">
        <v>54</v>
      </c>
      <c r="BA53" s="4" t="s">
        <v>54</v>
      </c>
      <c r="BB53" s="4" t="s">
        <v>54</v>
      </c>
      <c r="BC53" s="4" t="s">
        <v>54</v>
      </c>
      <c r="BD53" s="4" t="s">
        <v>54</v>
      </c>
      <c r="BE53" s="4" t="s">
        <v>54</v>
      </c>
      <c r="BF53" s="4" t="s">
        <v>54</v>
      </c>
      <c r="BG53" s="4" t="s">
        <v>54</v>
      </c>
      <c r="BH53" s="4" t="s">
        <v>54</v>
      </c>
      <c r="BI53" s="4" t="s">
        <v>54</v>
      </c>
      <c r="BJ53" s="4"/>
    </row>
    <row r="54" spans="2:61" s="15" customFormat="1" ht="33" customHeight="1">
      <c r="B54" s="1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8"/>
      <c r="Q54" s="17"/>
      <c r="R54" s="2"/>
      <c r="S54" s="2"/>
      <c r="T54" s="2"/>
      <c r="U54" s="2"/>
      <c r="V54" s="2"/>
      <c r="W54" s="2"/>
      <c r="X54" s="2"/>
      <c r="Y54" s="2"/>
      <c r="Z54" s="2"/>
      <c r="AA54" s="2"/>
      <c r="AB54" s="29"/>
      <c r="AC54" s="15" t="s">
        <v>54</v>
      </c>
      <c r="AD54" s="15" t="s">
        <v>54</v>
      </c>
      <c r="AE54" s="15" t="s">
        <v>54</v>
      </c>
      <c r="AF54" s="15" t="s">
        <v>54</v>
      </c>
      <c r="AG54" s="15" t="s">
        <v>54</v>
      </c>
      <c r="AH54" s="15" t="s">
        <v>54</v>
      </c>
      <c r="AI54" s="15" t="s">
        <v>54</v>
      </c>
      <c r="AJ54" s="15" t="s">
        <v>54</v>
      </c>
      <c r="AK54" s="15" t="s">
        <v>54</v>
      </c>
      <c r="AL54" s="15" t="s">
        <v>54</v>
      </c>
      <c r="AM54" s="15" t="s">
        <v>54</v>
      </c>
      <c r="AN54" s="15" t="s">
        <v>54</v>
      </c>
      <c r="AO54" s="15" t="s">
        <v>54</v>
      </c>
      <c r="AP54" s="15" t="s">
        <v>54</v>
      </c>
      <c r="AQ54" s="15" t="s">
        <v>54</v>
      </c>
      <c r="AR54" s="15" t="s">
        <v>54</v>
      </c>
      <c r="AS54" s="15" t="s">
        <v>54</v>
      </c>
      <c r="AT54" s="15" t="s">
        <v>54</v>
      </c>
      <c r="AU54" s="15" t="s">
        <v>54</v>
      </c>
      <c r="AV54" s="15" t="s">
        <v>54</v>
      </c>
      <c r="AW54" s="15" t="s">
        <v>54</v>
      </c>
      <c r="AX54" s="15" t="s">
        <v>54</v>
      </c>
      <c r="AY54" s="15" t="s">
        <v>54</v>
      </c>
      <c r="AZ54" s="15" t="s">
        <v>54</v>
      </c>
      <c r="BA54" s="15" t="s">
        <v>54</v>
      </c>
      <c r="BB54" s="15" t="s">
        <v>54</v>
      </c>
      <c r="BC54" s="15" t="s">
        <v>54</v>
      </c>
      <c r="BD54" s="15" t="s">
        <v>54</v>
      </c>
      <c r="BE54" s="15" t="s">
        <v>54</v>
      </c>
      <c r="BF54" s="15" t="s">
        <v>54</v>
      </c>
      <c r="BG54" s="15" t="s">
        <v>54</v>
      </c>
      <c r="BH54" s="15" t="s">
        <v>54</v>
      </c>
      <c r="BI54" s="15" t="s">
        <v>54</v>
      </c>
    </row>
    <row r="55" spans="1:61" s="45" customFormat="1" ht="33" customHeight="1">
      <c r="A55" s="16" t="s">
        <v>24</v>
      </c>
      <c r="B55" s="38">
        <f>SUM(B56:B60)</f>
        <v>41</v>
      </c>
      <c r="C55" s="1">
        <f>SUM(C56:C60)</f>
        <v>0</v>
      </c>
      <c r="D55" s="1">
        <f>SUM(D56:D60)</f>
        <v>38</v>
      </c>
      <c r="E55" s="1">
        <f>SUM(E56:E60)</f>
        <v>3</v>
      </c>
      <c r="F55" s="1">
        <v>6</v>
      </c>
      <c r="G55" s="1">
        <v>0</v>
      </c>
      <c r="H55" s="1">
        <v>3</v>
      </c>
      <c r="I55" s="1">
        <v>3</v>
      </c>
      <c r="J55" s="1">
        <v>24</v>
      </c>
      <c r="K55" s="1">
        <v>0</v>
      </c>
      <c r="L55" s="1">
        <v>24</v>
      </c>
      <c r="M55" s="1">
        <v>8</v>
      </c>
      <c r="N55" s="1">
        <v>0</v>
      </c>
      <c r="O55" s="1">
        <v>8</v>
      </c>
      <c r="P55" s="20">
        <v>0</v>
      </c>
      <c r="Q55" s="19">
        <v>3</v>
      </c>
      <c r="R55" s="1">
        <v>3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f>SUM(Z56:Z60)</f>
        <v>0</v>
      </c>
      <c r="AA55" s="1">
        <f>SUM(AA56:AA60)</f>
        <v>0</v>
      </c>
      <c r="AB55" s="44" t="s">
        <v>24</v>
      </c>
      <c r="AC55" s="45" t="s">
        <v>54</v>
      </c>
      <c r="AD55" s="45" t="s">
        <v>54</v>
      </c>
      <c r="AE55" s="45" t="s">
        <v>54</v>
      </c>
      <c r="AF55" s="45" t="s">
        <v>54</v>
      </c>
      <c r="AG55" s="45" t="s">
        <v>54</v>
      </c>
      <c r="AH55" s="45" t="s">
        <v>54</v>
      </c>
      <c r="AI55" s="45" t="s">
        <v>54</v>
      </c>
      <c r="AJ55" s="45" t="s">
        <v>54</v>
      </c>
      <c r="AK55" s="45" t="s">
        <v>54</v>
      </c>
      <c r="AL55" s="45" t="s">
        <v>54</v>
      </c>
      <c r="AM55" s="45" t="s">
        <v>54</v>
      </c>
      <c r="AN55" s="45" t="s">
        <v>54</v>
      </c>
      <c r="AO55" s="45" t="s">
        <v>54</v>
      </c>
      <c r="AP55" s="45" t="s">
        <v>54</v>
      </c>
      <c r="AQ55" s="45" t="s">
        <v>54</v>
      </c>
      <c r="AR55" s="45" t="s">
        <v>54</v>
      </c>
      <c r="AS55" s="45" t="s">
        <v>54</v>
      </c>
      <c r="AT55" s="45" t="s">
        <v>54</v>
      </c>
      <c r="AU55" s="45" t="s">
        <v>54</v>
      </c>
      <c r="AV55" s="45" t="s">
        <v>54</v>
      </c>
      <c r="AW55" s="45" t="s">
        <v>54</v>
      </c>
      <c r="AX55" s="45" t="s">
        <v>54</v>
      </c>
      <c r="AY55" s="45" t="s">
        <v>54</v>
      </c>
      <c r="AZ55" s="45" t="s">
        <v>54</v>
      </c>
      <c r="BA55" s="45" t="s">
        <v>54</v>
      </c>
      <c r="BB55" s="45" t="s">
        <v>54</v>
      </c>
      <c r="BC55" s="45" t="s">
        <v>54</v>
      </c>
      <c r="BD55" s="45" t="s">
        <v>54</v>
      </c>
      <c r="BE55" s="45" t="s">
        <v>54</v>
      </c>
      <c r="BF55" s="45" t="s">
        <v>54</v>
      </c>
      <c r="BG55" s="45" t="s">
        <v>54</v>
      </c>
      <c r="BH55" s="45" t="s">
        <v>54</v>
      </c>
      <c r="BI55" s="45" t="s">
        <v>54</v>
      </c>
    </row>
    <row r="56" spans="1:61" s="15" customFormat="1" ht="33" customHeight="1">
      <c r="A56" s="15" t="s">
        <v>25</v>
      </c>
      <c r="B56" s="13">
        <f>F56+J56+M56+Q56+T56+W56+Z56</f>
        <v>9</v>
      </c>
      <c r="C56" s="2">
        <f>G56+K56+N56+U56</f>
        <v>0</v>
      </c>
      <c r="D56" s="2">
        <f>H56+L56+O56+R56+V56+X56</f>
        <v>8</v>
      </c>
      <c r="E56" s="2">
        <f>I56+P56+S56+Y56+AA56</f>
        <v>1</v>
      </c>
      <c r="F56" s="2">
        <v>1</v>
      </c>
      <c r="G56" s="2">
        <v>0</v>
      </c>
      <c r="H56" s="2">
        <v>0</v>
      </c>
      <c r="I56" s="2">
        <v>1</v>
      </c>
      <c r="J56" s="2">
        <v>6</v>
      </c>
      <c r="K56" s="2">
        <v>0</v>
      </c>
      <c r="L56" s="2">
        <v>6</v>
      </c>
      <c r="M56" s="2">
        <v>1</v>
      </c>
      <c r="N56" s="2">
        <v>0</v>
      </c>
      <c r="O56" s="2">
        <v>1</v>
      </c>
      <c r="P56" s="18">
        <v>0</v>
      </c>
      <c r="Q56" s="17">
        <v>1</v>
      </c>
      <c r="R56" s="2">
        <v>1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9" t="s">
        <v>25</v>
      </c>
      <c r="AC56" s="15" t="s">
        <v>54</v>
      </c>
      <c r="AD56" s="15" t="s">
        <v>54</v>
      </c>
      <c r="AE56" s="15" t="s">
        <v>54</v>
      </c>
      <c r="AF56" s="15" t="s">
        <v>54</v>
      </c>
      <c r="AG56" s="15" t="s">
        <v>54</v>
      </c>
      <c r="AH56" s="15" t="s">
        <v>54</v>
      </c>
      <c r="AI56" s="15" t="s">
        <v>54</v>
      </c>
      <c r="AJ56" s="15" t="s">
        <v>54</v>
      </c>
      <c r="AK56" s="15" t="s">
        <v>54</v>
      </c>
      <c r="AL56" s="15" t="s">
        <v>54</v>
      </c>
      <c r="AM56" s="15" t="s">
        <v>54</v>
      </c>
      <c r="AN56" s="15" t="s">
        <v>54</v>
      </c>
      <c r="AO56" s="15" t="s">
        <v>54</v>
      </c>
      <c r="AP56" s="15" t="s">
        <v>54</v>
      </c>
      <c r="AQ56" s="15" t="s">
        <v>54</v>
      </c>
      <c r="AR56" s="15" t="s">
        <v>54</v>
      </c>
      <c r="AS56" s="15" t="s">
        <v>54</v>
      </c>
      <c r="AT56" s="15" t="s">
        <v>54</v>
      </c>
      <c r="AU56" s="15" t="s">
        <v>54</v>
      </c>
      <c r="AV56" s="15" t="s">
        <v>54</v>
      </c>
      <c r="AW56" s="15" t="s">
        <v>54</v>
      </c>
      <c r="AX56" s="15" t="s">
        <v>54</v>
      </c>
      <c r="AY56" s="15" t="s">
        <v>54</v>
      </c>
      <c r="AZ56" s="15" t="s">
        <v>54</v>
      </c>
      <c r="BA56" s="15" t="s">
        <v>54</v>
      </c>
      <c r="BB56" s="15" t="s">
        <v>54</v>
      </c>
      <c r="BC56" s="15" t="s">
        <v>54</v>
      </c>
      <c r="BD56" s="15" t="s">
        <v>54</v>
      </c>
      <c r="BE56" s="15" t="s">
        <v>54</v>
      </c>
      <c r="BF56" s="15" t="s">
        <v>54</v>
      </c>
      <c r="BG56" s="15" t="s">
        <v>54</v>
      </c>
      <c r="BH56" s="15" t="s">
        <v>54</v>
      </c>
      <c r="BI56" s="15" t="s">
        <v>54</v>
      </c>
    </row>
    <row r="57" spans="1:28" s="2" customFormat="1" ht="33" customHeight="1">
      <c r="A57" s="15" t="s">
        <v>26</v>
      </c>
      <c r="B57" s="13">
        <f>F57+J57+M57+Q57+T57+W57+Z57</f>
        <v>4</v>
      </c>
      <c r="C57" s="2">
        <f>G57+K57+N57+U57</f>
        <v>0</v>
      </c>
      <c r="D57" s="2">
        <f>H57+L57+O57+R57+V57+X57</f>
        <v>4</v>
      </c>
      <c r="E57" s="2">
        <f>I57+P57+S57+Y57+AA57</f>
        <v>0</v>
      </c>
      <c r="F57" s="2">
        <v>1</v>
      </c>
      <c r="G57" s="2">
        <v>0</v>
      </c>
      <c r="H57" s="2">
        <v>1</v>
      </c>
      <c r="I57" s="2">
        <v>0</v>
      </c>
      <c r="J57" s="2">
        <v>2</v>
      </c>
      <c r="K57" s="2">
        <v>0</v>
      </c>
      <c r="L57" s="2">
        <v>2</v>
      </c>
      <c r="M57" s="2">
        <v>1</v>
      </c>
      <c r="N57" s="2">
        <v>0</v>
      </c>
      <c r="O57" s="2">
        <v>1</v>
      </c>
      <c r="P57" s="18">
        <v>0</v>
      </c>
      <c r="Q57" s="17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9" t="s">
        <v>26</v>
      </c>
    </row>
    <row r="58" spans="1:61" s="42" customFormat="1" ht="33" customHeight="1">
      <c r="A58" s="15" t="s">
        <v>27</v>
      </c>
      <c r="B58" s="13">
        <f>F58+J58+M58+Q58+T58+W58+Z58</f>
        <v>10</v>
      </c>
      <c r="C58" s="2">
        <f>G58+K58+N58+U58</f>
        <v>0</v>
      </c>
      <c r="D58" s="2">
        <f>H58+L58+O58+R58+V58+X58</f>
        <v>9</v>
      </c>
      <c r="E58" s="2">
        <f>I58+P58+S58+Y58+AA58</f>
        <v>1</v>
      </c>
      <c r="F58" s="2">
        <v>3</v>
      </c>
      <c r="G58" s="2">
        <v>0</v>
      </c>
      <c r="H58" s="2">
        <v>2</v>
      </c>
      <c r="I58" s="2">
        <v>1</v>
      </c>
      <c r="J58" s="2">
        <v>5</v>
      </c>
      <c r="K58" s="2">
        <v>0</v>
      </c>
      <c r="L58" s="2">
        <v>5</v>
      </c>
      <c r="M58" s="2">
        <v>2</v>
      </c>
      <c r="N58" s="2">
        <v>0</v>
      </c>
      <c r="O58" s="2">
        <v>2</v>
      </c>
      <c r="P58" s="18">
        <v>0</v>
      </c>
      <c r="Q58" s="17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9" t="s">
        <v>27</v>
      </c>
      <c r="AC58" s="42" t="s">
        <v>54</v>
      </c>
      <c r="AD58" s="42" t="s">
        <v>54</v>
      </c>
      <c r="AE58" s="42" t="s">
        <v>54</v>
      </c>
      <c r="AF58" s="42" t="s">
        <v>54</v>
      </c>
      <c r="AG58" s="42" t="s">
        <v>54</v>
      </c>
      <c r="AH58" s="42" t="s">
        <v>54</v>
      </c>
      <c r="AI58" s="42" t="s">
        <v>54</v>
      </c>
      <c r="AJ58" s="42" t="s">
        <v>54</v>
      </c>
      <c r="AK58" s="42" t="s">
        <v>54</v>
      </c>
      <c r="AL58" s="42" t="s">
        <v>54</v>
      </c>
      <c r="AM58" s="42" t="s">
        <v>54</v>
      </c>
      <c r="AN58" s="42" t="s">
        <v>54</v>
      </c>
      <c r="AO58" s="42" t="s">
        <v>54</v>
      </c>
      <c r="AP58" s="42" t="s">
        <v>54</v>
      </c>
      <c r="AQ58" s="42" t="s">
        <v>54</v>
      </c>
      <c r="AR58" s="42" t="s">
        <v>54</v>
      </c>
      <c r="AS58" s="42" t="s">
        <v>54</v>
      </c>
      <c r="AT58" s="42" t="s">
        <v>54</v>
      </c>
      <c r="AU58" s="42" t="s">
        <v>54</v>
      </c>
      <c r="AV58" s="42" t="s">
        <v>54</v>
      </c>
      <c r="AW58" s="42" t="s">
        <v>54</v>
      </c>
      <c r="AX58" s="42" t="s">
        <v>54</v>
      </c>
      <c r="AY58" s="42" t="s">
        <v>54</v>
      </c>
      <c r="AZ58" s="42" t="s">
        <v>54</v>
      </c>
      <c r="BA58" s="42" t="s">
        <v>54</v>
      </c>
      <c r="BB58" s="42" t="s">
        <v>54</v>
      </c>
      <c r="BC58" s="42" t="s">
        <v>54</v>
      </c>
      <c r="BD58" s="42" t="s">
        <v>54</v>
      </c>
      <c r="BE58" s="42" t="s">
        <v>54</v>
      </c>
      <c r="BF58" s="42" t="s">
        <v>54</v>
      </c>
      <c r="BG58" s="42" t="s">
        <v>54</v>
      </c>
      <c r="BH58" s="42" t="s">
        <v>54</v>
      </c>
      <c r="BI58" s="42" t="s">
        <v>54</v>
      </c>
    </row>
    <row r="59" spans="1:61" s="2" customFormat="1" ht="33" customHeight="1">
      <c r="A59" s="15" t="s">
        <v>28</v>
      </c>
      <c r="B59" s="13">
        <f>F59+J59+M59+Q59+T59+W59+Z59</f>
        <v>6</v>
      </c>
      <c r="C59" s="2">
        <f>G59+K59+N59+U59</f>
        <v>0</v>
      </c>
      <c r="D59" s="2">
        <f>H59+L59+O59+R59+V59+X59</f>
        <v>6</v>
      </c>
      <c r="E59" s="2">
        <f>I59+P59+S59+Y59+AA59</f>
        <v>0</v>
      </c>
      <c r="F59" s="2">
        <v>0</v>
      </c>
      <c r="G59" s="2">
        <v>0</v>
      </c>
      <c r="H59" s="2">
        <v>0</v>
      </c>
      <c r="I59" s="2">
        <v>0</v>
      </c>
      <c r="J59" s="2">
        <v>4</v>
      </c>
      <c r="K59" s="2">
        <v>0</v>
      </c>
      <c r="L59" s="2">
        <v>4</v>
      </c>
      <c r="M59" s="2">
        <v>1</v>
      </c>
      <c r="N59" s="2">
        <v>0</v>
      </c>
      <c r="O59" s="2">
        <v>1</v>
      </c>
      <c r="P59" s="18">
        <v>0</v>
      </c>
      <c r="Q59" s="17">
        <v>1</v>
      </c>
      <c r="R59" s="2">
        <v>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9" t="s">
        <v>28</v>
      </c>
      <c r="AC59" s="2" t="s">
        <v>54</v>
      </c>
      <c r="AD59" s="2" t="s">
        <v>54</v>
      </c>
      <c r="AE59" s="2" t="s">
        <v>54</v>
      </c>
      <c r="AF59" s="2" t="s">
        <v>54</v>
      </c>
      <c r="AG59" s="2" t="s">
        <v>54</v>
      </c>
      <c r="AH59" s="2" t="s">
        <v>54</v>
      </c>
      <c r="AI59" s="2" t="s">
        <v>54</v>
      </c>
      <c r="AJ59" s="2" t="s">
        <v>54</v>
      </c>
      <c r="AK59" s="2" t="s">
        <v>54</v>
      </c>
      <c r="AL59" s="2" t="s">
        <v>54</v>
      </c>
      <c r="AM59" s="2" t="s">
        <v>54</v>
      </c>
      <c r="AN59" s="2" t="s">
        <v>54</v>
      </c>
      <c r="AO59" s="2" t="s">
        <v>54</v>
      </c>
      <c r="AP59" s="2" t="s">
        <v>54</v>
      </c>
      <c r="AQ59" s="2" t="s">
        <v>54</v>
      </c>
      <c r="AR59" s="2" t="s">
        <v>54</v>
      </c>
      <c r="AS59" s="2" t="s">
        <v>54</v>
      </c>
      <c r="AT59" s="2" t="s">
        <v>54</v>
      </c>
      <c r="AU59" s="2" t="s">
        <v>54</v>
      </c>
      <c r="AV59" s="2" t="s">
        <v>54</v>
      </c>
      <c r="AW59" s="2" t="s">
        <v>54</v>
      </c>
      <c r="AX59" s="2" t="s">
        <v>54</v>
      </c>
      <c r="AY59" s="2" t="s">
        <v>54</v>
      </c>
      <c r="AZ59" s="2" t="s">
        <v>54</v>
      </c>
      <c r="BA59" s="2" t="s">
        <v>54</v>
      </c>
      <c r="BB59" s="2" t="s">
        <v>54</v>
      </c>
      <c r="BC59" s="2" t="s">
        <v>54</v>
      </c>
      <c r="BD59" s="2" t="s">
        <v>54</v>
      </c>
      <c r="BE59" s="2" t="s">
        <v>54</v>
      </c>
      <c r="BF59" s="2" t="s">
        <v>54</v>
      </c>
      <c r="BG59" s="2" t="s">
        <v>54</v>
      </c>
      <c r="BH59" s="2" t="s">
        <v>54</v>
      </c>
      <c r="BI59" s="2" t="s">
        <v>54</v>
      </c>
    </row>
    <row r="60" spans="1:28" s="2" customFormat="1" ht="33" customHeight="1">
      <c r="A60" s="15" t="s">
        <v>64</v>
      </c>
      <c r="B60" s="13">
        <f>F60+J60+M60+Q60+T60+W60+Z60</f>
        <v>12</v>
      </c>
      <c r="C60" s="2">
        <f>G60+K60+N60+U60</f>
        <v>0</v>
      </c>
      <c r="D60" s="2">
        <f>H60+L60+O60+R60+V60+X60</f>
        <v>11</v>
      </c>
      <c r="E60" s="2">
        <f>I60+P60+S60+Y60+AA60</f>
        <v>1</v>
      </c>
      <c r="F60" s="2">
        <v>1</v>
      </c>
      <c r="G60" s="2">
        <v>0</v>
      </c>
      <c r="H60" s="2">
        <v>0</v>
      </c>
      <c r="I60" s="2">
        <v>1</v>
      </c>
      <c r="J60" s="2">
        <v>7</v>
      </c>
      <c r="K60" s="2">
        <v>0</v>
      </c>
      <c r="L60" s="2">
        <v>7</v>
      </c>
      <c r="M60" s="2">
        <v>3</v>
      </c>
      <c r="N60" s="2">
        <v>0</v>
      </c>
      <c r="O60" s="2">
        <v>3</v>
      </c>
      <c r="P60" s="18">
        <v>0</v>
      </c>
      <c r="Q60" s="17">
        <v>1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9" t="s">
        <v>64</v>
      </c>
    </row>
    <row r="61" spans="1:61" s="2" customFormat="1" ht="33" customHeight="1">
      <c r="A61" s="15"/>
      <c r="B61" s="13"/>
      <c r="P61" s="18"/>
      <c r="Q61" s="17"/>
      <c r="AB61" s="29"/>
      <c r="AC61" s="2" t="s">
        <v>54</v>
      </c>
      <c r="AD61" s="2" t="s">
        <v>54</v>
      </c>
      <c r="AE61" s="2" t="s">
        <v>54</v>
      </c>
      <c r="AF61" s="2" t="s">
        <v>54</v>
      </c>
      <c r="AG61" s="2" t="s">
        <v>54</v>
      </c>
      <c r="AH61" s="2" t="s">
        <v>54</v>
      </c>
      <c r="AI61" s="2" t="s">
        <v>54</v>
      </c>
      <c r="AJ61" s="2" t="s">
        <v>54</v>
      </c>
      <c r="AK61" s="2" t="s">
        <v>54</v>
      </c>
      <c r="AL61" s="2" t="s">
        <v>54</v>
      </c>
      <c r="AM61" s="2" t="s">
        <v>54</v>
      </c>
      <c r="AN61" s="2" t="s">
        <v>54</v>
      </c>
      <c r="AO61" s="2" t="s">
        <v>54</v>
      </c>
      <c r="AP61" s="2" t="s">
        <v>54</v>
      </c>
      <c r="AQ61" s="2" t="s">
        <v>54</v>
      </c>
      <c r="AR61" s="2" t="s">
        <v>54</v>
      </c>
      <c r="AS61" s="2" t="s">
        <v>54</v>
      </c>
      <c r="AT61" s="2" t="s">
        <v>54</v>
      </c>
      <c r="AU61" s="2" t="s">
        <v>54</v>
      </c>
      <c r="AV61" s="2" t="s">
        <v>54</v>
      </c>
      <c r="AW61" s="2" t="s">
        <v>54</v>
      </c>
      <c r="AX61" s="2" t="s">
        <v>54</v>
      </c>
      <c r="AY61" s="2" t="s">
        <v>54</v>
      </c>
      <c r="AZ61" s="2" t="s">
        <v>54</v>
      </c>
      <c r="BA61" s="2" t="s">
        <v>54</v>
      </c>
      <c r="BB61" s="2" t="s">
        <v>54</v>
      </c>
      <c r="BC61" s="2" t="s">
        <v>54</v>
      </c>
      <c r="BD61" s="2" t="s">
        <v>54</v>
      </c>
      <c r="BE61" s="2" t="s">
        <v>54</v>
      </c>
      <c r="BF61" s="2" t="s">
        <v>54</v>
      </c>
      <c r="BG61" s="2" t="s">
        <v>54</v>
      </c>
      <c r="BH61" s="2" t="s">
        <v>54</v>
      </c>
      <c r="BI61" s="2" t="s">
        <v>54</v>
      </c>
    </row>
    <row r="62" spans="1:61" s="45" customFormat="1" ht="33" customHeight="1">
      <c r="A62" s="16" t="s">
        <v>29</v>
      </c>
      <c r="B62" s="38">
        <f>B63</f>
        <v>8</v>
      </c>
      <c r="C62" s="1">
        <f>C63</f>
        <v>0</v>
      </c>
      <c r="D62" s="1">
        <f>D63</f>
        <v>5</v>
      </c>
      <c r="E62" s="1">
        <f>E63</f>
        <v>3</v>
      </c>
      <c r="F62" s="1">
        <v>3</v>
      </c>
      <c r="G62" s="1">
        <v>0</v>
      </c>
      <c r="H62" s="1">
        <v>0</v>
      </c>
      <c r="I62" s="1">
        <v>3</v>
      </c>
      <c r="J62" s="1">
        <v>3</v>
      </c>
      <c r="K62" s="1">
        <v>0</v>
      </c>
      <c r="L62" s="1">
        <v>3</v>
      </c>
      <c r="M62" s="1">
        <v>2</v>
      </c>
      <c r="N62" s="1">
        <v>0</v>
      </c>
      <c r="O62" s="1">
        <v>2</v>
      </c>
      <c r="P62" s="20">
        <v>0</v>
      </c>
      <c r="Q62" s="19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f>Z63</f>
        <v>0</v>
      </c>
      <c r="AA62" s="1">
        <f>AA63</f>
        <v>0</v>
      </c>
      <c r="AB62" s="44" t="s">
        <v>29</v>
      </c>
      <c r="AC62" s="45" t="s">
        <v>54</v>
      </c>
      <c r="AD62" s="45" t="s">
        <v>54</v>
      </c>
      <c r="AE62" s="45" t="s">
        <v>54</v>
      </c>
      <c r="AF62" s="45" t="s">
        <v>54</v>
      </c>
      <c r="AG62" s="45" t="s">
        <v>54</v>
      </c>
      <c r="AH62" s="45" t="s">
        <v>54</v>
      </c>
      <c r="AI62" s="45" t="s">
        <v>54</v>
      </c>
      <c r="AJ62" s="45" t="s">
        <v>54</v>
      </c>
      <c r="AK62" s="45" t="s">
        <v>54</v>
      </c>
      <c r="AL62" s="45" t="s">
        <v>54</v>
      </c>
      <c r="AM62" s="45" t="s">
        <v>54</v>
      </c>
      <c r="AN62" s="45" t="s">
        <v>54</v>
      </c>
      <c r="AO62" s="45" t="s">
        <v>54</v>
      </c>
      <c r="AP62" s="45" t="s">
        <v>54</v>
      </c>
      <c r="AQ62" s="45" t="s">
        <v>54</v>
      </c>
      <c r="AR62" s="45" t="s">
        <v>54</v>
      </c>
      <c r="AS62" s="45" t="s">
        <v>54</v>
      </c>
      <c r="AT62" s="45" t="s">
        <v>54</v>
      </c>
      <c r="AU62" s="45" t="s">
        <v>54</v>
      </c>
      <c r="AV62" s="45" t="s">
        <v>54</v>
      </c>
      <c r="AW62" s="45" t="s">
        <v>54</v>
      </c>
      <c r="AX62" s="45" t="s">
        <v>54</v>
      </c>
      <c r="AY62" s="45" t="s">
        <v>54</v>
      </c>
      <c r="AZ62" s="45" t="s">
        <v>54</v>
      </c>
      <c r="BA62" s="45" t="s">
        <v>54</v>
      </c>
      <c r="BB62" s="45" t="s">
        <v>54</v>
      </c>
      <c r="BC62" s="45" t="s">
        <v>54</v>
      </c>
      <c r="BD62" s="45" t="s">
        <v>54</v>
      </c>
      <c r="BE62" s="45" t="s">
        <v>54</v>
      </c>
      <c r="BF62" s="45" t="s">
        <v>54</v>
      </c>
      <c r="BG62" s="45" t="s">
        <v>54</v>
      </c>
      <c r="BH62" s="45" t="s">
        <v>54</v>
      </c>
      <c r="BI62" s="45" t="s">
        <v>54</v>
      </c>
    </row>
    <row r="63" spans="1:61" s="15" customFormat="1" ht="33" customHeight="1">
      <c r="A63" s="15" t="s">
        <v>65</v>
      </c>
      <c r="B63" s="13">
        <f>F63+J63+M63+Q63+T63+W63+Z63</f>
        <v>8</v>
      </c>
      <c r="C63" s="2">
        <f>G63+K63+N63+U63</f>
        <v>0</v>
      </c>
      <c r="D63" s="2">
        <f>H63+L63+O63+R63+V63+X63</f>
        <v>5</v>
      </c>
      <c r="E63" s="2">
        <f>I63+P63+S63+Y63+AA63</f>
        <v>3</v>
      </c>
      <c r="F63" s="2">
        <v>3</v>
      </c>
      <c r="G63" s="2">
        <v>0</v>
      </c>
      <c r="H63" s="2">
        <v>0</v>
      </c>
      <c r="I63" s="2">
        <v>3</v>
      </c>
      <c r="J63" s="2">
        <v>3</v>
      </c>
      <c r="K63" s="2">
        <v>0</v>
      </c>
      <c r="L63" s="2">
        <v>3</v>
      </c>
      <c r="M63" s="2">
        <v>2</v>
      </c>
      <c r="N63" s="2">
        <v>0</v>
      </c>
      <c r="O63" s="2">
        <v>2</v>
      </c>
      <c r="P63" s="18">
        <v>0</v>
      </c>
      <c r="Q63" s="17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9" t="s">
        <v>65</v>
      </c>
      <c r="AC63" s="15" t="s">
        <v>54</v>
      </c>
      <c r="AD63" s="15" t="s">
        <v>54</v>
      </c>
      <c r="AE63" s="15" t="s">
        <v>54</v>
      </c>
      <c r="AF63" s="15" t="s">
        <v>54</v>
      </c>
      <c r="AG63" s="15" t="s">
        <v>54</v>
      </c>
      <c r="AH63" s="15" t="s">
        <v>54</v>
      </c>
      <c r="AI63" s="15" t="s">
        <v>54</v>
      </c>
      <c r="AJ63" s="15" t="s">
        <v>54</v>
      </c>
      <c r="AK63" s="15" t="s">
        <v>54</v>
      </c>
      <c r="AL63" s="15" t="s">
        <v>54</v>
      </c>
      <c r="AM63" s="15" t="s">
        <v>54</v>
      </c>
      <c r="AN63" s="15" t="s">
        <v>54</v>
      </c>
      <c r="AO63" s="15" t="s">
        <v>54</v>
      </c>
      <c r="AP63" s="15" t="s">
        <v>54</v>
      </c>
      <c r="AQ63" s="15" t="s">
        <v>54</v>
      </c>
      <c r="AR63" s="15" t="s">
        <v>54</v>
      </c>
      <c r="AS63" s="15" t="s">
        <v>54</v>
      </c>
      <c r="AT63" s="15" t="s">
        <v>54</v>
      </c>
      <c r="AU63" s="15" t="s">
        <v>54</v>
      </c>
      <c r="AV63" s="15" t="s">
        <v>54</v>
      </c>
      <c r="AW63" s="15" t="s">
        <v>54</v>
      </c>
      <c r="AX63" s="15" t="s">
        <v>54</v>
      </c>
      <c r="AY63" s="15" t="s">
        <v>54</v>
      </c>
      <c r="AZ63" s="15" t="s">
        <v>54</v>
      </c>
      <c r="BA63" s="15" t="s">
        <v>54</v>
      </c>
      <c r="BB63" s="15" t="s">
        <v>54</v>
      </c>
      <c r="BC63" s="15" t="s">
        <v>54</v>
      </c>
      <c r="BD63" s="15" t="s">
        <v>54</v>
      </c>
      <c r="BE63" s="15" t="s">
        <v>54</v>
      </c>
      <c r="BF63" s="15" t="s">
        <v>54</v>
      </c>
      <c r="BG63" s="15" t="s">
        <v>54</v>
      </c>
      <c r="BH63" s="15" t="s">
        <v>54</v>
      </c>
      <c r="BI63" s="15" t="s">
        <v>54</v>
      </c>
    </row>
    <row r="64" spans="1:28" s="2" customFormat="1" ht="33" customHeight="1">
      <c r="A64" s="15"/>
      <c r="B64" s="13"/>
      <c r="P64" s="18"/>
      <c r="Q64" s="17"/>
      <c r="AB64" s="29"/>
    </row>
    <row r="65" spans="1:61" s="1" customFormat="1" ht="33" customHeight="1">
      <c r="A65" s="16" t="s">
        <v>66</v>
      </c>
      <c r="B65" s="38">
        <f>B66+B67</f>
        <v>19</v>
      </c>
      <c r="C65" s="1">
        <f>C66+C67</f>
        <v>0</v>
      </c>
      <c r="D65" s="1">
        <f>D66+D67</f>
        <v>19</v>
      </c>
      <c r="E65" s="1">
        <f>E66+E67</f>
        <v>0</v>
      </c>
      <c r="F65" s="1">
        <v>2</v>
      </c>
      <c r="G65" s="1">
        <v>0</v>
      </c>
      <c r="H65" s="1">
        <v>2</v>
      </c>
      <c r="I65" s="1">
        <v>0</v>
      </c>
      <c r="J65" s="1">
        <v>11</v>
      </c>
      <c r="K65" s="1">
        <v>0</v>
      </c>
      <c r="L65" s="1">
        <v>11</v>
      </c>
      <c r="M65" s="1">
        <v>4</v>
      </c>
      <c r="N65" s="1">
        <v>0</v>
      </c>
      <c r="O65" s="1">
        <v>4</v>
      </c>
      <c r="P65" s="20">
        <v>0</v>
      </c>
      <c r="Q65" s="19">
        <v>1</v>
      </c>
      <c r="R65" s="1">
        <v>1</v>
      </c>
      <c r="S65" s="1">
        <v>0</v>
      </c>
      <c r="T65" s="1">
        <v>1</v>
      </c>
      <c r="U65" s="1">
        <v>0</v>
      </c>
      <c r="V65" s="1">
        <v>1</v>
      </c>
      <c r="W65" s="1">
        <v>0</v>
      </c>
      <c r="X65" s="1">
        <v>0</v>
      </c>
      <c r="Y65" s="1">
        <v>0</v>
      </c>
      <c r="Z65" s="1">
        <f>Z66+Z67</f>
        <v>0</v>
      </c>
      <c r="AA65" s="1">
        <f>AA66+AA67</f>
        <v>0</v>
      </c>
      <c r="AB65" s="44" t="s">
        <v>66</v>
      </c>
      <c r="AC65" s="1" t="s">
        <v>54</v>
      </c>
      <c r="AD65" s="1" t="s">
        <v>54</v>
      </c>
      <c r="AE65" s="1" t="s">
        <v>54</v>
      </c>
      <c r="AF65" s="1" t="s">
        <v>54</v>
      </c>
      <c r="AG65" s="1" t="s">
        <v>54</v>
      </c>
      <c r="AH65" s="1" t="s">
        <v>54</v>
      </c>
      <c r="AI65" s="1" t="s">
        <v>54</v>
      </c>
      <c r="AJ65" s="1" t="s">
        <v>54</v>
      </c>
      <c r="AK65" s="1" t="s">
        <v>54</v>
      </c>
      <c r="AL65" s="1" t="s">
        <v>54</v>
      </c>
      <c r="AM65" s="1" t="s">
        <v>54</v>
      </c>
      <c r="AN65" s="1" t="s">
        <v>54</v>
      </c>
      <c r="AO65" s="1" t="s">
        <v>54</v>
      </c>
      <c r="AP65" s="1" t="s">
        <v>54</v>
      </c>
      <c r="AQ65" s="1" t="s">
        <v>54</v>
      </c>
      <c r="AR65" s="1" t="s">
        <v>54</v>
      </c>
      <c r="AS65" s="1" t="s">
        <v>54</v>
      </c>
      <c r="AT65" s="1" t="s">
        <v>54</v>
      </c>
      <c r="AU65" s="1" t="s">
        <v>54</v>
      </c>
      <c r="AV65" s="1" t="s">
        <v>54</v>
      </c>
      <c r="AW65" s="1" t="s">
        <v>54</v>
      </c>
      <c r="AX65" s="1" t="s">
        <v>54</v>
      </c>
      <c r="AY65" s="1" t="s">
        <v>54</v>
      </c>
      <c r="AZ65" s="1" t="s">
        <v>54</v>
      </c>
      <c r="BA65" s="1" t="s">
        <v>54</v>
      </c>
      <c r="BB65" s="1" t="s">
        <v>54</v>
      </c>
      <c r="BC65" s="1" t="s">
        <v>54</v>
      </c>
      <c r="BD65" s="1" t="s">
        <v>54</v>
      </c>
      <c r="BE65" s="1" t="s">
        <v>54</v>
      </c>
      <c r="BF65" s="1" t="s">
        <v>54</v>
      </c>
      <c r="BG65" s="1" t="s">
        <v>54</v>
      </c>
      <c r="BH65" s="1" t="s">
        <v>54</v>
      </c>
      <c r="BI65" s="1" t="s">
        <v>54</v>
      </c>
    </row>
    <row r="66" spans="1:61" s="2" customFormat="1" ht="33" customHeight="1">
      <c r="A66" s="15" t="s">
        <v>30</v>
      </c>
      <c r="B66" s="13">
        <f>F66+J66+M66+Q66+T66+W66+Z66</f>
        <v>15</v>
      </c>
      <c r="C66" s="2">
        <f>G66+K66+N66+U66</f>
        <v>0</v>
      </c>
      <c r="D66" s="2">
        <f>H66+L66+O66+R66+V66+X66</f>
        <v>15</v>
      </c>
      <c r="E66" s="2">
        <f>I66+P66+S66+Y66+AA66</f>
        <v>0</v>
      </c>
      <c r="F66" s="2">
        <v>1</v>
      </c>
      <c r="G66" s="2">
        <v>0</v>
      </c>
      <c r="H66" s="2">
        <v>1</v>
      </c>
      <c r="I66" s="2">
        <v>0</v>
      </c>
      <c r="J66" s="2">
        <v>9</v>
      </c>
      <c r="K66" s="2">
        <v>0</v>
      </c>
      <c r="L66" s="2">
        <v>9</v>
      </c>
      <c r="M66" s="2">
        <v>3</v>
      </c>
      <c r="N66" s="2">
        <v>0</v>
      </c>
      <c r="O66" s="2">
        <v>3</v>
      </c>
      <c r="P66" s="18">
        <v>0</v>
      </c>
      <c r="Q66" s="17">
        <v>1</v>
      </c>
      <c r="R66" s="2">
        <v>1</v>
      </c>
      <c r="S66" s="2">
        <v>0</v>
      </c>
      <c r="T66" s="2">
        <v>1</v>
      </c>
      <c r="U66" s="2">
        <v>0</v>
      </c>
      <c r="V66" s="2">
        <v>1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9" t="s">
        <v>30</v>
      </c>
      <c r="AC66" s="2" t="s">
        <v>54</v>
      </c>
      <c r="AD66" s="2" t="s">
        <v>54</v>
      </c>
      <c r="AE66" s="2" t="s">
        <v>54</v>
      </c>
      <c r="AF66" s="2" t="s">
        <v>54</v>
      </c>
      <c r="AG66" s="2" t="s">
        <v>54</v>
      </c>
      <c r="AH66" s="2" t="s">
        <v>54</v>
      </c>
      <c r="AI66" s="2" t="s">
        <v>54</v>
      </c>
      <c r="AJ66" s="2" t="s">
        <v>54</v>
      </c>
      <c r="AK66" s="2" t="s">
        <v>54</v>
      </c>
      <c r="AL66" s="2" t="s">
        <v>54</v>
      </c>
      <c r="AM66" s="2" t="s">
        <v>54</v>
      </c>
      <c r="AN66" s="2" t="s">
        <v>54</v>
      </c>
      <c r="AO66" s="2" t="s">
        <v>54</v>
      </c>
      <c r="AP66" s="2" t="s">
        <v>54</v>
      </c>
      <c r="AQ66" s="2" t="s">
        <v>54</v>
      </c>
      <c r="AR66" s="2" t="s">
        <v>54</v>
      </c>
      <c r="AS66" s="2" t="s">
        <v>54</v>
      </c>
      <c r="AT66" s="2" t="s">
        <v>54</v>
      </c>
      <c r="AU66" s="2" t="s">
        <v>54</v>
      </c>
      <c r="AV66" s="2" t="s">
        <v>54</v>
      </c>
      <c r="AW66" s="2" t="s">
        <v>54</v>
      </c>
      <c r="AX66" s="2" t="s">
        <v>54</v>
      </c>
      <c r="AY66" s="2" t="s">
        <v>54</v>
      </c>
      <c r="AZ66" s="2" t="s">
        <v>54</v>
      </c>
      <c r="BA66" s="2" t="s">
        <v>54</v>
      </c>
      <c r="BB66" s="2" t="s">
        <v>54</v>
      </c>
      <c r="BC66" s="2" t="s">
        <v>54</v>
      </c>
      <c r="BD66" s="2" t="s">
        <v>54</v>
      </c>
      <c r="BE66" s="2" t="s">
        <v>54</v>
      </c>
      <c r="BF66" s="2" t="s">
        <v>54</v>
      </c>
      <c r="BG66" s="2" t="s">
        <v>54</v>
      </c>
      <c r="BH66" s="2" t="s">
        <v>54</v>
      </c>
      <c r="BI66" s="2" t="s">
        <v>54</v>
      </c>
    </row>
    <row r="67" spans="1:61" s="2" customFormat="1" ht="33" customHeight="1">
      <c r="A67" s="15" t="s">
        <v>31</v>
      </c>
      <c r="B67" s="13">
        <f>F67+J67+M67+Q67+T67+W67+Z67</f>
        <v>4</v>
      </c>
      <c r="C67" s="2">
        <f>G67+K67+N67+U67</f>
        <v>0</v>
      </c>
      <c r="D67" s="2">
        <f>H67+L67+O67+R67+V67+X67</f>
        <v>4</v>
      </c>
      <c r="E67" s="2">
        <f>I67+P67+S67+Y67+AA67</f>
        <v>0</v>
      </c>
      <c r="F67" s="2">
        <v>1</v>
      </c>
      <c r="G67" s="2">
        <v>0</v>
      </c>
      <c r="H67" s="2">
        <v>1</v>
      </c>
      <c r="I67" s="2">
        <v>0</v>
      </c>
      <c r="J67" s="2">
        <v>2</v>
      </c>
      <c r="K67" s="2">
        <v>0</v>
      </c>
      <c r="L67" s="2">
        <v>2</v>
      </c>
      <c r="M67" s="2">
        <v>1</v>
      </c>
      <c r="N67" s="2">
        <v>0</v>
      </c>
      <c r="O67" s="2">
        <v>1</v>
      </c>
      <c r="P67" s="18">
        <v>0</v>
      </c>
      <c r="Q67" s="17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9" t="s">
        <v>31</v>
      </c>
      <c r="AC67" s="2" t="s">
        <v>54</v>
      </c>
      <c r="AD67" s="2" t="s">
        <v>54</v>
      </c>
      <c r="AE67" s="2" t="s">
        <v>54</v>
      </c>
      <c r="AF67" s="2" t="s">
        <v>54</v>
      </c>
      <c r="AG67" s="2" t="s">
        <v>54</v>
      </c>
      <c r="AH67" s="2" t="s">
        <v>54</v>
      </c>
      <c r="AI67" s="2" t="s">
        <v>54</v>
      </c>
      <c r="AJ67" s="2" t="s">
        <v>54</v>
      </c>
      <c r="AK67" s="2" t="s">
        <v>54</v>
      </c>
      <c r="AL67" s="2" t="s">
        <v>54</v>
      </c>
      <c r="AM67" s="2" t="s">
        <v>54</v>
      </c>
      <c r="AN67" s="2" t="s">
        <v>54</v>
      </c>
      <c r="AO67" s="2" t="s">
        <v>54</v>
      </c>
      <c r="AP67" s="2" t="s">
        <v>54</v>
      </c>
      <c r="AQ67" s="2" t="s">
        <v>54</v>
      </c>
      <c r="AR67" s="2" t="s">
        <v>54</v>
      </c>
      <c r="AS67" s="2" t="s">
        <v>54</v>
      </c>
      <c r="AT67" s="2" t="s">
        <v>54</v>
      </c>
      <c r="AU67" s="2" t="s">
        <v>54</v>
      </c>
      <c r="AV67" s="2" t="s">
        <v>54</v>
      </c>
      <c r="AW67" s="2" t="s">
        <v>54</v>
      </c>
      <c r="AX67" s="2" t="s">
        <v>54</v>
      </c>
      <c r="AY67" s="2" t="s">
        <v>54</v>
      </c>
      <c r="AZ67" s="2" t="s">
        <v>54</v>
      </c>
      <c r="BA67" s="2" t="s">
        <v>54</v>
      </c>
      <c r="BB67" s="2" t="s">
        <v>54</v>
      </c>
      <c r="BC67" s="2" t="s">
        <v>54</v>
      </c>
      <c r="BD67" s="2" t="s">
        <v>54</v>
      </c>
      <c r="BE67" s="2" t="s">
        <v>54</v>
      </c>
      <c r="BF67" s="2" t="s">
        <v>54</v>
      </c>
      <c r="BG67" s="2" t="s">
        <v>54</v>
      </c>
      <c r="BH67" s="2" t="s">
        <v>54</v>
      </c>
      <c r="BI67" s="2" t="s">
        <v>54</v>
      </c>
    </row>
    <row r="68" spans="2:61" s="15" customFormat="1" ht="33" customHeight="1">
      <c r="B68" s="1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8"/>
      <c r="Q68" s="17"/>
      <c r="R68" s="2"/>
      <c r="S68" s="2"/>
      <c r="T68" s="2"/>
      <c r="U68" s="2"/>
      <c r="V68" s="2"/>
      <c r="W68" s="2"/>
      <c r="X68" s="2"/>
      <c r="Y68" s="2"/>
      <c r="Z68" s="2"/>
      <c r="AA68" s="2"/>
      <c r="AB68" s="29"/>
      <c r="AC68" s="15" t="s">
        <v>54</v>
      </c>
      <c r="AD68" s="15" t="s">
        <v>54</v>
      </c>
      <c r="AE68" s="15" t="s">
        <v>54</v>
      </c>
      <c r="AF68" s="15" t="s">
        <v>54</v>
      </c>
      <c r="AG68" s="15" t="s">
        <v>54</v>
      </c>
      <c r="AH68" s="15" t="s">
        <v>54</v>
      </c>
      <c r="AI68" s="15" t="s">
        <v>54</v>
      </c>
      <c r="AJ68" s="15" t="s">
        <v>54</v>
      </c>
      <c r="AK68" s="15" t="s">
        <v>54</v>
      </c>
      <c r="AL68" s="15" t="s">
        <v>54</v>
      </c>
      <c r="AM68" s="15" t="s">
        <v>54</v>
      </c>
      <c r="AN68" s="15" t="s">
        <v>54</v>
      </c>
      <c r="AO68" s="15" t="s">
        <v>54</v>
      </c>
      <c r="AP68" s="15" t="s">
        <v>54</v>
      </c>
      <c r="AQ68" s="15" t="s">
        <v>54</v>
      </c>
      <c r="AR68" s="15" t="s">
        <v>54</v>
      </c>
      <c r="AS68" s="15" t="s">
        <v>54</v>
      </c>
      <c r="AT68" s="15" t="s">
        <v>54</v>
      </c>
      <c r="AU68" s="15" t="s">
        <v>54</v>
      </c>
      <c r="AV68" s="15" t="s">
        <v>54</v>
      </c>
      <c r="AW68" s="15" t="s">
        <v>54</v>
      </c>
      <c r="AX68" s="15" t="s">
        <v>54</v>
      </c>
      <c r="AY68" s="15" t="s">
        <v>54</v>
      </c>
      <c r="AZ68" s="15" t="s">
        <v>54</v>
      </c>
      <c r="BA68" s="15" t="s">
        <v>54</v>
      </c>
      <c r="BB68" s="15" t="s">
        <v>54</v>
      </c>
      <c r="BC68" s="15" t="s">
        <v>54</v>
      </c>
      <c r="BD68" s="15" t="s">
        <v>54</v>
      </c>
      <c r="BE68" s="15" t="s">
        <v>54</v>
      </c>
      <c r="BF68" s="15" t="s">
        <v>54</v>
      </c>
      <c r="BG68" s="15" t="s">
        <v>54</v>
      </c>
      <c r="BH68" s="15" t="s">
        <v>54</v>
      </c>
      <c r="BI68" s="15" t="s">
        <v>54</v>
      </c>
    </row>
    <row r="69" spans="1:61" s="45" customFormat="1" ht="33" customHeight="1">
      <c r="A69" s="16" t="s">
        <v>32</v>
      </c>
      <c r="B69" s="38">
        <f>SUM(B70:B78)</f>
        <v>42</v>
      </c>
      <c r="C69" s="1">
        <f>SUM(C70:C78)</f>
        <v>0</v>
      </c>
      <c r="D69" s="1">
        <f>SUM(D70:D78)</f>
        <v>39</v>
      </c>
      <c r="E69" s="1">
        <f>SUM(E70:E78)</f>
        <v>3</v>
      </c>
      <c r="F69" s="1">
        <v>4</v>
      </c>
      <c r="G69" s="1">
        <v>0</v>
      </c>
      <c r="H69" s="1">
        <v>1</v>
      </c>
      <c r="I69" s="1">
        <v>3</v>
      </c>
      <c r="J69" s="1">
        <v>24</v>
      </c>
      <c r="K69" s="1">
        <v>0</v>
      </c>
      <c r="L69" s="1">
        <v>24</v>
      </c>
      <c r="M69" s="1">
        <v>9</v>
      </c>
      <c r="N69" s="1">
        <v>0</v>
      </c>
      <c r="O69" s="1">
        <v>9</v>
      </c>
      <c r="P69" s="20">
        <v>0</v>
      </c>
      <c r="Q69" s="19">
        <v>4</v>
      </c>
      <c r="R69" s="1">
        <v>4</v>
      </c>
      <c r="S69" s="1">
        <v>0</v>
      </c>
      <c r="T69" s="1">
        <v>1</v>
      </c>
      <c r="U69" s="1">
        <v>0</v>
      </c>
      <c r="V69" s="1">
        <v>1</v>
      </c>
      <c r="W69" s="1">
        <v>0</v>
      </c>
      <c r="X69" s="1">
        <v>0</v>
      </c>
      <c r="Y69" s="1">
        <v>0</v>
      </c>
      <c r="Z69" s="1">
        <f>SUM(Z70:Z78)</f>
        <v>0</v>
      </c>
      <c r="AA69" s="1">
        <f>SUM(AA70:AA78)</f>
        <v>0</v>
      </c>
      <c r="AB69" s="44" t="s">
        <v>32</v>
      </c>
      <c r="AC69" s="45" t="s">
        <v>54</v>
      </c>
      <c r="AD69" s="45" t="s">
        <v>54</v>
      </c>
      <c r="AE69" s="45" t="s">
        <v>54</v>
      </c>
      <c r="AF69" s="45" t="s">
        <v>54</v>
      </c>
      <c r="AG69" s="45" t="s">
        <v>54</v>
      </c>
      <c r="AH69" s="45" t="s">
        <v>54</v>
      </c>
      <c r="AI69" s="45" t="s">
        <v>54</v>
      </c>
      <c r="AJ69" s="45" t="s">
        <v>54</v>
      </c>
      <c r="AK69" s="45" t="s">
        <v>54</v>
      </c>
      <c r="AL69" s="45" t="s">
        <v>54</v>
      </c>
      <c r="AM69" s="45" t="s">
        <v>54</v>
      </c>
      <c r="AN69" s="45" t="s">
        <v>54</v>
      </c>
      <c r="AO69" s="45" t="s">
        <v>54</v>
      </c>
      <c r="AP69" s="45" t="s">
        <v>54</v>
      </c>
      <c r="AQ69" s="45" t="s">
        <v>54</v>
      </c>
      <c r="AR69" s="45" t="s">
        <v>54</v>
      </c>
      <c r="AS69" s="45" t="s">
        <v>54</v>
      </c>
      <c r="AT69" s="45" t="s">
        <v>54</v>
      </c>
      <c r="AU69" s="45" t="s">
        <v>54</v>
      </c>
      <c r="AV69" s="45" t="s">
        <v>54</v>
      </c>
      <c r="AW69" s="45" t="s">
        <v>54</v>
      </c>
      <c r="AX69" s="45" t="s">
        <v>54</v>
      </c>
      <c r="AY69" s="45" t="s">
        <v>54</v>
      </c>
      <c r="AZ69" s="45" t="s">
        <v>54</v>
      </c>
      <c r="BA69" s="45" t="s">
        <v>54</v>
      </c>
      <c r="BB69" s="45" t="s">
        <v>54</v>
      </c>
      <c r="BC69" s="45" t="s">
        <v>54</v>
      </c>
      <c r="BD69" s="45" t="s">
        <v>54</v>
      </c>
      <c r="BE69" s="45" t="s">
        <v>54</v>
      </c>
      <c r="BF69" s="45" t="s">
        <v>54</v>
      </c>
      <c r="BG69" s="45" t="s">
        <v>54</v>
      </c>
      <c r="BH69" s="45" t="s">
        <v>54</v>
      </c>
      <c r="BI69" s="45" t="s">
        <v>54</v>
      </c>
    </row>
    <row r="70" spans="1:61" s="2" customFormat="1" ht="33" customHeight="1">
      <c r="A70" s="15" t="s">
        <v>33</v>
      </c>
      <c r="B70" s="13">
        <f aca="true" t="shared" si="12" ref="B70:B78">F70+J70+M70+Q70+T70+W70+Z70</f>
        <v>6</v>
      </c>
      <c r="C70" s="2">
        <f aca="true" t="shared" si="13" ref="C70:C78">G70+K70+N70+U70</f>
        <v>0</v>
      </c>
      <c r="D70" s="2">
        <f aca="true" t="shared" si="14" ref="D70:D78">H70+L70+O70+R70+V70+X70</f>
        <v>5</v>
      </c>
      <c r="E70" s="2">
        <f aca="true" t="shared" si="15" ref="E70:E78">I70+P70+S70+Y70+AA70</f>
        <v>1</v>
      </c>
      <c r="F70" s="2">
        <v>1</v>
      </c>
      <c r="G70" s="2">
        <v>0</v>
      </c>
      <c r="H70" s="2">
        <v>0</v>
      </c>
      <c r="I70" s="2">
        <v>1</v>
      </c>
      <c r="J70" s="2">
        <v>3</v>
      </c>
      <c r="K70" s="2">
        <v>0</v>
      </c>
      <c r="L70" s="2">
        <v>3</v>
      </c>
      <c r="M70" s="2">
        <v>1</v>
      </c>
      <c r="N70" s="2">
        <v>0</v>
      </c>
      <c r="O70" s="2">
        <v>1</v>
      </c>
      <c r="P70" s="18">
        <v>0</v>
      </c>
      <c r="Q70" s="17">
        <v>1</v>
      </c>
      <c r="R70" s="2">
        <v>1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9" t="s">
        <v>33</v>
      </c>
      <c r="AC70" s="2" t="s">
        <v>54</v>
      </c>
      <c r="AD70" s="2" t="s">
        <v>54</v>
      </c>
      <c r="AE70" s="2" t="s">
        <v>54</v>
      </c>
      <c r="AF70" s="2" t="s">
        <v>54</v>
      </c>
      <c r="AG70" s="2" t="s">
        <v>54</v>
      </c>
      <c r="AH70" s="2" t="s">
        <v>54</v>
      </c>
      <c r="AI70" s="2" t="s">
        <v>54</v>
      </c>
      <c r="AJ70" s="2" t="s">
        <v>54</v>
      </c>
      <c r="AK70" s="2" t="s">
        <v>54</v>
      </c>
      <c r="AL70" s="2" t="s">
        <v>54</v>
      </c>
      <c r="AM70" s="2" t="s">
        <v>54</v>
      </c>
      <c r="AN70" s="2" t="s">
        <v>54</v>
      </c>
      <c r="AO70" s="2" t="s">
        <v>54</v>
      </c>
      <c r="AP70" s="2" t="s">
        <v>54</v>
      </c>
      <c r="AQ70" s="2" t="s">
        <v>54</v>
      </c>
      <c r="AR70" s="2" t="s">
        <v>54</v>
      </c>
      <c r="AS70" s="2" t="s">
        <v>54</v>
      </c>
      <c r="AT70" s="2" t="s">
        <v>54</v>
      </c>
      <c r="AU70" s="2" t="s">
        <v>54</v>
      </c>
      <c r="AV70" s="2" t="s">
        <v>54</v>
      </c>
      <c r="AW70" s="2" t="s">
        <v>54</v>
      </c>
      <c r="AX70" s="2" t="s">
        <v>54</v>
      </c>
      <c r="AY70" s="2" t="s">
        <v>54</v>
      </c>
      <c r="AZ70" s="2" t="s">
        <v>54</v>
      </c>
      <c r="BA70" s="2" t="s">
        <v>54</v>
      </c>
      <c r="BB70" s="2" t="s">
        <v>54</v>
      </c>
      <c r="BC70" s="2" t="s">
        <v>54</v>
      </c>
      <c r="BD70" s="2" t="s">
        <v>54</v>
      </c>
      <c r="BE70" s="2" t="s">
        <v>54</v>
      </c>
      <c r="BF70" s="2" t="s">
        <v>54</v>
      </c>
      <c r="BG70" s="2" t="s">
        <v>54</v>
      </c>
      <c r="BH70" s="2" t="s">
        <v>54</v>
      </c>
      <c r="BI70" s="2" t="s">
        <v>54</v>
      </c>
    </row>
    <row r="71" spans="1:61" s="2" customFormat="1" ht="33" customHeight="1">
      <c r="A71" s="15" t="s">
        <v>34</v>
      </c>
      <c r="B71" s="13">
        <f t="shared" si="12"/>
        <v>10</v>
      </c>
      <c r="C71" s="2">
        <f t="shared" si="13"/>
        <v>0</v>
      </c>
      <c r="D71" s="2">
        <f t="shared" si="14"/>
        <v>10</v>
      </c>
      <c r="E71" s="2">
        <f t="shared" si="15"/>
        <v>0</v>
      </c>
      <c r="F71" s="2">
        <v>1</v>
      </c>
      <c r="G71" s="2">
        <v>0</v>
      </c>
      <c r="H71" s="2">
        <v>1</v>
      </c>
      <c r="I71" s="2">
        <v>0</v>
      </c>
      <c r="J71" s="2">
        <v>6</v>
      </c>
      <c r="K71" s="2">
        <v>0</v>
      </c>
      <c r="L71" s="2">
        <v>6</v>
      </c>
      <c r="M71" s="2">
        <v>1</v>
      </c>
      <c r="N71" s="2">
        <v>0</v>
      </c>
      <c r="O71" s="2">
        <v>1</v>
      </c>
      <c r="P71" s="18">
        <v>0</v>
      </c>
      <c r="Q71" s="17">
        <v>1</v>
      </c>
      <c r="R71" s="2">
        <v>1</v>
      </c>
      <c r="S71" s="2">
        <v>0</v>
      </c>
      <c r="T71" s="2">
        <v>1</v>
      </c>
      <c r="U71" s="2">
        <v>0</v>
      </c>
      <c r="V71" s="2">
        <v>1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9" t="s">
        <v>34</v>
      </c>
      <c r="AC71" s="2" t="s">
        <v>54</v>
      </c>
      <c r="AD71" s="2" t="s">
        <v>54</v>
      </c>
      <c r="AE71" s="2" t="s">
        <v>54</v>
      </c>
      <c r="AF71" s="2" t="s">
        <v>54</v>
      </c>
      <c r="AG71" s="2" t="s">
        <v>54</v>
      </c>
      <c r="AH71" s="2" t="s">
        <v>54</v>
      </c>
      <c r="AI71" s="2" t="s">
        <v>54</v>
      </c>
      <c r="AJ71" s="2" t="s">
        <v>54</v>
      </c>
      <c r="AK71" s="2" t="s">
        <v>54</v>
      </c>
      <c r="AL71" s="2" t="s">
        <v>54</v>
      </c>
      <c r="AM71" s="2" t="s">
        <v>54</v>
      </c>
      <c r="AN71" s="2" t="s">
        <v>54</v>
      </c>
      <c r="AO71" s="2" t="s">
        <v>54</v>
      </c>
      <c r="AP71" s="2" t="s">
        <v>54</v>
      </c>
      <c r="AQ71" s="2" t="s">
        <v>54</v>
      </c>
      <c r="AR71" s="2" t="s">
        <v>54</v>
      </c>
      <c r="AS71" s="2" t="s">
        <v>54</v>
      </c>
      <c r="AT71" s="2" t="s">
        <v>54</v>
      </c>
      <c r="AU71" s="2" t="s">
        <v>54</v>
      </c>
      <c r="AV71" s="2" t="s">
        <v>54</v>
      </c>
      <c r="AW71" s="2" t="s">
        <v>54</v>
      </c>
      <c r="AX71" s="2" t="s">
        <v>54</v>
      </c>
      <c r="AY71" s="2" t="s">
        <v>54</v>
      </c>
      <c r="AZ71" s="2" t="s">
        <v>54</v>
      </c>
      <c r="BA71" s="2" t="s">
        <v>54</v>
      </c>
      <c r="BB71" s="2" t="s">
        <v>54</v>
      </c>
      <c r="BC71" s="2" t="s">
        <v>54</v>
      </c>
      <c r="BD71" s="2" t="s">
        <v>54</v>
      </c>
      <c r="BE71" s="2" t="s">
        <v>54</v>
      </c>
      <c r="BF71" s="2" t="s">
        <v>54</v>
      </c>
      <c r="BG71" s="2" t="s">
        <v>54</v>
      </c>
      <c r="BH71" s="2" t="s">
        <v>54</v>
      </c>
      <c r="BI71" s="2" t="s">
        <v>54</v>
      </c>
    </row>
    <row r="72" spans="1:61" s="2" customFormat="1" ht="33" customHeight="1">
      <c r="A72" s="15" t="s">
        <v>35</v>
      </c>
      <c r="B72" s="13">
        <f t="shared" si="12"/>
        <v>2</v>
      </c>
      <c r="C72" s="2">
        <f t="shared" si="13"/>
        <v>0</v>
      </c>
      <c r="D72" s="2">
        <f t="shared" si="14"/>
        <v>2</v>
      </c>
      <c r="E72" s="2">
        <f t="shared" si="15"/>
        <v>0</v>
      </c>
      <c r="F72" s="2">
        <v>0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1</v>
      </c>
      <c r="M72" s="2">
        <v>1</v>
      </c>
      <c r="N72" s="2">
        <v>0</v>
      </c>
      <c r="O72" s="2">
        <v>1</v>
      </c>
      <c r="P72" s="18">
        <v>0</v>
      </c>
      <c r="Q72" s="17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9" t="s">
        <v>35</v>
      </c>
      <c r="AC72" s="2" t="s">
        <v>54</v>
      </c>
      <c r="AD72" s="2" t="s">
        <v>54</v>
      </c>
      <c r="AE72" s="2" t="s">
        <v>54</v>
      </c>
      <c r="AF72" s="2" t="s">
        <v>54</v>
      </c>
      <c r="AG72" s="2" t="s">
        <v>54</v>
      </c>
      <c r="AH72" s="2" t="s">
        <v>54</v>
      </c>
      <c r="AI72" s="2" t="s">
        <v>54</v>
      </c>
      <c r="AJ72" s="2" t="s">
        <v>54</v>
      </c>
      <c r="AK72" s="2" t="s">
        <v>54</v>
      </c>
      <c r="AL72" s="2" t="s">
        <v>54</v>
      </c>
      <c r="AM72" s="2" t="s">
        <v>54</v>
      </c>
      <c r="AN72" s="2" t="s">
        <v>54</v>
      </c>
      <c r="AO72" s="2" t="s">
        <v>54</v>
      </c>
      <c r="AP72" s="2" t="s">
        <v>54</v>
      </c>
      <c r="AQ72" s="2" t="s">
        <v>54</v>
      </c>
      <c r="AR72" s="2" t="s">
        <v>54</v>
      </c>
      <c r="AS72" s="2" t="s">
        <v>54</v>
      </c>
      <c r="AT72" s="2" t="s">
        <v>54</v>
      </c>
      <c r="AU72" s="2" t="s">
        <v>54</v>
      </c>
      <c r="AV72" s="2" t="s">
        <v>54</v>
      </c>
      <c r="AW72" s="2" t="s">
        <v>54</v>
      </c>
      <c r="AX72" s="2" t="s">
        <v>54</v>
      </c>
      <c r="AY72" s="2" t="s">
        <v>54</v>
      </c>
      <c r="AZ72" s="2" t="s">
        <v>54</v>
      </c>
      <c r="BA72" s="2" t="s">
        <v>54</v>
      </c>
      <c r="BB72" s="2" t="s">
        <v>54</v>
      </c>
      <c r="BC72" s="2" t="s">
        <v>54</v>
      </c>
      <c r="BD72" s="2" t="s">
        <v>54</v>
      </c>
      <c r="BE72" s="2" t="s">
        <v>54</v>
      </c>
      <c r="BF72" s="2" t="s">
        <v>54</v>
      </c>
      <c r="BG72" s="2" t="s">
        <v>54</v>
      </c>
      <c r="BH72" s="2" t="s">
        <v>54</v>
      </c>
      <c r="BI72" s="2" t="s">
        <v>54</v>
      </c>
    </row>
    <row r="73" spans="1:28" s="2" customFormat="1" ht="33" customHeight="1">
      <c r="A73" s="15" t="s">
        <v>36</v>
      </c>
      <c r="B73" s="13">
        <f t="shared" si="12"/>
        <v>3</v>
      </c>
      <c r="C73" s="2">
        <f t="shared" si="13"/>
        <v>0</v>
      </c>
      <c r="D73" s="2">
        <f t="shared" si="14"/>
        <v>3</v>
      </c>
      <c r="E73" s="2">
        <f t="shared" si="15"/>
        <v>0</v>
      </c>
      <c r="F73" s="2">
        <v>0</v>
      </c>
      <c r="G73" s="2">
        <v>0</v>
      </c>
      <c r="H73" s="2">
        <v>0</v>
      </c>
      <c r="I73" s="2">
        <v>0</v>
      </c>
      <c r="J73" s="2">
        <v>2</v>
      </c>
      <c r="K73" s="2">
        <v>0</v>
      </c>
      <c r="L73" s="2">
        <v>2</v>
      </c>
      <c r="M73" s="2">
        <v>1</v>
      </c>
      <c r="N73" s="2">
        <v>0</v>
      </c>
      <c r="O73" s="2">
        <v>1</v>
      </c>
      <c r="P73" s="18">
        <v>0</v>
      </c>
      <c r="Q73" s="17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9" t="s">
        <v>36</v>
      </c>
    </row>
    <row r="74" spans="1:28" s="2" customFormat="1" ht="33" customHeight="1">
      <c r="A74" s="15" t="s">
        <v>37</v>
      </c>
      <c r="B74" s="13">
        <f t="shared" si="12"/>
        <v>3</v>
      </c>
      <c r="C74" s="2">
        <f t="shared" si="13"/>
        <v>0</v>
      </c>
      <c r="D74" s="2">
        <f t="shared" si="14"/>
        <v>3</v>
      </c>
      <c r="E74" s="2">
        <f t="shared" si="15"/>
        <v>0</v>
      </c>
      <c r="F74" s="2">
        <v>0</v>
      </c>
      <c r="G74" s="2">
        <v>0</v>
      </c>
      <c r="H74" s="2">
        <v>0</v>
      </c>
      <c r="I74" s="2">
        <v>0</v>
      </c>
      <c r="J74" s="2">
        <v>2</v>
      </c>
      <c r="K74" s="2">
        <v>0</v>
      </c>
      <c r="L74" s="2">
        <v>2</v>
      </c>
      <c r="M74" s="2">
        <v>1</v>
      </c>
      <c r="N74" s="2">
        <v>0</v>
      </c>
      <c r="O74" s="2">
        <v>1</v>
      </c>
      <c r="P74" s="18">
        <v>0</v>
      </c>
      <c r="Q74" s="17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9" t="s">
        <v>37</v>
      </c>
    </row>
    <row r="75" spans="1:28" s="2" customFormat="1" ht="33" customHeight="1">
      <c r="A75" s="15" t="s">
        <v>38</v>
      </c>
      <c r="B75" s="13">
        <f t="shared" si="12"/>
        <v>3</v>
      </c>
      <c r="C75" s="2">
        <f t="shared" si="13"/>
        <v>0</v>
      </c>
      <c r="D75" s="2">
        <f t="shared" si="14"/>
        <v>3</v>
      </c>
      <c r="E75" s="2">
        <f t="shared" si="15"/>
        <v>0</v>
      </c>
      <c r="F75" s="2">
        <v>0</v>
      </c>
      <c r="G75" s="2">
        <v>0</v>
      </c>
      <c r="H75" s="2">
        <v>0</v>
      </c>
      <c r="I75" s="2">
        <v>0</v>
      </c>
      <c r="J75" s="2">
        <v>1</v>
      </c>
      <c r="K75" s="2">
        <v>0</v>
      </c>
      <c r="L75" s="2">
        <v>1</v>
      </c>
      <c r="M75" s="2">
        <v>1</v>
      </c>
      <c r="N75" s="2">
        <v>0</v>
      </c>
      <c r="O75" s="2">
        <v>1</v>
      </c>
      <c r="P75" s="18">
        <v>0</v>
      </c>
      <c r="Q75" s="17">
        <v>1</v>
      </c>
      <c r="R75" s="2">
        <v>1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9" t="s">
        <v>38</v>
      </c>
    </row>
    <row r="76" spans="1:28" s="2" customFormat="1" ht="33" customHeight="1">
      <c r="A76" s="15" t="s">
        <v>39</v>
      </c>
      <c r="B76" s="13">
        <f t="shared" si="12"/>
        <v>3</v>
      </c>
      <c r="C76" s="2">
        <f t="shared" si="13"/>
        <v>0</v>
      </c>
      <c r="D76" s="2">
        <f t="shared" si="14"/>
        <v>3</v>
      </c>
      <c r="E76" s="2">
        <f t="shared" si="15"/>
        <v>0</v>
      </c>
      <c r="F76" s="2">
        <v>0</v>
      </c>
      <c r="G76" s="2">
        <v>0</v>
      </c>
      <c r="H76" s="2">
        <v>0</v>
      </c>
      <c r="I76" s="2">
        <v>0</v>
      </c>
      <c r="J76" s="2">
        <v>2</v>
      </c>
      <c r="K76" s="2">
        <v>0</v>
      </c>
      <c r="L76" s="2">
        <v>2</v>
      </c>
      <c r="M76" s="2">
        <v>1</v>
      </c>
      <c r="N76" s="2">
        <v>0</v>
      </c>
      <c r="O76" s="2">
        <v>1</v>
      </c>
      <c r="P76" s="18">
        <v>0</v>
      </c>
      <c r="Q76" s="17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9" t="s">
        <v>39</v>
      </c>
    </row>
    <row r="77" spans="1:61" s="2" customFormat="1" ht="33" customHeight="1">
      <c r="A77" s="15" t="s">
        <v>40</v>
      </c>
      <c r="B77" s="13">
        <f t="shared" si="12"/>
        <v>3</v>
      </c>
      <c r="C77" s="2">
        <f t="shared" si="13"/>
        <v>0</v>
      </c>
      <c r="D77" s="2">
        <f t="shared" si="14"/>
        <v>3</v>
      </c>
      <c r="E77" s="2">
        <f t="shared" si="15"/>
        <v>0</v>
      </c>
      <c r="F77" s="2">
        <v>0</v>
      </c>
      <c r="G77" s="2">
        <v>0</v>
      </c>
      <c r="H77" s="2">
        <v>0</v>
      </c>
      <c r="I77" s="2">
        <v>0</v>
      </c>
      <c r="J77" s="2">
        <v>2</v>
      </c>
      <c r="K77" s="2">
        <v>0</v>
      </c>
      <c r="L77" s="2">
        <v>2</v>
      </c>
      <c r="M77" s="2">
        <v>1</v>
      </c>
      <c r="N77" s="2">
        <v>0</v>
      </c>
      <c r="O77" s="2">
        <v>1</v>
      </c>
      <c r="P77" s="18">
        <v>0</v>
      </c>
      <c r="Q77" s="17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9" t="s">
        <v>40</v>
      </c>
      <c r="AC77" s="2" t="s">
        <v>54</v>
      </c>
      <c r="AD77" s="2" t="s">
        <v>54</v>
      </c>
      <c r="AE77" s="2" t="s">
        <v>54</v>
      </c>
      <c r="AF77" s="2" t="s">
        <v>54</v>
      </c>
      <c r="AG77" s="2" t="s">
        <v>54</v>
      </c>
      <c r="AH77" s="2" t="s">
        <v>54</v>
      </c>
      <c r="AI77" s="2" t="s">
        <v>54</v>
      </c>
      <c r="AJ77" s="2" t="s">
        <v>54</v>
      </c>
      <c r="AK77" s="2" t="s">
        <v>54</v>
      </c>
      <c r="AL77" s="2" t="s">
        <v>54</v>
      </c>
      <c r="AM77" s="2" t="s">
        <v>54</v>
      </c>
      <c r="AN77" s="2" t="s">
        <v>54</v>
      </c>
      <c r="AO77" s="2" t="s">
        <v>54</v>
      </c>
      <c r="AP77" s="2" t="s">
        <v>54</v>
      </c>
      <c r="AQ77" s="2" t="s">
        <v>54</v>
      </c>
      <c r="AR77" s="2" t="s">
        <v>54</v>
      </c>
      <c r="AS77" s="2" t="s">
        <v>54</v>
      </c>
      <c r="AT77" s="2" t="s">
        <v>54</v>
      </c>
      <c r="AU77" s="2" t="s">
        <v>54</v>
      </c>
      <c r="AV77" s="2" t="s">
        <v>54</v>
      </c>
      <c r="AW77" s="2" t="s">
        <v>54</v>
      </c>
      <c r="AX77" s="2" t="s">
        <v>54</v>
      </c>
      <c r="AY77" s="2" t="s">
        <v>54</v>
      </c>
      <c r="AZ77" s="2" t="s">
        <v>54</v>
      </c>
      <c r="BA77" s="2" t="s">
        <v>54</v>
      </c>
      <c r="BB77" s="2" t="s">
        <v>54</v>
      </c>
      <c r="BC77" s="2" t="s">
        <v>54</v>
      </c>
      <c r="BD77" s="2" t="s">
        <v>54</v>
      </c>
      <c r="BE77" s="2" t="s">
        <v>54</v>
      </c>
      <c r="BF77" s="2" t="s">
        <v>54</v>
      </c>
      <c r="BG77" s="2" t="s">
        <v>54</v>
      </c>
      <c r="BH77" s="2" t="s">
        <v>54</v>
      </c>
      <c r="BI77" s="2" t="s">
        <v>54</v>
      </c>
    </row>
    <row r="78" spans="1:61" s="2" customFormat="1" ht="33" customHeight="1">
      <c r="A78" s="15" t="s">
        <v>67</v>
      </c>
      <c r="B78" s="13">
        <f t="shared" si="12"/>
        <v>9</v>
      </c>
      <c r="C78" s="2">
        <f t="shared" si="13"/>
        <v>0</v>
      </c>
      <c r="D78" s="2">
        <f t="shared" si="14"/>
        <v>7</v>
      </c>
      <c r="E78" s="2">
        <f t="shared" si="15"/>
        <v>2</v>
      </c>
      <c r="F78" s="2">
        <v>2</v>
      </c>
      <c r="G78" s="2">
        <v>0</v>
      </c>
      <c r="H78" s="2">
        <v>0</v>
      </c>
      <c r="I78" s="2">
        <v>2</v>
      </c>
      <c r="J78" s="2">
        <v>5</v>
      </c>
      <c r="K78" s="2">
        <v>0</v>
      </c>
      <c r="L78" s="2">
        <v>5</v>
      </c>
      <c r="M78" s="2">
        <v>1</v>
      </c>
      <c r="N78" s="2">
        <v>0</v>
      </c>
      <c r="O78" s="2">
        <v>1</v>
      </c>
      <c r="P78" s="18">
        <v>0</v>
      </c>
      <c r="Q78" s="17">
        <v>1</v>
      </c>
      <c r="R78" s="2">
        <v>1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9" t="s">
        <v>67</v>
      </c>
      <c r="AC78" s="2" t="s">
        <v>54</v>
      </c>
      <c r="AD78" s="2" t="s">
        <v>54</v>
      </c>
      <c r="AE78" s="2" t="s">
        <v>54</v>
      </c>
      <c r="AF78" s="2" t="s">
        <v>54</v>
      </c>
      <c r="AG78" s="2" t="s">
        <v>54</v>
      </c>
      <c r="AH78" s="2" t="s">
        <v>54</v>
      </c>
      <c r="AI78" s="2" t="s">
        <v>54</v>
      </c>
      <c r="AJ78" s="2" t="s">
        <v>54</v>
      </c>
      <c r="AK78" s="2" t="s">
        <v>54</v>
      </c>
      <c r="AL78" s="2" t="s">
        <v>54</v>
      </c>
      <c r="AM78" s="2" t="s">
        <v>54</v>
      </c>
      <c r="AN78" s="2" t="s">
        <v>54</v>
      </c>
      <c r="AO78" s="2" t="s">
        <v>54</v>
      </c>
      <c r="AP78" s="2" t="s">
        <v>54</v>
      </c>
      <c r="AQ78" s="2" t="s">
        <v>54</v>
      </c>
      <c r="AR78" s="2" t="s">
        <v>54</v>
      </c>
      <c r="AS78" s="2" t="s">
        <v>54</v>
      </c>
      <c r="AT78" s="2" t="s">
        <v>54</v>
      </c>
      <c r="AU78" s="2" t="s">
        <v>54</v>
      </c>
      <c r="AV78" s="2" t="s">
        <v>54</v>
      </c>
      <c r="AW78" s="2" t="s">
        <v>54</v>
      </c>
      <c r="AX78" s="2" t="s">
        <v>54</v>
      </c>
      <c r="AY78" s="2" t="s">
        <v>54</v>
      </c>
      <c r="AZ78" s="2" t="s">
        <v>54</v>
      </c>
      <c r="BA78" s="2" t="s">
        <v>54</v>
      </c>
      <c r="BB78" s="2" t="s">
        <v>54</v>
      </c>
      <c r="BC78" s="2" t="s">
        <v>54</v>
      </c>
      <c r="BD78" s="2" t="s">
        <v>54</v>
      </c>
      <c r="BE78" s="2" t="s">
        <v>54</v>
      </c>
      <c r="BF78" s="2" t="s">
        <v>54</v>
      </c>
      <c r="BG78" s="2" t="s">
        <v>54</v>
      </c>
      <c r="BH78" s="2" t="s">
        <v>54</v>
      </c>
      <c r="BI78" s="2" t="s">
        <v>54</v>
      </c>
    </row>
    <row r="79" spans="1:28" s="2" customFormat="1" ht="33" customHeight="1">
      <c r="A79" s="15"/>
      <c r="B79" s="13"/>
      <c r="P79" s="18"/>
      <c r="Q79" s="17"/>
      <c r="AB79" s="29"/>
    </row>
    <row r="80" spans="1:61" s="16" customFormat="1" ht="33" customHeight="1">
      <c r="A80" s="16" t="s">
        <v>68</v>
      </c>
      <c r="B80" s="38">
        <f>B81</f>
        <v>9</v>
      </c>
      <c r="C80" s="1">
        <f>C81</f>
        <v>0</v>
      </c>
      <c r="D80" s="1">
        <f>D81</f>
        <v>9</v>
      </c>
      <c r="E80" s="1">
        <f>E81</f>
        <v>0</v>
      </c>
      <c r="F80" s="1">
        <v>0</v>
      </c>
      <c r="G80" s="1">
        <v>0</v>
      </c>
      <c r="H80" s="1">
        <v>0</v>
      </c>
      <c r="I80" s="1">
        <v>0</v>
      </c>
      <c r="J80" s="1">
        <v>4</v>
      </c>
      <c r="K80" s="1">
        <v>0</v>
      </c>
      <c r="L80" s="1">
        <v>4</v>
      </c>
      <c r="M80" s="1">
        <v>3</v>
      </c>
      <c r="N80" s="1">
        <v>0</v>
      </c>
      <c r="O80" s="1">
        <v>3</v>
      </c>
      <c r="P80" s="20">
        <v>0</v>
      </c>
      <c r="Q80" s="19">
        <v>1</v>
      </c>
      <c r="R80" s="1">
        <v>1</v>
      </c>
      <c r="S80" s="1">
        <v>0</v>
      </c>
      <c r="T80" s="1">
        <v>1</v>
      </c>
      <c r="U80" s="1">
        <v>0</v>
      </c>
      <c r="V80" s="1">
        <v>1</v>
      </c>
      <c r="W80" s="1">
        <v>0</v>
      </c>
      <c r="X80" s="1">
        <v>0</v>
      </c>
      <c r="Y80" s="1">
        <v>0</v>
      </c>
      <c r="Z80" s="1">
        <f>Z81</f>
        <v>0</v>
      </c>
      <c r="AA80" s="1">
        <f>AA81</f>
        <v>0</v>
      </c>
      <c r="AB80" s="44" t="s">
        <v>68</v>
      </c>
      <c r="AC80" s="16" t="s">
        <v>54</v>
      </c>
      <c r="AD80" s="16" t="s">
        <v>54</v>
      </c>
      <c r="AE80" s="16" t="s">
        <v>54</v>
      </c>
      <c r="AF80" s="16" t="s">
        <v>54</v>
      </c>
      <c r="AG80" s="16" t="s">
        <v>54</v>
      </c>
      <c r="AH80" s="16" t="s">
        <v>54</v>
      </c>
      <c r="AI80" s="16" t="s">
        <v>54</v>
      </c>
      <c r="AJ80" s="16" t="s">
        <v>54</v>
      </c>
      <c r="AK80" s="16" t="s">
        <v>54</v>
      </c>
      <c r="AL80" s="16" t="s">
        <v>54</v>
      </c>
      <c r="AM80" s="16" t="s">
        <v>54</v>
      </c>
      <c r="AN80" s="16" t="s">
        <v>54</v>
      </c>
      <c r="AO80" s="16" t="s">
        <v>54</v>
      </c>
      <c r="AP80" s="16" t="s">
        <v>54</v>
      </c>
      <c r="AQ80" s="16" t="s">
        <v>54</v>
      </c>
      <c r="AR80" s="16" t="s">
        <v>54</v>
      </c>
      <c r="AS80" s="16" t="s">
        <v>54</v>
      </c>
      <c r="AT80" s="16" t="s">
        <v>54</v>
      </c>
      <c r="AU80" s="16" t="s">
        <v>54</v>
      </c>
      <c r="AV80" s="16" t="s">
        <v>54</v>
      </c>
      <c r="AW80" s="16" t="s">
        <v>54</v>
      </c>
      <c r="AX80" s="16" t="s">
        <v>54</v>
      </c>
      <c r="AY80" s="16" t="s">
        <v>54</v>
      </c>
      <c r="AZ80" s="16" t="s">
        <v>54</v>
      </c>
      <c r="BA80" s="16" t="s">
        <v>54</v>
      </c>
      <c r="BB80" s="16" t="s">
        <v>54</v>
      </c>
      <c r="BC80" s="16" t="s">
        <v>54</v>
      </c>
      <c r="BD80" s="16" t="s">
        <v>54</v>
      </c>
      <c r="BE80" s="16" t="s">
        <v>54</v>
      </c>
      <c r="BF80" s="16" t="s">
        <v>54</v>
      </c>
      <c r="BG80" s="16" t="s">
        <v>54</v>
      </c>
      <c r="BH80" s="16" t="s">
        <v>54</v>
      </c>
      <c r="BI80" s="16" t="s">
        <v>54</v>
      </c>
    </row>
    <row r="81" spans="1:61" s="2" customFormat="1" ht="33" customHeight="1" thickBot="1">
      <c r="A81" s="41" t="s">
        <v>41</v>
      </c>
      <c r="B81" s="12">
        <f>F81+J81+M81+Q81+T81+W81+Z81</f>
        <v>9</v>
      </c>
      <c r="C81" s="3">
        <f>G81+K81+N81+U81</f>
        <v>0</v>
      </c>
      <c r="D81" s="3">
        <f>H81+L81+O81+R81+V81+X81</f>
        <v>9</v>
      </c>
      <c r="E81" s="3">
        <f>I81+P81+S81+Y81+AA81</f>
        <v>0</v>
      </c>
      <c r="F81" s="3">
        <v>0</v>
      </c>
      <c r="G81" s="3">
        <v>0</v>
      </c>
      <c r="H81" s="3">
        <v>0</v>
      </c>
      <c r="I81" s="3">
        <v>0</v>
      </c>
      <c r="J81" s="3">
        <v>4</v>
      </c>
      <c r="K81" s="3">
        <v>0</v>
      </c>
      <c r="L81" s="3">
        <v>4</v>
      </c>
      <c r="M81" s="3">
        <v>3</v>
      </c>
      <c r="N81" s="3">
        <v>0</v>
      </c>
      <c r="O81" s="3">
        <v>3</v>
      </c>
      <c r="P81" s="24">
        <v>0</v>
      </c>
      <c r="Q81" s="23">
        <v>1</v>
      </c>
      <c r="R81" s="3">
        <v>1</v>
      </c>
      <c r="S81" s="3">
        <v>0</v>
      </c>
      <c r="T81" s="3">
        <v>1</v>
      </c>
      <c r="U81" s="3">
        <v>0</v>
      </c>
      <c r="V81" s="3">
        <v>1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0" t="s">
        <v>41</v>
      </c>
      <c r="AC81" s="2" t="s">
        <v>54</v>
      </c>
      <c r="AD81" s="2" t="s">
        <v>54</v>
      </c>
      <c r="AE81" s="2" t="s">
        <v>54</v>
      </c>
      <c r="AF81" s="2" t="s">
        <v>54</v>
      </c>
      <c r="AG81" s="2" t="s">
        <v>54</v>
      </c>
      <c r="AH81" s="2" t="s">
        <v>54</v>
      </c>
      <c r="AI81" s="2" t="s">
        <v>54</v>
      </c>
      <c r="AJ81" s="2" t="s">
        <v>54</v>
      </c>
      <c r="AK81" s="2" t="s">
        <v>54</v>
      </c>
      <c r="AL81" s="2" t="s">
        <v>54</v>
      </c>
      <c r="AM81" s="2" t="s">
        <v>54</v>
      </c>
      <c r="AN81" s="2" t="s">
        <v>54</v>
      </c>
      <c r="AO81" s="2" t="s">
        <v>54</v>
      </c>
      <c r="AP81" s="2" t="s">
        <v>54</v>
      </c>
      <c r="AQ81" s="2" t="s">
        <v>54</v>
      </c>
      <c r="AR81" s="2" t="s">
        <v>54</v>
      </c>
      <c r="AS81" s="2" t="s">
        <v>54</v>
      </c>
      <c r="AT81" s="2" t="s">
        <v>54</v>
      </c>
      <c r="AU81" s="2" t="s">
        <v>54</v>
      </c>
      <c r="AV81" s="2" t="s">
        <v>54</v>
      </c>
      <c r="AW81" s="2" t="s">
        <v>54</v>
      </c>
      <c r="AX81" s="2" t="s">
        <v>54</v>
      </c>
      <c r="AY81" s="2" t="s">
        <v>54</v>
      </c>
      <c r="AZ81" s="2" t="s">
        <v>54</v>
      </c>
      <c r="BA81" s="2" t="s">
        <v>54</v>
      </c>
      <c r="BB81" s="2" t="s">
        <v>54</v>
      </c>
      <c r="BC81" s="2" t="s">
        <v>54</v>
      </c>
      <c r="BD81" s="2" t="s">
        <v>54</v>
      </c>
      <c r="BE81" s="2" t="s">
        <v>54</v>
      </c>
      <c r="BF81" s="2" t="s">
        <v>54</v>
      </c>
      <c r="BG81" s="2" t="s">
        <v>54</v>
      </c>
      <c r="BH81" s="2" t="s">
        <v>54</v>
      </c>
      <c r="BI81" s="2" t="s">
        <v>54</v>
      </c>
    </row>
    <row r="82" ht="15.75" customHeight="1"/>
    <row r="83" ht="15.75" customHeight="1"/>
  </sheetData>
  <sheetProtection/>
  <mergeCells count="20">
    <mergeCell ref="T41:V41"/>
    <mergeCell ref="W41:Y41"/>
    <mergeCell ref="Z41:AA41"/>
    <mergeCell ref="AB41:AB42"/>
    <mergeCell ref="T2:V2"/>
    <mergeCell ref="W2:Y2"/>
    <mergeCell ref="Z2:AA2"/>
    <mergeCell ref="AB2:AB3"/>
    <mergeCell ref="A41:A42"/>
    <mergeCell ref="B41:E41"/>
    <mergeCell ref="F41:I41"/>
    <mergeCell ref="J41:L41"/>
    <mergeCell ref="M41:P41"/>
    <mergeCell ref="Q41:S41"/>
    <mergeCell ref="A2:A3"/>
    <mergeCell ref="B2:E2"/>
    <mergeCell ref="F2:I2"/>
    <mergeCell ref="J2:L2"/>
    <mergeCell ref="M2:P2"/>
    <mergeCell ref="Q2:S2"/>
  </mergeCells>
  <printOptions horizontalCentered="1" verticalCentered="1"/>
  <pageMargins left="0.35433070866141736" right="0.2755905511811024" top="0.8267716535433072" bottom="0.9055118110236221" header="0.5118110236220472" footer="0.5118110236220472"/>
  <pageSetup blackAndWhite="1" fitToWidth="2" horizontalDpi="600" verticalDpi="600" orientation="portrait" pageOrder="overThenDown" paperSize="9" scale="56" r:id="rId1"/>
  <rowBreaks count="1" manualBreakCount="1">
    <brk id="39" max="27" man="1"/>
  </rowBreaks>
  <colBreaks count="1" manualBreakCount="1">
    <brk id="1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2015-02-12T08:31:20Z</dcterms:modified>
  <cp:category/>
  <cp:version/>
  <cp:contentType/>
  <cp:contentStatus/>
</cp:coreProperties>
</file>