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287634-0042-4733-A248-9533C5AC46F2}"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<sst xmlns="http://schemas.openxmlformats.org/spreadsheetml/2006/main" count="3199" uniqueCount="1056">
  <si>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</si>
  <si>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</si>
  <si>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</si>
  <si>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</si>
  <si>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</si>
  <si>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</si>
  <si>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</si>
  <si>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</si>
  <si>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</si>
  <si>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</si>
  <si>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</si>
  <si>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</si>
  <si>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</si>
  <si>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</si>
  <si>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</si>
  <si>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</si>
  <si>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</si>
  <si>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</si>
  <si>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</si>
  <si>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</si>
  <si>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</si>
  <si>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</si>
  <si>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</si>
  <si>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</si>
  <si>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</si>
  <si>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</si>
  <si>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</si>
  <si>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</si>
  <si>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</si>
  <si>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</si>
  <si>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</si>
  <si>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</si>
  <si>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</si>
  <si>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</si>
  <si>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</si>
  <si>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</si>
  <si>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</si>
  <si>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</si>
  <si>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</si>
  <si>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</si>
  <si>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</si>
  <si>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</si>
  <si>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</si>
  <si>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</si>
  <si>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</si>
  <si>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</si>
  <si>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</si>
  <si>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</si>
  <si>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</si>
  <si>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</si>
  <si>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</si>
  <si>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</si>
  <si>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</si>
  <si>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</si>
  <si>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</si>
  <si>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</si>
  <si>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</si>
  <si>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</si>
  <si>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</si>
  <si>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</si>
  <si>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</si>
  <si>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</si>
  <si>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</si>
  <si>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</si>
  <si>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</si>
  <si>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</si>
  <si>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</si>
  <si>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</si>
  <si>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</si>
  <si>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</si>
  <si>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</si>
  <si>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</si>
  <si>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</si>
  <si>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</si>
  <si>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</si>
  <si>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</si>
  <si>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</si>
  <si>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</si>
  <si>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</si>
  <si>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</si>
  <si>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</si>
  <si>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</si>
  <si>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</si>
  <si>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</si>
  <si>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</si>
  <si>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</si>
  <si>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</si>
  <si>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</si>
  <si>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</si>
  <si>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</si>
  <si>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</si>
  <si>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</si>
  <si>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</si>
  <si>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</si>
  <si>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</si>
  <si>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</si>
  <si>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</si>
  <si>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</si>
  <si>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</si>
  <si>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</si>
  <si>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</si>
  <si>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</si>
  <si>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</si>
  <si>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</si>
  <si>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</si>
  <si>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</si>
  <si>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</si>
  <si>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</si>
  <si>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</si>
  <si>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</si>
  <si>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</si>
  <si>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</si>
  <si>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</si>
  <si>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</si>
  <si>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</si>
  <si>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</si>
  <si>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</si>
  <si>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</si>
  <si>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</si>
  <si>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</si>
  <si>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</si>
  <si>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</si>
  <si>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</si>
  <si>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</si>
  <si>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</si>
  <si>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</si>
  <si>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</si>
  <si>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</si>
  <si>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</si>
  <si>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</si>
  <si>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</si>
  <si>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</si>
  <si>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</si>
  <si>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</si>
  <si>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</si>
  <si>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</si>
  <si>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</si>
  <si>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</si>
  <si>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</si>
  <si>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</si>
  <si>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</si>
  <si>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</si>
  <si>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</si>
  <si>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</si>
  <si>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</si>
  <si>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</si>
  <si>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</si>
  <si>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</si>
  <si>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</si>
  <si>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</si>
  <si>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</si>
  <si>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</si>
  <si>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</si>
  <si>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</si>
  <si>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</si>
  <si>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</si>
  <si>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</si>
  <si>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</si>
  <si>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</si>
  <si>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</si>
  <si>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</si>
  <si>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</si>
  <si>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</si>
  <si>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</si>
  <si>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</si>
  <si>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</si>
  <si>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</si>
  <si>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</si>
  <si>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</si>
  <si>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</si>
  <si>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</si>
  <si>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</si>
  <si>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</si>
  <si>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</si>
  <si>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</si>
  <si>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</si>
  <si>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</si>
  <si>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</si>
  <si>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</si>
  <si>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</si>
  <si>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</si>
  <si>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</si>
  <si>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</si>
  <si>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</si>
  <si>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</si>
  <si>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</si>
  <si>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</si>
  <si>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</si>
  <si>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</si>
  <si>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</si>
  <si>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</si>
  <si>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</si>
  <si>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</si>
  <si>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</si>
  <si>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</si>
  <si>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</si>
  <si>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</si>
  <si>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</si>
  <si>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</si>
  <si>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</si>
  <si>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</si>
  <si>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</si>
  <si>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</si>
  <si>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</si>
  <si>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</si>
  <si>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</si>
  <si>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</si>
  <si>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</si>
  <si>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</si>
  <si>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</si>
  <si>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</si>
  <si>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</si>
  <si>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</si>
  <si>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</si>
  <si>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</si>
  <si>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</si>
  <si>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</si>
  <si>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</si>
  <si>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</si>
  <si>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</si>
  <si>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</si>
  <si>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</si>
  <si>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</si>
  <si>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</si>
  <si>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</si>
  <si>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</si>
  <si>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</si>
  <si>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</si>
  <si>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</si>
  <si>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</si>
  <si>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</si>
  <si>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</si>
  <si>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</si>
  <si>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</si>
  <si>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</si>
  <si>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</si>
  <si>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</si>
  <si>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</si>
  <si>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</si>
  <si>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</si>
  <si>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</si>
  <si>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</si>
  <si>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</si>
  <si>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</si>
  <si>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</si>
  <si>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</si>
  <si>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</si>
  <si>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</si>
  <si>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</si>
  <si>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</si>
  <si>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</si>
  <si>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</si>
  <si>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</si>
  <si>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</si>
  <si>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</si>
  <si>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</si>
  <si>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</si>
  <si>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</si>
  <si>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</si>
  <si>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</si>
  <si>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</si>
  <si>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</si>
  <si>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</si>
  <si>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</si>
  <si>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</si>
  <si>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</si>
  <si>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</si>
  <si>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</si>
  <si>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</si>
  <si>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</si>
  <si>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</si>
  <si>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</si>
  <si>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</si>
  <si>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</si>
  <si>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</si>
  <si>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</si>
  <si>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</si>
  <si>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</si>
  <si>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</si>
  <si>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</si>
  <si>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</si>
  <si>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</si>
  <si>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</si>
  <si>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</si>
  <si>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</si>
  <si>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</si>
  <si>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</si>
  <si>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</si>
  <si>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</si>
  <si>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</si>
  <si>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</si>
  <si>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</si>
  <si>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</si>
  <si>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</si>
  <si>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</si>
  <si>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</si>
  <si>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</si>
  <si>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</si>
  <si>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</si>
  <si>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</si>
  <si>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</si>
  <si>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</si>
  <si>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</si>
  <si>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</si>
  <si>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</si>
  <si>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</si>
  <si>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</si>
  <si>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</si>
  <si>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</si>
  <si>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</si>
  <si>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</si>
  <si>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</si>
  <si>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</si>
  <si>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</si>
  <si>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</si>
  <si>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</si>
  <si>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</si>
  <si>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</si>
  <si>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</si>
  <si>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</si>
  <si>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</si>
  <si>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</si>
  <si>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</si>
  <si>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</si>
  <si>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</si>
  <si>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</si>
  <si>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</si>
  <si>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</si>
  <si>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</si>
  <si>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</si>
  <si>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</si>
  <si>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</si>
  <si>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</si>
  <si>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</si>
  <si>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</si>
  <si>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</si>
  <si>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</si>
  <si>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</si>
  <si>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</si>
  <si>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</si>
  <si>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</si>
  <si>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</si>
  <si>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</si>
  <si>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</si>
  <si>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</si>
  <si>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</si>
  <si>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</si>
  <si>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</si>
  <si>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</si>
  <si>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</si>
  <si>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</si>
  <si>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</si>
  <si>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</si>
  <si>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</si>
  <si>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</si>
  <si>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</si>
  <si>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</si>
  <si>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</si>
  <si>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</si>
  <si>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</si>
  <si>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</si>
  <si>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</si>
  <si>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</si>
  <si>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</si>
  <si>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</si>
  <si>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</si>
  <si>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</si>
  <si>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</si>
  <si>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</si>
  <si>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</si>
  <si>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</si>
  <si>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</si>
  <si>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</si>
  <si>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</si>
  <si>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</si>
  <si>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</si>
  <si>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</si>
  <si>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</si>
  <si>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</si>
  <si>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</si>
  <si>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</si>
  <si>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</si>
  <si>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</si>
  <si>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</si>
  <si>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</si>
  <si>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</si>
  <si>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</si>
  <si>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</si>
  <si>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</si>
  <si>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</si>
  <si>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</si>
  <si>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</si>
  <si>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</si>
  <si>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</si>
  <si>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</si>
  <si>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</si>
  <si>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</si>
  <si>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</si>
  <si>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</si>
  <si>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</si>
  <si>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</si>
  <si>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</si>
  <si>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</si>
  <si>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</si>
  <si>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</si>
  <si>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</si>
  <si>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</si>
  <si>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</si>
  <si>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</si>
  <si>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</si>
  <si>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</si>
  <si>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</si>
  <si>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</si>
  <si>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</si>
  <si>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</si>
  <si>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</si>
  <si>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</si>
  <si>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</si>
  <si>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</si>
  <si>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</si>
  <si>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</si>
  <si>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</si>
  <si>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</si>
  <si>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</si>
  <si>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</si>
  <si>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</si>
  <si>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</si>
  <si>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</si>
  <si>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</si>
  <si>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</si>
  <si>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</si>
  <si>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</si>
  <si>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</si>
  <si>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</si>
  <si>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</si>
  <si>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</si>
  <si>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</si>
  <si>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</si>
  <si>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</si>
  <si>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</si>
  <si>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</si>
  <si>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</si>
  <si>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</si>
  <si>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</si>
  <si>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</si>
  <si>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</si>
  <si>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</si>
  <si>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</si>
  <si>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</si>
  <si>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</si>
  <si>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</si>
  <si>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</si>
  <si>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</si>
  <si>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</si>
  <si>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</si>
  <si>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</si>
  <si>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</si>
  <si>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</si>
  <si>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</si>
  <si>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</si>
  <si>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</si>
  <si>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</si>
  <si>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</si>
  <si>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</si>
  <si>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</si>
  <si>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</si>
  <si>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</si>
  <si>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</si>
  <si>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</si>
  <si>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</si>
  <si>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</si>
  <si>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</si>
  <si>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</si>
  <si>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</si>
  <si>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</si>
  <si>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</si>
  <si>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</si>
  <si>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</si>
  <si>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</si>
  <si>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</si>
  <si>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</si>
  <si>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</si>
  <si>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</si>
  <si>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</si>
  <si>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</si>
  <si>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</si>
  <si>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</si>
  <si>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</si>
  <si>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</si>
  <si>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</si>
  <si>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</si>
  <si>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</si>
  <si>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</si>
  <si>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</si>
  <si>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</si>
  <si>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</si>
  <si>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</si>
  <si>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</si>
  <si>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</si>
  <si>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</si>
  <si>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</si>
  <si>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</si>
  <si>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</si>
  <si>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</si>
  <si>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</si>
  <si>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</si>
  <si>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</si>
  <si>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</si>
  <si>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</si>
  <si>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</si>
  <si>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</si>
  <si>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</si>
  <si>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</si>
  <si>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</si>
  <si>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</si>
  <si>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</si>
  <si>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</si>
  <si>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</si>
  <si>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</si>
  <si>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</si>
  <si>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</si>
  <si>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</si>
  <si>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</si>
  <si>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</si>
  <si>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</si>
  <si>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</si>
  <si>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</si>
  <si>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</si>
  <si>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</si>
  <si>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</si>
  <si>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</si>
  <si>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</si>
  <si>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</si>
  <si>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</si>
  <si>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</si>
  <si>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</si>
  <si>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</si>
  <si>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</si>
  <si>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</si>
  <si>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</si>
  <si>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</si>
  <si>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</si>
  <si>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</si>
  <si>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</si>
  <si>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</si>
  <si>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</si>
  <si>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</si>
  <si>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</si>
  <si>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</si>
  <si>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</si>
  <si>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</si>
  <si>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</si>
  <si>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</si>
  <si>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</si>
  <si>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</si>
  <si>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</si>
  <si>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</si>
  <si>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</si>
  <si>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</si>
  <si>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</si>
  <si>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</si>
  <si>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</si>
  <si>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</si>
  <si>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</si>
  <si>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</si>
  <si>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</si>
  <si>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</si>
  <si>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</si>
  <si>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</si>
  <si>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</si>
  <si>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</si>
  <si>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</si>
  <si>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</si>
  <si>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</si>
  <si>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</si>
  <si>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</si>
  <si>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</si>
  <si>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</si>
  <si>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</si>
  <si>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</si>
  <si>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</si>
  <si>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</si>
  <si>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</si>
  <si>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</si>
  <si>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</si>
  <si>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</si>
  <si>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</si>
  <si>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</si>
  <si>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</si>
  <si>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</si>
  <si>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</si>
  <si>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</si>
  <si>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</si>
  <si>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</si>
  <si>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</si>
  <si>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</si>
  <si>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</si>
  <si>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</si>
  <si>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</si>
  <si>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</si>
  <si>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</si>
  <si>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</si>
  <si>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</si>
  <si>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</si>
  <si>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</si>
  <si>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</si>
  <si>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</si>
  <si>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</si>
  <si>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</si>
  <si>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</si>
  <si>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</si>
  <si>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</si>
  <si>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</si>
  <si>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</si>
  <si>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</si>
  <si>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</si>
  <si>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</si>
  <si>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</si>
  <si>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</si>
  <si>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</si>
  <si>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</si>
  <si>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</si>
  <si>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</si>
  <si>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</si>
  <si>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</si>
  <si>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</si>
  <si>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</si>
  <si>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</si>
  <si>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</si>
  <si>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</si>
  <si>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</si>
  <si>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</si>
  <si>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</si>
  <si>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</si>
  <si>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</si>
  <si>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</si>
  <si>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</si>
  <si>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</si>
  <si>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</si>
  <si>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</si>
  <si>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</si>
  <si>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</si>
  <si>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</si>
  <si>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</si>
  <si>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</si>
  <si>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</si>
  <si>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</si>
  <si>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</si>
  <si>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</si>
  <si>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</si>
  <si>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</si>
  <si>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</si>
  <si>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</si>
  <si>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</si>
  <si>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</si>
  <si>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</si>
  <si>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</si>
  <si>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</si>
  <si>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</si>
  <si>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</si>
  <si>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</si>
  <si>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</si>
  <si>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</si>
  <si>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</si>
  <si>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</si>
  <si>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</si>
  <si>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</si>
  <si>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</si>
  <si>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</si>
  <si>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</si>
  <si>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</si>
  <si>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</si>
  <si>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</si>
  <si>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</si>
  <si>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</si>
  <si>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</si>
  <si>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</si>
  <si>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</si>
  <si>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</si>
  <si>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</si>
  <si>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</si>
  <si>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</si>
  <si>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</si>
  <si>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</si>
  <si>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</si>
  <si>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</si>
  <si>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</si>
  <si>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</si>
  <si>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</si>
  <si>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</si>
  <si>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</si>
  <si>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</si>
  <si>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</si>
  <si>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</si>
  <si>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</si>
  <si>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</si>
  <si>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</si>
  <si>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</si>
  <si>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</si>
  <si>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</si>
  <si>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</si>
  <si>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</si>
  <si>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</si>
  <si>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</si>
  <si>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</si>
  <si>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</si>
  <si>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</si>
  <si>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</si>
  <si>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</si>
  <si>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</si>
  <si>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</si>
  <si>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</si>
  <si>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</si>
  <si>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</si>
  <si>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</si>
  <si>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</si>
  <si>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</si>
  <si>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</si>
  <si>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</si>
  <si>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</si>
  <si>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</si>
  <si>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</si>
  <si>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</si>
  <si>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</si>
  <si>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</si>
  <si>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</si>
  <si>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</si>
  <si>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</si>
  <si>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</si>
  <si>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</si>
  <si>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</si>
  <si>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</si>
  <si>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</si>
  <si>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</si>
  <si>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</si>
  <si>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</si>
  <si>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</si>
  <si>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</si>
  <si>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</si>
  <si>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</si>
  <si>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</si>
  <si>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</si>
  <si>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</si>
  <si>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</si>
  <si>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</si>
  <si>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</si>
  <si>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</si>
  <si>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</si>
  <si>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</si>
  <si>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</si>
  <si>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</si>
  <si>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</si>
  <si>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</si>
  <si>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</si>
  <si>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</si>
  <si>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</si>
  <si>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</si>
  <si>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</si>
  <si>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</si>
  <si>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</si>
  <si>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</si>
  <si>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</si>
  <si>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</si>
  <si>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</si>
  <si>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</si>
  <si>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</si>
  <si>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</si>
  <si>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</si>
  <si>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</si>
  <si>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</si>
  <si>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</si>
  <si>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</si>
  <si>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</si>
  <si>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</si>
  <si>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</si>
  <si>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</si>
  <si>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</si>
  <si>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</si>
  <si>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</si>
  <si>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</si>
  <si>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</si>
  <si>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</si>
  <si>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</si>
  <si>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</si>
  <si>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</si>
  <si>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</si>
  <si>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</si>
  <si>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</si>
  <si>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</si>
  <si>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</si>
  <si>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</si>
  <si>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</si>
  <si>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</si>
  <si>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</si>
  <si>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</si>
  <si>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</si>
  <si>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</si>
  <si>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</si>
  <si>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</si>
  <si>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</si>
  <si>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</si>
  <si>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</si>
  <si>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</si>
  <si>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</si>
  <si>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</si>
  <si>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</si>
  <si>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</si>
  <si>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</si>
  <si>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</si>
  <si>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</si>
  <si>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</si>
  <si>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</si>
  <si>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</si>
  <si>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</si>
  <si>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</si>
  <si>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</si>
  <si>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</si>
  <si>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</si>
  <si>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</si>
  <si>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</si>
  <si>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</si>
  <si>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</si>
  <si>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</si>
  <si>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</si>
  <si>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</si>
  <si>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</si>
  <si>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</si>
  <si>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</si>
  <si>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</si>
  <si>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</si>
  <si>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</si>
  <si>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</si>
  <si>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</si>
  <si>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</si>
  <si>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</si>
  <si>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</si>
  <si>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</si>
  <si>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</si>
  <si>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</si>
  <si>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</si>
  <si>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</si>
  <si>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</si>
  <si>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</si>
  <si>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</si>
  <si>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</si>
  <si>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</si>
  <si>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</si>
  <si>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</si>
  <si>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</si>
  <si>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</si>
  <si>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</si>
  <si>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</si>
  <si>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</si>
  <si>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</si>
  <si>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</si>
  <si>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</si>
  <si>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</si>
  <si>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</si>
  <si>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</si>
  <si>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</si>
  <si>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</si>
  <si>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</si>
  <si>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</si>
  <si>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</si>
  <si>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</si>
  <si>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</si>
  <si>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</si>
  <si>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</si>
  <si>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</si>
  <si>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</si>
  <si>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</si>
  <si>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</si>
  <si>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</si>
  <si>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</si>
  <si>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</si>
  <si>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</si>
  <si>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</si>
  <si>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</si>
  <si>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</si>
  <si>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</si>
  <si>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</si>
  <si>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</si>
  <si>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</si>
  <si>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</si>
  <si>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</si>
  <si>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</si>
  <si>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</si>
  <si>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</si>
  <si>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</si>
  <si>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</si>
  <si>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</si>
  <si>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</si>
  <si>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</si>
  <si>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</si>
  <si>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</si>
  <si>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</si>
  <si>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</si>
  <si>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</si>
  <si>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</si>
  <si>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</si>
  <si>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</si>
  <si>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</si>
  <si>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</si>
  <si>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</si>
  <si>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</si>
  <si>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</si>
  <si>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</si>
  <si>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</si>
  <si>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</si>
  <si>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</si>
  <si>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</si>
  <si>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</si>
  <si>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</si>
  <si>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</si>
  <si>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</si>
  <si>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</si>
  <si>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</si>
  <si>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</si>
  <si>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</si>
  <si>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</si>
  <si>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</si>
  <si>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</si>
  <si>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</si>
  <si>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</si>
  <si>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</si>
  <si>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</si>
  <si>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</si>
  <si>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</si>
  <si>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</si>
  <si>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</si>
  <si>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</si>
  <si>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</si>
  <si>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</si>
  <si>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</si>
  <si>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</si>
  <si>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</si>
  <si>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</si>
  <si>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</si>
  <si>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</si>
  <si>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</si>
  <si>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</si>
  <si>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</si>
  <si>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</si>
  <si>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</si>
  <si>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</si>
  <si>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</si>
  <si>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</si>
  <si>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</si>
  <si>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</si>
  <si>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</si>
  <si>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</si>
  <si>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</si>
  <si>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</si>
  <si>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</si>
  <si>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</si>
  <si>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</si>
  <si>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</si>
  <si>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</si>
  <si>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</si>
  <si>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</si>
  <si>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</si>
  <si>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</si>
  <si>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</si>
  <si>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</si>
  <si>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</si>
  <si>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</si>
  <si>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</si>
  <si>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</si>
  <si>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</si>
  <si>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</si>
  <si>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</si>
  <si>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</si>
  <si>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</si>
  <si>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</si>
  <si>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</si>
  <si>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</si>
  <si>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</si>
  <si>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</si>
  <si>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</si>
  <si>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</si>
  <si>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</si>
  <si>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</si>
  <si>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</si>
  <si>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</si>
  <si>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</si>
  <si>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</si>
  <si>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</si>
  <si>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</si>
  <si>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</si>
  <si>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</si>
  <si>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</si>
  <si>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</si>
  <si>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</si>
  <si>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</si>
  <si>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</si>
  <si>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</si>
  <si>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</si>
  <si>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</si>
  <si>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</si>
  <si>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</si>
  <si>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</si>
  <si>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</si>
  <si>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</si>
  <si>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</si>
  <si>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</si>
  <si>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</si>
  <si>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</si>
  <si>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</si>
  <si>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</si>
  <si>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</si>
  <si>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</si>
  <si>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</si>
  <si>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</si>
  <si>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</si>
  <si>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</si>
  <si>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</si>
  <si>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</si>
  <si>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</si>
  <si>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</si>
  <si>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</si>
  <si>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</si>
  <si>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</si>
  <si>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</si>
  <si>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</si>
  <si>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</si>
  <si>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</si>
  <si>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</si>
  <si>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</si>
  <si>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</si>
  <si>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</si>
  <si>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</si>
  <si>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</si>
  <si>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</si>
  <si>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</si>
  <si>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</si>
  <si>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</si>
  <si>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</si>
  <si>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リハビリテーションセンター　熊本回生会病院</t>
    <phoneticPr fontId="3"/>
  </si>
  <si>
    <t>〒861-3101 上益城郡嘉島町鯰１８８０</t>
    <phoneticPr fontId="3"/>
  </si>
  <si>
    <t>〇</t>
  </si>
  <si>
    <t>kai</t>
  </si>
  <si>
    <t>医療法人</t>
  </si>
  <si>
    <t>複数の診療科で活用</t>
  </si>
  <si>
    <t>整形外科</t>
  </si>
  <si>
    <t>リハビリテーション科</t>
  </si>
  <si>
    <t>内科</t>
  </si>
  <si>
    <t>ＤＰＣ病院ではない</t>
  </si>
  <si>
    <t>有</t>
  </si>
  <si>
    <t>-</t>
    <phoneticPr fontId="3"/>
  </si>
  <si>
    <t>3階病棟</t>
  </si>
  <si>
    <t>急性期機能</t>
  </si>
  <si>
    <t>回復期ﾘﾊﾋﾞﾘﾃｰｼｮﾝ病棟入院料４</t>
  </si>
  <si>
    <t>4階病棟</t>
  </si>
  <si>
    <t>回復期機能</t>
  </si>
  <si>
    <t>回復期ﾘﾊﾋﾞﾘﾃｰｼｮﾝ病棟入院料２</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</si>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</sst>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06ff4d5fbbafdf976cfdc032e3bde78de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110</v>
      </c>
      <c r="K99" s="237" t="str">
        <f>IF(OR(COUNTIF(L99:N99,"未確認")&gt;0,COUNTIF(L99:N99,"~*")&gt;0),"※","")</f>
        <v/>
      </c>
      <c r="L99" s="258">
        <v>60</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IF(OR(COUNTIF(L101:N101,"未確認")&gt;0,COUNTIF(L101:N101,"~*")&gt;0),"※","")</f>
        <v/>
      </c>
      <c r="L101" s="258">
        <v>60</v>
      </c>
      <c r="M101" s="258">
        <v>50</v>
      </c>
      <c r="N101" s="258">
        <v>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IF(OR(COUNTIF(L101:N101,"未確認")&gt;0,COUNTIF(L101:N101,"~*")&gt;0),"※","")</f>
        <v/>
      </c>
      <c r="L102" s="258">
        <v>60</v>
      </c>
      <c r="M102" s="258">
        <v>50</v>
      </c>
      <c r="N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0</v>
      </c>
      <c r="N103" s="258">
        <v>51</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0</v>
      </c>
      <c r="N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0</v>
      </c>
      <c r="N106" s="258">
        <v>51</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0</v>
      </c>
      <c r="N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0</v>
      </c>
      <c r="M109" s="258">
        <v>0</v>
      </c>
      <c r="N109" s="258">
        <v>51</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0</v>
      </c>
      <c r="N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c r="N131" s="98" t="s">
        <v>1054</v>
      </c>
    </row>
    <row r="132" spans="1:22" s="83" customFormat="1" ht="34.5" customHeight="1">
      <c r="A132" s="244" t="s">
        <v>621</v>
      </c>
      <c r="B132" s="84"/>
      <c r="C132" s="295"/>
      <c r="D132" s="297"/>
      <c r="E132" s="320" t="s">
        <v>58</v>
      </c>
      <c r="F132" s="321"/>
      <c r="G132" s="321"/>
      <c r="H132" s="322"/>
      <c r="I132" s="389"/>
      <c r="J132" s="101"/>
      <c r="K132" s="102"/>
      <c r="L132" s="82">
        <v>60</v>
      </c>
      <c r="M132" s="82">
        <v>50</v>
      </c>
      <c r="N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91</v>
      </c>
      <c r="K154" s="264" t="str">
        <f t="shared" si="3"/>
        <v/>
      </c>
      <c r="L154" s="117">
        <v>91</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60</v>
      </c>
      <c r="K195" s="264" t="str">
        <f t="shared" si="5"/>
        <v/>
      </c>
      <c r="L195" s="117">
        <v>0</v>
      </c>
      <c r="M195" s="117">
        <v>0</v>
      </c>
      <c r="N195" s="117">
        <v>60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64</v>
      </c>
      <c r="K197" s="264" t="str">
        <f t="shared" si="5"/>
        <v/>
      </c>
      <c r="L197" s="117">
        <v>0</v>
      </c>
      <c r="M197" s="117">
        <v>64</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60</v>
      </c>
      <c r="K269" s="81" t="str">
        <f t="shared" si="8"/>
        <v/>
      </c>
      <c r="L269" s="147">
        <v>24</v>
      </c>
      <c r="M269" s="147">
        <v>17</v>
      </c>
      <c r="N269" s="147">
        <v>19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2</v>
      </c>
      <c r="M271" s="147">
        <v>6</v>
      </c>
      <c r="N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7</v>
      </c>
      <c r="M273" s="147">
        <v>7</v>
      </c>
      <c r="N273" s="147">
        <v>7</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38</v>
      </c>
      <c r="K277" s="81" t="str">
        <f t="shared" si="8"/>
        <v/>
      </c>
      <c r="L277" s="147">
        <v>15</v>
      </c>
      <c r="M277" s="147">
        <v>12</v>
      </c>
      <c r="N277" s="147">
        <v>11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25</v>
      </c>
      <c r="K279" s="81" t="str">
        <f t="shared" si="8"/>
        <v/>
      </c>
      <c r="L279" s="147">
        <v>3</v>
      </c>
      <c r="M279" s="147">
        <v>11</v>
      </c>
      <c r="N279" s="147">
        <v>11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2</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9</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1224</v>
      </c>
      <c r="K392" s="81" t="str">
        <f t="shared" ref="K392:K397" si="12">IF(OR(COUNTIF(L392:N392,"未確認")&gt;0,COUNTIF(L392:N392,"~*")&gt;0),"※","")</f>
        <v/>
      </c>
      <c r="L392" s="147">
        <v>669</v>
      </c>
      <c r="M392" s="147">
        <v>270</v>
      </c>
      <c r="N392" s="147">
        <v>285</v>
      </c>
    </row>
    <row r="393" spans="1:22" s="83" customFormat="1" ht="34.5" customHeight="1">
      <c r="A393" s="249" t="s">
        <v>773</v>
      </c>
      <c r="B393" s="84"/>
      <c r="C393" s="370"/>
      <c r="D393" s="380"/>
      <c r="E393" s="320" t="s">
        <v>224</v>
      </c>
      <c r="F393" s="321"/>
      <c r="G393" s="321"/>
      <c r="H393" s="322"/>
      <c r="I393" s="343"/>
      <c r="J393" s="140">
        <f t="shared" si="11"/>
        <v>1191</v>
      </c>
      <c r="K393" s="81" t="str">
        <f t="shared" si="12"/>
        <v/>
      </c>
      <c r="L393" s="147">
        <v>653</v>
      </c>
      <c r="M393" s="147">
        <v>263</v>
      </c>
      <c r="N393" s="147">
        <v>275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33</v>
      </c>
      <c r="K395" s="81" t="str">
        <f t="shared" si="12"/>
        <v/>
      </c>
      <c r="L395" s="147">
        <v>16</v>
      </c>
      <c r="M395" s="147">
        <v>7</v>
      </c>
      <c r="N395" s="147">
        <v>10</v>
      </c>
    </row>
    <row r="396" spans="1:22" s="83" customFormat="1" ht="34.5" customHeight="1">
      <c r="A396" s="250" t="s">
        <v>776</v>
      </c>
      <c r="B396" s="1"/>
      <c r="C396" s="370"/>
      <c r="D396" s="320" t="s">
        <v>227</v>
      </c>
      <c r="E396" s="321"/>
      <c r="F396" s="321"/>
      <c r="G396" s="321"/>
      <c r="H396" s="322"/>
      <c r="I396" s="343"/>
      <c r="J396" s="140">
        <f t="shared" si="11"/>
        <v>53977</v>
      </c>
      <c r="K396" s="81" t="str">
        <f t="shared" si="12"/>
        <v/>
      </c>
      <c r="L396" s="147">
        <v>18994</v>
      </c>
      <c r="M396" s="147">
        <v>17325</v>
      </c>
      <c r="N396" s="147">
        <v>17658</v>
      </c>
    </row>
    <row r="397" spans="1:22" s="83" customFormat="1" ht="34.5" customHeight="1">
      <c r="A397" s="250" t="s">
        <v>777</v>
      </c>
      <c r="B397" s="119"/>
      <c r="C397" s="370"/>
      <c r="D397" s="320" t="s">
        <v>228</v>
      </c>
      <c r="E397" s="321"/>
      <c r="F397" s="321"/>
      <c r="G397" s="321"/>
      <c r="H397" s="322"/>
      <c r="I397" s="344"/>
      <c r="J397" s="140">
        <f t="shared" si="11"/>
        <v>1224</v>
      </c>
      <c r="K397" s="81" t="str">
        <f t="shared" si="12"/>
        <v/>
      </c>
      <c r="L397" s="147">
        <v>662</v>
      </c>
      <c r="M397" s="147">
        <v>271</v>
      </c>
      <c r="N397" s="147">
        <v>291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1224</v>
      </c>
      <c r="K405" s="81" t="str">
        <f t="shared" ref="K405:K422" si="14">IF(OR(COUNTIF(L405:N405,"未確認")&gt;0,COUNTIF(L405:N405,"~*")&gt;0),"※","")</f>
        <v/>
      </c>
      <c r="L405" s="147">
        <v>669</v>
      </c>
      <c r="M405" s="147">
        <v>270</v>
      </c>
      <c r="N405" s="147">
        <v>285</v>
      </c>
    </row>
    <row r="406" spans="1:22" s="83" customFormat="1" ht="34.5" customHeight="1">
      <c r="A406" s="251" t="s">
        <v>779</v>
      </c>
      <c r="B406" s="119"/>
      <c r="C406" s="369"/>
      <c r="D406" s="375" t="s">
        <v>233</v>
      </c>
      <c r="E406" s="377" t="s">
        <v>234</v>
      </c>
      <c r="F406" s="378"/>
      <c r="G406" s="378"/>
      <c r="H406" s="379"/>
      <c r="I406" s="361"/>
      <c r="J406" s="140">
        <f t="shared" si="13"/>
        <v>93</v>
      </c>
      <c r="K406" s="81" t="str">
        <f t="shared" si="14"/>
        <v/>
      </c>
      <c r="L406" s="147">
        <v>30</v>
      </c>
      <c r="M406" s="147">
        <v>28</v>
      </c>
      <c r="N406" s="147">
        <v>35</v>
      </c>
    </row>
    <row r="407" spans="1:22" s="83" customFormat="1" ht="34.5" customHeight="1">
      <c r="A407" s="251" t="s">
        <v>780</v>
      </c>
      <c r="B407" s="119"/>
      <c r="C407" s="369"/>
      <c r="D407" s="369"/>
      <c r="E407" s="320" t="s">
        <v>235</v>
      </c>
      <c r="F407" s="321"/>
      <c r="G407" s="321"/>
      <c r="H407" s="322"/>
      <c r="I407" s="361"/>
      <c r="J407" s="140">
        <f t="shared" si="13"/>
        <v>572</v>
      </c>
      <c r="K407" s="81" t="str">
        <f t="shared" si="14"/>
        <v/>
      </c>
      <c r="L407" s="147">
        <v>499</v>
      </c>
      <c r="M407" s="147">
        <v>41</v>
      </c>
      <c r="N407" s="147">
        <v>32</v>
      </c>
    </row>
    <row r="408" spans="1:22" s="83" customFormat="1" ht="34.5" customHeight="1">
      <c r="A408" s="251" t="s">
        <v>781</v>
      </c>
      <c r="B408" s="119"/>
      <c r="C408" s="369"/>
      <c r="D408" s="369"/>
      <c r="E408" s="320" t="s">
        <v>236</v>
      </c>
      <c r="F408" s="321"/>
      <c r="G408" s="321"/>
      <c r="H408" s="322"/>
      <c r="I408" s="361"/>
      <c r="J408" s="140">
        <f t="shared" si="13"/>
        <v>559</v>
      </c>
      <c r="K408" s="81" t="str">
        <f t="shared" si="14"/>
        <v/>
      </c>
      <c r="L408" s="147">
        <v>140</v>
      </c>
      <c r="M408" s="147">
        <v>201</v>
      </c>
      <c r="N408" s="147">
        <v>218</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1224</v>
      </c>
      <c r="K413" s="81" t="str">
        <f t="shared" si="14"/>
        <v/>
      </c>
      <c r="L413" s="147">
        <v>662</v>
      </c>
      <c r="M413" s="147">
        <v>271</v>
      </c>
      <c r="N413" s="147">
        <v>291</v>
      </c>
    </row>
    <row r="414" spans="1:22" s="83" customFormat="1" ht="34.5" customHeight="1">
      <c r="A414" s="251" t="s">
        <v>787</v>
      </c>
      <c r="B414" s="119"/>
      <c r="C414" s="369"/>
      <c r="D414" s="375" t="s">
        <v>240</v>
      </c>
      <c r="E414" s="377" t="s">
        <v>241</v>
      </c>
      <c r="F414" s="378"/>
      <c r="G414" s="378"/>
      <c r="H414" s="379"/>
      <c r="I414" s="361"/>
      <c r="J414" s="140">
        <f t="shared" si="13"/>
        <v>93</v>
      </c>
      <c r="K414" s="81" t="str">
        <f t="shared" si="14"/>
        <v/>
      </c>
      <c r="L414" s="147">
        <v>63</v>
      </c>
      <c r="M414" s="147">
        <v>10</v>
      </c>
      <c r="N414" s="147">
        <v>20</v>
      </c>
    </row>
    <row r="415" spans="1:22" s="83" customFormat="1" ht="34.5" customHeight="1">
      <c r="A415" s="251" t="s">
        <v>788</v>
      </c>
      <c r="B415" s="119"/>
      <c r="C415" s="369"/>
      <c r="D415" s="369"/>
      <c r="E415" s="320" t="s">
        <v>242</v>
      </c>
      <c r="F415" s="321"/>
      <c r="G415" s="321"/>
      <c r="H415" s="322"/>
      <c r="I415" s="361"/>
      <c r="J415" s="140">
        <f t="shared" si="13"/>
        <v>992</v>
      </c>
      <c r="K415" s="81" t="str">
        <f t="shared" si="14"/>
        <v/>
      </c>
      <c r="L415" s="147">
        <v>572</v>
      </c>
      <c r="M415" s="147">
        <v>207</v>
      </c>
      <c r="N415" s="147">
        <v>213</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24</v>
      </c>
      <c r="M416" s="147">
        <v>27</v>
      </c>
      <c r="N416" s="147">
        <v>29</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0</v>
      </c>
      <c r="M417" s="147">
        <v>15</v>
      </c>
      <c r="N417" s="147">
        <v>13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0</v>
      </c>
      <c r="M420" s="147">
        <v>8</v>
      </c>
      <c r="N420" s="147">
        <v>14</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3</v>
      </c>
      <c r="M421" s="147">
        <v>4</v>
      </c>
      <c r="N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1131</v>
      </c>
      <c r="K430" s="193" t="str">
        <f>IF(OR(COUNTIF(L430:N430,"未確認")&gt;0,COUNTIF(L430:N430,"~*")&gt;0),"※","")</f>
        <v/>
      </c>
      <c r="L430" s="147">
        <v>599</v>
      </c>
      <c r="M430" s="147">
        <v>261</v>
      </c>
      <c r="N430" s="147">
        <v>271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1131</v>
      </c>
      <c r="K433" s="193" t="str">
        <f>IF(OR(COUNTIF(L433:N433,"未確認")&gt;0,COUNTIF(L433:N433,"~*")&gt;0),"※","")</f>
        <v/>
      </c>
      <c r="L433" s="147">
        <v>599</v>
      </c>
      <c r="M433" s="147">
        <v>261</v>
      </c>
      <c r="N433" s="147">
        <v>271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33</v>
      </c>
      <c r="K468" s="201" t="str">
        <f t="shared" ref="K468:K475" si="16">IF(OR(COUNTIF(L468:N468,"未確認")&gt;0,COUNTIF(L468:N468,"*")&gt;0),"※","")</f>
        <v/>
      </c>
      <c r="L468" s="117">
        <v>33</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43</v>
      </c>
      <c r="K470" s="201" t="str">
        <f t="shared" si="16"/>
        <v/>
      </c>
      <c r="L470" s="117">
        <v>43</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31</v>
      </c>
      <c r="K481" s="201" t="str">
        <f t="shared" si="18"/>
        <v/>
      </c>
      <c r="L481" s="117">
        <v>31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36</v>
      </c>
      <c r="K483" s="201" t="str">
        <f t="shared" si="18"/>
        <v/>
      </c>
      <c r="L483" s="117">
        <v>36</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
      </c>
      <c r="L635" s="117">
        <v>10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214</v>
      </c>
      <c r="K646" s="201" t="str">
        <f t="shared" ref="K646:K660" si="33">IF(OR(COUNTIF(L646:N646,"未確認")&gt;0,COUNTIF(L646:N646,"*")&gt;0),"※","")</f>
        <v/>
      </c>
      <c r="L646" s="117">
        <v>88</v>
      </c>
      <c r="M646" s="117">
        <v>65</v>
      </c>
      <c r="N646" s="117">
        <v>61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47</v>
      </c>
      <c r="K648" s="201" t="str">
        <f t="shared" si="33"/>
        <v>※</v>
      </c>
      <c r="L648" s="117" t="s">
        <v>541</v>
      </c>
      <c r="M648" s="117">
        <v>21</v>
      </c>
      <c r="N648" s="117">
        <v>26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158</v>
      </c>
      <c r="K650" s="201" t="str">
        <f t="shared" si="33"/>
        <v/>
      </c>
      <c r="L650" s="117">
        <v>82</v>
      </c>
      <c r="M650" s="117">
        <v>43</v>
      </c>
      <c r="N650" s="117">
        <v>33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102</v>
      </c>
      <c r="K655" s="201" t="str">
        <f t="shared" si="33"/>
        <v/>
      </c>
      <c r="L655" s="117">
        <v>53</v>
      </c>
      <c r="M655" s="117">
        <v>24</v>
      </c>
      <c r="N655" s="117">
        <v>25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53</v>
      </c>
      <c r="K657" s="201" t="str">
        <f t="shared" si="33"/>
        <v>※</v>
      </c>
      <c r="L657" s="117">
        <v>42</v>
      </c>
      <c r="M657" s="117" t="s">
        <v>541</v>
      </c>
      <c r="N657" s="117">
        <v>11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64</v>
      </c>
      <c r="K659" s="201" t="str">
        <f t="shared" si="33"/>
        <v/>
      </c>
      <c r="L659" s="117">
        <v>0</v>
      </c>
      <c r="M659" s="117">
        <v>64</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96.29</v>
      </c>
      <c r="N668" s="225">
        <v>98.25</v>
      </c>
    </row>
    <row r="669" spans="1:22" s="83" customFormat="1" ht="56.15" customHeight="1">
      <c r="A669" s="251" t="s">
        <v>952</v>
      </c>
      <c r="B669" s="84"/>
      <c r="C669" s="317" t="s">
        <v>483</v>
      </c>
      <c r="D669" s="318"/>
      <c r="E669" s="318"/>
      <c r="F669" s="318"/>
      <c r="G669" s="318"/>
      <c r="H669" s="319"/>
      <c r="I669" s="138" t="s">
        <v>484</v>
      </c>
      <c r="J669" s="223"/>
      <c r="K669" s="224"/>
      <c r="L669" s="300" t="s">
        <v>533</v>
      </c>
      <c r="M669" s="300">
        <v>6.4</v>
      </c>
      <c r="N669" s="300">
        <v>6.25</v>
      </c>
    </row>
    <row r="670" spans="1:22" s="83" customFormat="1" ht="60" customHeight="1">
      <c r="A670" s="251" t="s">
        <v>953</v>
      </c>
      <c r="B670" s="84"/>
      <c r="C670" s="323" t="s">
        <v>485</v>
      </c>
      <c r="D670" s="324"/>
      <c r="E670" s="324"/>
      <c r="F670" s="324"/>
      <c r="G670" s="324"/>
      <c r="H670" s="325"/>
      <c r="I670" s="326" t="s">
        <v>1030</v>
      </c>
      <c r="J670" s="223"/>
      <c r="K670" s="224"/>
      <c r="L670" s="301" t="s">
        <v>533</v>
      </c>
      <c r="M670" s="301">
        <v>271</v>
      </c>
      <c r="N670" s="301">
        <v>291</v>
      </c>
    </row>
    <row r="671" spans="1:22" s="83" customFormat="1" ht="35.15" customHeight="1">
      <c r="A671" s="251" t="s">
        <v>954</v>
      </c>
      <c r="B671" s="84"/>
      <c r="C671" s="227"/>
      <c r="D671" s="228"/>
      <c r="E671" s="323" t="s">
        <v>487</v>
      </c>
      <c r="F671" s="324"/>
      <c r="G671" s="324"/>
      <c r="H671" s="325"/>
      <c r="I671" s="327"/>
      <c r="J671" s="223"/>
      <c r="K671" s="224"/>
      <c r="L671" s="301" t="s">
        <v>533</v>
      </c>
      <c r="M671" s="301">
        <v>70</v>
      </c>
      <c r="N671" s="301">
        <v>94</v>
      </c>
    </row>
    <row r="672" spans="1:22" s="83" customFormat="1" ht="25.75" customHeight="1">
      <c r="A672" s="251" t="s">
        <v>955</v>
      </c>
      <c r="B672" s="84"/>
      <c r="C672" s="229"/>
      <c r="D672" s="286"/>
      <c r="E672" s="329"/>
      <c r="F672" s="330"/>
      <c r="G672" s="331" t="s">
        <v>1003</v>
      </c>
      <c r="H672" s="332"/>
      <c r="I672" s="328"/>
      <c r="J672" s="223"/>
      <c r="K672" s="224"/>
      <c r="L672" s="301" t="s">
        <v>533</v>
      </c>
      <c r="M672" s="301">
        <v>59</v>
      </c>
      <c r="N672" s="301">
        <v>77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228</v>
      </c>
      <c r="N673" s="301">
        <v>228</v>
      </c>
    </row>
    <row r="674" spans="1:22" s="115" customFormat="1" ht="34.5" customHeight="1">
      <c r="A674" s="251" t="s">
        <v>957</v>
      </c>
      <c r="B674" s="84"/>
      <c r="C674" s="289"/>
      <c r="D674" s="291"/>
      <c r="E674" s="317" t="s">
        <v>1004</v>
      </c>
      <c r="F674" s="318"/>
      <c r="G674" s="318"/>
      <c r="H674" s="319"/>
      <c r="I674" s="333"/>
      <c r="J674" s="223"/>
      <c r="K674" s="224"/>
      <c r="L674" s="301" t="s">
        <v>533</v>
      </c>
      <c r="M674" s="301">
        <v>168</v>
      </c>
      <c r="N674" s="301">
        <v>168</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30.1</v>
      </c>
      <c r="N675" s="302">
        <v>30.1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DAE318-A159-46B5-9D85-013D5BBF57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2019-12-23T02:02:21Z</dcterms:modified>
</cp:coreProperties>
</file>