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E0C09C8-FAD9-42AF-BB6B-6FC0CB871F40}"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<sst xmlns="http://schemas.openxmlformats.org/spreadsheetml/2006/main" count="3199" uniqueCount="1053">
  <si>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</si>
  <si>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</si>
  <si>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</si>
  <si>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</si>
  <si>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</si>
  <si>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</si>
  <si>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</si>
  <si>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</si>
  <si>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</si>
  <si>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</si>
  <si>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</si>
  <si>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</si>
  <si>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</si>
  <si>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</si>
  <si>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</si>
  <si>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</si>
  <si>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</si>
  <si>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</si>
  <si>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</si>
  <si>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</si>
  <si>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</si>
  <si>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</si>
  <si>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</si>
  <si>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</si>
  <si>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</si>
  <si>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</si>
  <si>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</si>
  <si>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</si>
  <si>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</si>
  <si>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</si>
  <si>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</si>
  <si>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</si>
  <si>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</si>
  <si>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</si>
  <si>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</si>
  <si>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</si>
  <si>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</si>
  <si>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</si>
  <si>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</si>
  <si>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</si>
  <si>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</si>
  <si>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</si>
  <si>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</si>
  <si>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</si>
  <si>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</si>
  <si>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</si>
  <si>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</si>
  <si>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</si>
  <si>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</si>
  <si>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</si>
  <si>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</si>
  <si>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</si>
  <si>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</si>
  <si>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</si>
  <si>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</si>
  <si>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</si>
  <si>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</si>
  <si>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</si>
  <si>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</si>
  <si>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</si>
  <si>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</si>
  <si>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</si>
  <si>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</si>
  <si>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</si>
  <si>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</si>
  <si>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</si>
  <si>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</si>
  <si>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</si>
  <si>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</si>
  <si>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</si>
  <si>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</si>
  <si>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</si>
  <si>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</si>
  <si>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</si>
  <si>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</si>
  <si>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</si>
  <si>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</si>
  <si>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</si>
  <si>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</si>
  <si>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</si>
  <si>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</si>
  <si>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</si>
  <si>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</si>
  <si>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</si>
  <si>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</si>
  <si>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</si>
  <si>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</si>
  <si>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</si>
  <si>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</si>
  <si>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</si>
  <si>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</si>
  <si>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</si>
  <si>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</si>
  <si>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</si>
  <si>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</si>
  <si>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</si>
  <si>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</si>
  <si>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</si>
  <si>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</si>
  <si>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</si>
  <si>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</si>
  <si>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</si>
  <si>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</si>
  <si>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</si>
  <si>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</si>
  <si>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</si>
  <si>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</si>
  <si>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</si>
  <si>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</si>
  <si>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</si>
  <si>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</si>
  <si>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</si>
  <si>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</si>
  <si>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</si>
  <si>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</si>
  <si>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</si>
  <si>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</si>
  <si>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</si>
  <si>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</si>
  <si>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</si>
  <si>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</si>
  <si>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</si>
  <si>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</si>
  <si>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</si>
  <si>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</si>
  <si>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</si>
  <si>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</si>
  <si>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</si>
  <si>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</si>
  <si>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</si>
  <si>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</si>
  <si>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</si>
  <si>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</si>
  <si>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</si>
  <si>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</si>
  <si>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</si>
  <si>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</si>
  <si>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</si>
  <si>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</si>
  <si>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</si>
  <si>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</si>
  <si>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</si>
  <si>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</si>
  <si>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</si>
  <si>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</si>
  <si>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</si>
  <si>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</si>
  <si>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</si>
  <si>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</si>
  <si>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</si>
  <si>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</si>
  <si>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</si>
  <si>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</si>
  <si>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</si>
  <si>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</si>
  <si>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</si>
  <si>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</si>
  <si>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</si>
  <si>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</si>
  <si>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</si>
  <si>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</si>
  <si>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</si>
  <si>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</si>
  <si>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</si>
  <si>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</si>
  <si>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</si>
  <si>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</si>
  <si>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</si>
  <si>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</si>
  <si>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</si>
  <si>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</si>
  <si>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</si>
  <si>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</si>
  <si>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</si>
  <si>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</si>
  <si>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</si>
  <si>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</si>
  <si>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</si>
  <si>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</si>
  <si>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</si>
  <si>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</si>
  <si>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</si>
  <si>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</si>
  <si>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</si>
  <si>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</si>
  <si>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</si>
  <si>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</si>
  <si>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</si>
  <si>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</si>
  <si>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</si>
  <si>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</si>
  <si>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</si>
  <si>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</si>
  <si>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</si>
  <si>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</si>
  <si>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</si>
  <si>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</si>
  <si>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</si>
  <si>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</si>
  <si>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</si>
  <si>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</si>
  <si>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</si>
  <si>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</si>
  <si>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</si>
  <si>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</si>
  <si>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</si>
  <si>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</si>
  <si>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</si>
  <si>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</si>
  <si>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</si>
  <si>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</si>
  <si>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</si>
  <si>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</si>
  <si>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</si>
  <si>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</si>
  <si>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</si>
  <si>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</si>
  <si>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</si>
  <si>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</si>
  <si>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</si>
  <si>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</si>
  <si>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</si>
  <si>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</si>
  <si>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</si>
  <si>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</si>
  <si>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</si>
  <si>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</si>
  <si>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</si>
  <si>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</si>
  <si>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</si>
  <si>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</si>
  <si>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</si>
  <si>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</si>
  <si>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</si>
  <si>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</si>
  <si>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</si>
  <si>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</si>
  <si>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</si>
  <si>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</si>
  <si>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</si>
  <si>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</si>
  <si>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</si>
  <si>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</si>
  <si>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</si>
  <si>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</si>
  <si>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</si>
  <si>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</si>
  <si>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</si>
  <si>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</si>
  <si>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</si>
  <si>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</si>
  <si>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</si>
  <si>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</si>
  <si>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</si>
  <si>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</si>
  <si>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</si>
  <si>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</si>
  <si>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</si>
  <si>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</si>
  <si>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</si>
  <si>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</si>
  <si>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</si>
  <si>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</si>
  <si>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</si>
  <si>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</si>
  <si>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</si>
  <si>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</si>
  <si>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</si>
  <si>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</si>
  <si>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</si>
  <si>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</si>
  <si>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</si>
  <si>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</si>
  <si>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</si>
  <si>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</si>
  <si>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</si>
  <si>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</si>
  <si>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</si>
  <si>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</si>
  <si>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</si>
  <si>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</si>
  <si>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</si>
  <si>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</si>
  <si>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</si>
  <si>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</si>
  <si>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</si>
  <si>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</si>
  <si>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</si>
  <si>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</si>
  <si>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</si>
  <si>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</si>
  <si>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</si>
  <si>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</si>
  <si>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</si>
  <si>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</si>
  <si>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</si>
  <si>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</si>
  <si>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</si>
  <si>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</si>
  <si>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</si>
  <si>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</si>
  <si>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</si>
  <si>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</si>
  <si>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</si>
  <si>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</si>
  <si>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</si>
  <si>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</si>
  <si>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</si>
  <si>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</si>
  <si>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</si>
  <si>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</si>
  <si>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</si>
  <si>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</si>
  <si>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</si>
  <si>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</si>
  <si>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</si>
  <si>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</si>
  <si>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</si>
  <si>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</si>
  <si>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</si>
  <si>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</si>
  <si>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</si>
  <si>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</si>
  <si>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</si>
  <si>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</si>
  <si>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</si>
  <si>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</si>
  <si>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</si>
  <si>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</si>
  <si>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</si>
  <si>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</si>
  <si>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</si>
  <si>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</si>
  <si>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</si>
  <si>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</si>
  <si>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</si>
  <si>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</si>
  <si>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</si>
  <si>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</si>
  <si>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</si>
  <si>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</si>
  <si>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</si>
  <si>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</si>
  <si>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</si>
  <si>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</si>
  <si>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</si>
  <si>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</si>
  <si>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</si>
  <si>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</si>
  <si>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</si>
  <si>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</si>
  <si>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</si>
  <si>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</si>
  <si>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</si>
  <si>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</si>
  <si>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</si>
  <si>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</si>
  <si>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</si>
  <si>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</si>
  <si>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</si>
  <si>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</si>
  <si>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</si>
  <si>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</si>
  <si>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</si>
  <si>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</si>
  <si>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</si>
  <si>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</si>
  <si>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</si>
  <si>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</si>
  <si>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</si>
  <si>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</si>
  <si>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</si>
  <si>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</si>
  <si>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</si>
  <si>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</si>
  <si>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</si>
  <si>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</si>
  <si>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</si>
  <si>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</si>
  <si>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</si>
  <si>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</si>
  <si>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</si>
  <si>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</si>
  <si>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</si>
  <si>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</si>
  <si>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</si>
  <si>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</si>
  <si>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</si>
  <si>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</si>
  <si>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</si>
  <si>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</si>
  <si>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</si>
  <si>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</si>
  <si>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</si>
  <si>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</si>
  <si>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</si>
  <si>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</si>
  <si>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</si>
  <si>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</si>
  <si>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</si>
  <si>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</si>
  <si>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</si>
  <si>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</si>
  <si>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</si>
  <si>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</si>
  <si>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</si>
  <si>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</si>
  <si>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</si>
  <si>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</si>
  <si>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</si>
  <si>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</si>
  <si>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</si>
  <si>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</si>
  <si>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</si>
  <si>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</si>
  <si>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</si>
  <si>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</si>
  <si>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</si>
  <si>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</si>
  <si>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</si>
  <si>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</si>
  <si>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</si>
  <si>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</si>
  <si>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</si>
  <si>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</si>
  <si>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</si>
  <si>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</si>
  <si>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</si>
  <si>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</si>
  <si>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</si>
  <si>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</si>
  <si>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</si>
  <si>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</si>
  <si>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</si>
  <si>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</si>
  <si>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</si>
  <si>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</si>
  <si>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</si>
  <si>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</si>
  <si>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</si>
  <si>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</si>
  <si>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</si>
  <si>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</si>
  <si>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</si>
  <si>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</si>
  <si>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</si>
  <si>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</si>
  <si>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</si>
  <si>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</si>
  <si>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</si>
  <si>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</si>
  <si>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</si>
  <si>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</si>
  <si>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</si>
  <si>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</si>
  <si>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</si>
  <si>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</si>
  <si>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</si>
  <si>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</si>
  <si>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</si>
  <si>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</si>
  <si>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</si>
  <si>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</si>
  <si>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</si>
  <si>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</si>
  <si>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</si>
  <si>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</si>
  <si>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</si>
  <si>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</si>
  <si>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</si>
  <si>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</si>
  <si>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</si>
  <si>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</si>
  <si>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</si>
  <si>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</si>
  <si>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</si>
  <si>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</si>
  <si>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</si>
  <si>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</si>
  <si>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</si>
  <si>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</si>
  <si>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</si>
  <si>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</si>
  <si>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</si>
  <si>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</si>
  <si>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</si>
  <si>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</si>
  <si>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</si>
  <si>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</si>
  <si>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</si>
  <si>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</si>
  <si>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</si>
  <si>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</si>
  <si>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</si>
  <si>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</si>
  <si>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</si>
  <si>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</si>
  <si>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</si>
  <si>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</si>
  <si>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</si>
  <si>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</si>
  <si>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</si>
  <si>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</si>
  <si>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</si>
  <si>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</si>
  <si>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</si>
  <si>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</si>
  <si>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</si>
  <si>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</si>
  <si>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</si>
  <si>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</si>
  <si>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</si>
  <si>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</si>
  <si>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</si>
  <si>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</si>
  <si>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</si>
  <si>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</si>
  <si>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</si>
  <si>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</si>
  <si>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</si>
  <si>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</si>
  <si>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</si>
  <si>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</si>
  <si>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</si>
  <si>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</si>
  <si>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</si>
  <si>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</si>
  <si>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</si>
  <si>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</si>
  <si>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</si>
  <si>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</si>
  <si>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</si>
  <si>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</si>
  <si>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</si>
  <si>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</si>
  <si>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</si>
  <si>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</si>
  <si>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</si>
  <si>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</si>
  <si>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</si>
  <si>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</si>
  <si>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</si>
  <si>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</si>
  <si>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</si>
  <si>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</si>
  <si>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</si>
  <si>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</si>
  <si>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</si>
  <si>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</si>
  <si>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</si>
  <si>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</si>
  <si>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</si>
  <si>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</si>
  <si>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</si>
  <si>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</si>
  <si>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</si>
  <si>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</si>
  <si>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</si>
  <si>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</si>
  <si>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</si>
  <si>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</si>
  <si>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</si>
  <si>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</si>
  <si>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</si>
  <si>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</si>
  <si>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</si>
  <si>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</si>
  <si>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</si>
  <si>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</si>
  <si>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</si>
  <si>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</si>
  <si>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</si>
  <si>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</si>
  <si>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</si>
  <si>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</si>
  <si>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</si>
  <si>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</si>
  <si>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</si>
  <si>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</si>
  <si>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</si>
  <si>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</si>
  <si>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</si>
  <si>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</si>
  <si>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</si>
  <si>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</si>
  <si>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</si>
  <si>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</si>
  <si>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</si>
  <si>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</si>
  <si>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</si>
  <si>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</si>
  <si>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</si>
  <si>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</si>
  <si>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</si>
  <si>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</si>
  <si>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</si>
  <si>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</si>
  <si>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</si>
  <si>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</si>
  <si>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</si>
  <si>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</si>
  <si>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</si>
  <si>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</si>
  <si>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</si>
  <si>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</si>
  <si>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</si>
  <si>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</si>
  <si>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</si>
  <si>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</si>
  <si>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</si>
  <si>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</si>
  <si>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</si>
  <si>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</si>
  <si>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</si>
  <si>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</si>
  <si>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</si>
  <si>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</si>
  <si>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</si>
  <si>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</si>
  <si>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</si>
  <si>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</si>
  <si>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</si>
  <si>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</si>
  <si>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</si>
  <si>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</si>
  <si>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</si>
  <si>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</si>
  <si>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</si>
  <si>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</si>
  <si>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</si>
  <si>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</si>
  <si>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</si>
  <si>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</si>
  <si>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</si>
  <si>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</si>
  <si>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</si>
  <si>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</si>
  <si>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</si>
  <si>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</si>
  <si>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</si>
  <si>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</si>
  <si>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</si>
  <si>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</si>
  <si>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</si>
  <si>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</si>
  <si>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</si>
  <si>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</si>
  <si>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</si>
  <si>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</si>
  <si>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</si>
  <si>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</si>
  <si>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</si>
  <si>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</si>
  <si>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</si>
  <si>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</si>
  <si>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</si>
  <si>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</si>
  <si>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</si>
  <si>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</si>
  <si>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</si>
  <si>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</si>
  <si>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</si>
  <si>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</si>
  <si>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</si>
  <si>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</si>
  <si>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</si>
  <si>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</si>
  <si>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</si>
  <si>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</si>
  <si>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</si>
  <si>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</si>
  <si>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</si>
  <si>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</si>
  <si>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</si>
  <si>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</si>
  <si>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</si>
  <si>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</si>
  <si>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</si>
  <si>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</si>
  <si>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</si>
  <si>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</si>
  <si>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</si>
  <si>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</si>
  <si>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</si>
  <si>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</si>
  <si>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</si>
  <si>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</si>
  <si>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</si>
  <si>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</si>
  <si>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</si>
  <si>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</si>
  <si>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</si>
  <si>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</si>
  <si>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</si>
  <si>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</si>
  <si>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</si>
  <si>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</si>
  <si>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</si>
  <si>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</si>
  <si>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</si>
  <si>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</si>
  <si>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</si>
  <si>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</si>
  <si>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</si>
  <si>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</si>
  <si>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</si>
  <si>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</si>
  <si>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</si>
  <si>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</si>
  <si>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</si>
  <si>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</si>
  <si>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</si>
  <si>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</si>
  <si>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</si>
  <si>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</si>
  <si>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</si>
  <si>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</si>
  <si>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</si>
  <si>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</si>
  <si>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</si>
  <si>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</si>
  <si>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</si>
  <si>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</si>
  <si>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</si>
  <si>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</si>
  <si>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</si>
  <si>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</si>
  <si>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</si>
  <si>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</si>
  <si>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</si>
  <si>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</si>
  <si>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</si>
  <si>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</si>
  <si>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</si>
  <si>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</si>
  <si>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</si>
  <si>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</si>
  <si>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</si>
  <si>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</si>
  <si>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</si>
  <si>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</si>
  <si>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</si>
  <si>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</si>
  <si>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</si>
  <si>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</si>
  <si>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</si>
  <si>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</si>
  <si>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</si>
  <si>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</si>
  <si>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</si>
  <si>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</si>
  <si>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</si>
  <si>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</si>
  <si>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</si>
  <si>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</si>
  <si>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</si>
  <si>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</si>
  <si>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</si>
  <si>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</si>
  <si>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</si>
  <si>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</si>
  <si>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</si>
  <si>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</si>
  <si>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</si>
  <si>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</si>
  <si>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</si>
  <si>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</si>
  <si>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</si>
  <si>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</si>
  <si>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</si>
  <si>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</si>
  <si>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</si>
  <si>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</si>
  <si>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</si>
  <si>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</si>
  <si>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</si>
  <si>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</si>
  <si>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</si>
  <si>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</si>
  <si>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</si>
  <si>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</si>
  <si>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</si>
  <si>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</si>
  <si>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</si>
  <si>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</si>
  <si>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</si>
  <si>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</si>
  <si>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</si>
  <si>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</si>
  <si>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</si>
  <si>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</si>
  <si>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</si>
  <si>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</si>
  <si>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</si>
  <si>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</si>
  <si>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</si>
  <si>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</si>
  <si>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</si>
  <si>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</si>
  <si>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</si>
  <si>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</si>
  <si>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</si>
  <si>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</si>
  <si>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</si>
  <si>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</si>
  <si>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</si>
  <si>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</si>
  <si>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</si>
  <si>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</si>
  <si>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</si>
  <si>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</si>
  <si>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</si>
  <si>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</si>
  <si>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</si>
  <si>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</si>
  <si>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</si>
  <si>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</si>
  <si>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</si>
  <si>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</si>
  <si>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</si>
  <si>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</si>
  <si>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</si>
  <si>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</si>
  <si>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</si>
  <si>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</si>
  <si>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</si>
  <si>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</si>
  <si>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</si>
  <si>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</si>
  <si>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</si>
  <si>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</si>
  <si>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</si>
  <si>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</si>
  <si>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</si>
  <si>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</si>
  <si>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</si>
  <si>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</si>
  <si>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</si>
  <si>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</si>
  <si>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</si>
  <si>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</si>
  <si>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</si>
  <si>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</si>
  <si>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</si>
  <si>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</si>
  <si>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</si>
  <si>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</si>
  <si>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</si>
  <si>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</si>
  <si>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</si>
  <si>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</si>
  <si>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</si>
  <si>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</si>
  <si>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</si>
  <si>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</si>
  <si>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</si>
  <si>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</si>
  <si>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</si>
  <si>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</si>
  <si>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</si>
  <si>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</si>
  <si>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</si>
  <si>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</si>
  <si>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</si>
  <si>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</si>
  <si>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</si>
  <si>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</si>
  <si>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</si>
  <si>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</si>
  <si>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</si>
  <si>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</si>
  <si>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</si>
  <si>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</si>
  <si>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</si>
  <si>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</si>
  <si>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</si>
  <si>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</si>
  <si>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</si>
  <si>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</si>
  <si>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</si>
  <si>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</si>
  <si>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</si>
  <si>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</si>
  <si>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</si>
  <si>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</si>
  <si>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</si>
  <si>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</si>
  <si>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</si>
  <si>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</si>
  <si>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</si>
  <si>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</si>
  <si>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</si>
  <si>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</si>
  <si>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</si>
  <si>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</si>
  <si>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</si>
  <si>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</si>
  <si>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</si>
  <si>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</si>
  <si>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</si>
  <si>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</si>
  <si>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</si>
  <si>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</si>
  <si>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</si>
  <si>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</si>
  <si>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</si>
  <si>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</si>
  <si>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</si>
  <si>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</si>
  <si>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</si>
  <si>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</si>
  <si>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</si>
  <si>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</si>
  <si>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</si>
  <si>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</si>
  <si>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</si>
  <si>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</si>
  <si>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</si>
  <si>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</si>
  <si>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</si>
  <si>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</si>
  <si>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</si>
  <si>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</si>
  <si>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</si>
  <si>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</si>
  <si>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</si>
  <si>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</si>
  <si>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</si>
  <si>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</si>
  <si>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</si>
  <si>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</si>
  <si>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</si>
  <si>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</si>
  <si>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</si>
  <si>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</si>
  <si>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</si>
  <si>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</si>
  <si>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</si>
  <si>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</si>
  <si>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</si>
  <si>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</si>
  <si>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</si>
  <si>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</si>
  <si>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</si>
  <si>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</si>
  <si>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</si>
  <si>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</si>
  <si>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</si>
  <si>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</si>
  <si>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</si>
  <si>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</si>
  <si>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</si>
  <si>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</si>
  <si>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</si>
  <si>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</si>
  <si>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</si>
  <si>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</si>
  <si>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</si>
  <si>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</si>
  <si>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</si>
  <si>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</si>
  <si>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</si>
  <si>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</si>
  <si>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</si>
  <si>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</si>
  <si>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</si>
  <si>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</si>
  <si>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</si>
  <si>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</si>
  <si>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</si>
  <si>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</si>
  <si>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</si>
  <si>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</si>
  <si>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</si>
  <si>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</si>
  <si>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</si>
  <si>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</si>
  <si>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</si>
  <si>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</si>
  <si>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</si>
  <si>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</si>
  <si>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</si>
  <si>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</si>
  <si>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</si>
  <si>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</si>
  <si>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</si>
  <si>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</si>
  <si>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</si>
  <si>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</si>
  <si>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</si>
  <si>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</si>
  <si>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</si>
  <si>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</si>
  <si>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</si>
  <si>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</si>
  <si>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</si>
  <si>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</si>
  <si>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</si>
  <si>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</si>
  <si>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</si>
  <si>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</si>
  <si>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</si>
  <si>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</si>
  <si>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</si>
  <si>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</si>
  <si>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</si>
  <si>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</si>
  <si>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</si>
  <si>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</si>
  <si>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</si>
  <si>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</si>
  <si>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</si>
  <si>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</si>
  <si>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</si>
  <si>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</si>
  <si>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</si>
  <si>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</si>
  <si>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</si>
  <si>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</si>
  <si>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</si>
  <si>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</si>
  <si>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</si>
  <si>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</si>
  <si>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</si>
  <si>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</si>
  <si>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</si>
  <si>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</si>
  <si>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</si>
  <si>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</si>
  <si>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</si>
  <si>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</si>
  <si>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</si>
  <si>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</si>
  <si>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</si>
  <si>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</si>
  <si>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</si>
  <si>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</si>
  <si>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悠愛病院</t>
    <phoneticPr fontId="3"/>
  </si>
  <si>
    <t>〒862-0945 熊本市東区画図町下無田１１３９</t>
    <phoneticPr fontId="3"/>
  </si>
  <si>
    <t>〇</t>
  </si>
  <si>
    <t>医療法人</t>
  </si>
  <si>
    <t>複数の診療科で活用</t>
  </si>
  <si>
    <t>内科</t>
  </si>
  <si>
    <t>リハビリテーション科</t>
  </si>
  <si>
    <t>療養病棟入院料１</t>
  </si>
  <si>
    <t>ＤＰＣ病院ではない</t>
  </si>
  <si>
    <t>有</t>
  </si>
  <si>
    <t>-</t>
    <phoneticPr fontId="3"/>
  </si>
  <si>
    <t>医療療養病床（2病棟）</t>
  </si>
  <si>
    <t>慢性期機能</t>
  </si>
  <si>
    <t>2020年4月</t>
  </si>
  <si>
    <t>介護療養病床（3病棟）</t>
  </si>
  <si>
    <t>介護療養病床（4病棟）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</si>
</sst>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575fecf2c550171d3195c879d115440ae4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1051</v>
      </c>
      <c r="N9" s="282" t="s">
        <v>1052</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1051</v>
      </c>
      <c r="N22" s="282" t="s">
        <v>1052</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t="s">
        <v>1039</v>
      </c>
      <c r="N29" s="29" t="s">
        <v>1039</v>
      </c>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1051</v>
      </c>
      <c r="N35" s="282" t="s">
        <v>1052</v>
      </c>
    </row>
    <row r="36" spans="1:22" s="21" customFormat="1" ht="34.5" customHeight="1">
      <c r="A36" s="244" t="s">
        <v>608</v>
      </c>
      <c r="B36" s="17"/>
      <c r="C36" s="19"/>
      <c r="D36" s="19"/>
      <c r="E36" s="19"/>
      <c r="F36" s="19"/>
      <c r="G36" s="19"/>
      <c r="H36" s="20"/>
      <c r="I36" s="303" t="s">
        <v>11</v>
      </c>
      <c r="J36" s="304"/>
      <c r="K36" s="305"/>
      <c r="L36" s="25"/>
      <c r="M36" s="25" t="s">
        <v>1039</v>
      </c>
      <c r="N36" s="25" t="s">
        <v>1039</v>
      </c>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1051</v>
      </c>
      <c r="N44" s="282" t="s">
        <v>1052</v>
      </c>
    </row>
    <row r="45" spans="1:22" s="21" customFormat="1" ht="34.5" customHeight="1">
      <c r="A45" s="278" t="s">
        <v>984</v>
      </c>
      <c r="B45" s="17"/>
      <c r="C45" s="19"/>
      <c r="D45" s="19"/>
      <c r="E45" s="19"/>
      <c r="F45" s="19"/>
      <c r="G45" s="19"/>
      <c r="H45" s="20"/>
      <c r="I45" s="306" t="s">
        <v>2</v>
      </c>
      <c r="J45" s="307"/>
      <c r="K45" s="308"/>
      <c r="L45" s="25"/>
      <c r="M45" s="25" t="s">
        <v>1039</v>
      </c>
      <c r="N45" s="25" t="s">
        <v>1039</v>
      </c>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c r="N52" s="29"/>
    </row>
    <row r="53" spans="1:14" s="21" customFormat="1" ht="34.5" customHeight="1">
      <c r="A53" s="278" t="s">
        <v>984</v>
      </c>
      <c r="B53" s="17"/>
      <c r="C53" s="19"/>
      <c r="D53" s="19"/>
      <c r="E53" s="19"/>
      <c r="F53" s="19"/>
      <c r="G53" s="19"/>
      <c r="H53" s="20"/>
      <c r="I53" s="309" t="s">
        <v>985</v>
      </c>
      <c r="J53" s="309"/>
      <c r="K53" s="309"/>
      <c r="L53" s="29" t="s">
        <v>533</v>
      </c>
      <c r="M53" s="29" t="s">
        <v>1050</v>
      </c>
      <c r="N53" s="29" t="s">
        <v>1050</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1048</v>
      </c>
      <c r="M89" s="262" t="s">
        <v>1051</v>
      </c>
      <c r="N89" s="262" t="s">
        <v>1052</v>
      </c>
    </row>
    <row r="90" spans="1:22" s="21" customFormat="1">
      <c r="A90" s="243"/>
      <c r="B90" s="1"/>
      <c r="C90" s="3"/>
      <c r="D90" s="3"/>
      <c r="E90" s="3"/>
      <c r="F90" s="3"/>
      <c r="G90" s="3"/>
      <c r="H90" s="287"/>
      <c r="I90" s="67" t="s">
        <v>36</v>
      </c>
      <c r="J90" s="68"/>
      <c r="K90" s="69"/>
      <c r="L90" s="262" t="s">
        <v>1049</v>
      </c>
      <c r="M90" s="262" t="s">
        <v>1049</v>
      </c>
      <c r="N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66" t="s">
        <v>1052</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150</v>
      </c>
      <c r="K103" s="237" t="str">
        <f t="shared" si="1"/>
        <v/>
      </c>
      <c r="L103" s="258">
        <v>56</v>
      </c>
      <c r="M103" s="258">
        <v>47</v>
      </c>
      <c r="N103" s="258">
        <v>47</v>
      </c>
    </row>
    <row r="104" spans="1:22" s="83" customFormat="1" ht="34.5" customHeight="1">
      <c r="A104" s="244" t="s">
        <v>614</v>
      </c>
      <c r="B104" s="84"/>
      <c r="C104" s="396"/>
      <c r="D104" s="397"/>
      <c r="E104" s="428"/>
      <c r="F104" s="429"/>
      <c r="G104" s="320" t="s">
        <v>47</v>
      </c>
      <c r="H104" s="322"/>
      <c r="I104" s="420"/>
      <c r="J104" s="256">
        <f t="shared" si="0"/>
        <v>56</v>
      </c>
      <c r="K104" s="237" t="str">
        <f t="shared" si="1"/>
        <v/>
      </c>
      <c r="L104" s="258">
        <v>56</v>
      </c>
      <c r="M104" s="258">
        <v>0</v>
      </c>
      <c r="N104" s="258">
        <v>0</v>
      </c>
    </row>
    <row r="105" spans="1:22" s="83" customFormat="1" ht="34.5" customHeight="1">
      <c r="A105" s="244" t="s">
        <v>615</v>
      </c>
      <c r="B105" s="84"/>
      <c r="C105" s="396"/>
      <c r="D105" s="397"/>
      <c r="E105" s="428"/>
      <c r="F105" s="410"/>
      <c r="G105" s="320" t="s">
        <v>48</v>
      </c>
      <c r="H105" s="322"/>
      <c r="I105" s="420"/>
      <c r="J105" s="256">
        <f t="shared" si="0"/>
        <v>94</v>
      </c>
      <c r="K105" s="237" t="str">
        <f t="shared" si="1"/>
        <v/>
      </c>
      <c r="L105" s="258">
        <v>0</v>
      </c>
      <c r="M105" s="258">
        <v>47</v>
      </c>
      <c r="N105" s="258">
        <v>47</v>
      </c>
    </row>
    <row r="106" spans="1:22" s="83" customFormat="1" ht="34.5" customHeight="1">
      <c r="A106" s="244" t="s">
        <v>613</v>
      </c>
      <c r="B106" s="84"/>
      <c r="C106" s="396"/>
      <c r="D106" s="397"/>
      <c r="E106" s="334" t="s">
        <v>45</v>
      </c>
      <c r="F106" s="335"/>
      <c r="G106" s="335"/>
      <c r="H106" s="336"/>
      <c r="I106" s="420"/>
      <c r="J106" s="256">
        <f t="shared" si="0"/>
        <v>150</v>
      </c>
      <c r="K106" s="237" t="str">
        <f t="shared" si="1"/>
        <v/>
      </c>
      <c r="L106" s="258">
        <v>56</v>
      </c>
      <c r="M106" s="258">
        <v>47</v>
      </c>
      <c r="N106" s="258">
        <v>47</v>
      </c>
    </row>
    <row r="107" spans="1:22" s="83" customFormat="1" ht="34.5" customHeight="1">
      <c r="A107" s="244" t="s">
        <v>614</v>
      </c>
      <c r="B107" s="84"/>
      <c r="C107" s="396"/>
      <c r="D107" s="397"/>
      <c r="E107" s="428"/>
      <c r="F107" s="429"/>
      <c r="G107" s="320" t="s">
        <v>47</v>
      </c>
      <c r="H107" s="322"/>
      <c r="I107" s="420"/>
      <c r="J107" s="256">
        <f t="shared" si="0"/>
        <v>56</v>
      </c>
      <c r="K107" s="237" t="str">
        <f t="shared" si="1"/>
        <v/>
      </c>
      <c r="L107" s="258">
        <v>56</v>
      </c>
      <c r="M107" s="258">
        <v>0</v>
      </c>
      <c r="N107" s="258">
        <v>0</v>
      </c>
    </row>
    <row r="108" spans="1:22" s="83" customFormat="1" ht="34.5" customHeight="1">
      <c r="A108" s="244" t="s">
        <v>615</v>
      </c>
      <c r="B108" s="84"/>
      <c r="C108" s="396"/>
      <c r="D108" s="397"/>
      <c r="E108" s="409"/>
      <c r="F108" s="410"/>
      <c r="G108" s="320" t="s">
        <v>48</v>
      </c>
      <c r="H108" s="322"/>
      <c r="I108" s="420"/>
      <c r="J108" s="256">
        <f t="shared" si="0"/>
        <v>94</v>
      </c>
      <c r="K108" s="237" t="str">
        <f t="shared" si="1"/>
        <v/>
      </c>
      <c r="L108" s="258">
        <v>0</v>
      </c>
      <c r="M108" s="258">
        <v>47</v>
      </c>
      <c r="N108" s="258">
        <v>47</v>
      </c>
    </row>
    <row r="109" spans="1:22" s="83" customFormat="1" ht="34.5" customHeight="1">
      <c r="A109" s="244" t="s">
        <v>613</v>
      </c>
      <c r="B109" s="84"/>
      <c r="C109" s="396"/>
      <c r="D109" s="397"/>
      <c r="E109" s="323" t="s">
        <v>612</v>
      </c>
      <c r="F109" s="324"/>
      <c r="G109" s="324"/>
      <c r="H109" s="325"/>
      <c r="I109" s="420"/>
      <c r="J109" s="256">
        <f t="shared" si="0"/>
        <v>150</v>
      </c>
      <c r="K109" s="237" t="str">
        <f t="shared" si="1"/>
        <v/>
      </c>
      <c r="L109" s="258">
        <v>56</v>
      </c>
      <c r="M109" s="258">
        <v>47</v>
      </c>
      <c r="N109" s="258">
        <v>47</v>
      </c>
    </row>
    <row r="110" spans="1:22" s="83" customFormat="1" ht="34.5" customHeight="1">
      <c r="A110" s="244" t="s">
        <v>614</v>
      </c>
      <c r="B110" s="84"/>
      <c r="C110" s="396"/>
      <c r="D110" s="397"/>
      <c r="E110" s="432"/>
      <c r="F110" s="433"/>
      <c r="G110" s="317" t="s">
        <v>47</v>
      </c>
      <c r="H110" s="319"/>
      <c r="I110" s="420"/>
      <c r="J110" s="256">
        <f t="shared" si="0"/>
        <v>56</v>
      </c>
      <c r="K110" s="237" t="str">
        <f t="shared" si="1"/>
        <v/>
      </c>
      <c r="L110" s="258">
        <v>56</v>
      </c>
      <c r="M110" s="258">
        <v>0</v>
      </c>
      <c r="N110" s="258">
        <v>0</v>
      </c>
    </row>
    <row r="111" spans="1:22" s="83" customFormat="1" ht="34.5" customHeight="1">
      <c r="A111" s="244" t="s">
        <v>615</v>
      </c>
      <c r="B111" s="84"/>
      <c r="C111" s="377"/>
      <c r="D111" s="379"/>
      <c r="E111" s="411"/>
      <c r="F111" s="412"/>
      <c r="G111" s="317" t="s">
        <v>48</v>
      </c>
      <c r="H111" s="319"/>
      <c r="I111" s="420"/>
      <c r="J111" s="256">
        <f t="shared" si="0"/>
        <v>94</v>
      </c>
      <c r="K111" s="237" t="str">
        <f t="shared" si="1"/>
        <v/>
      </c>
      <c r="L111" s="258">
        <v>0</v>
      </c>
      <c r="M111" s="258">
        <v>47</v>
      </c>
      <c r="N111" s="258">
        <v>47</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533</v>
      </c>
      <c r="N131" s="98" t="s">
        <v>533</v>
      </c>
    </row>
    <row r="132" spans="1:22" s="83" customFormat="1" ht="34.5" customHeight="1">
      <c r="A132" s="244" t="s">
        <v>621</v>
      </c>
      <c r="B132" s="84"/>
      <c r="C132" s="295"/>
      <c r="D132" s="297"/>
      <c r="E132" s="320" t="s">
        <v>58</v>
      </c>
      <c r="F132" s="321"/>
      <c r="G132" s="321"/>
      <c r="H132" s="322"/>
      <c r="I132" s="389"/>
      <c r="J132" s="101"/>
      <c r="K132" s="102"/>
      <c r="L132" s="82">
        <v>56</v>
      </c>
      <c r="M132" s="82">
        <v>0</v>
      </c>
      <c r="N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47</v>
      </c>
      <c r="N137" s="82">
        <v>47</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47</v>
      </c>
      <c r="K157" s="264" t="str">
        <f t="shared" si="3"/>
        <v/>
      </c>
      <c r="L157" s="117">
        <v>47</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90</v>
      </c>
      <c r="K160" s="264" t="str">
        <f t="shared" si="3"/>
        <v/>
      </c>
      <c r="L160" s="117">
        <v>0</v>
      </c>
      <c r="M160" s="117">
        <v>45</v>
      </c>
      <c r="N160" s="117">
        <v>45</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1052</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1.2</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16</v>
      </c>
      <c r="K269" s="81" t="str">
        <f t="shared" si="8"/>
        <v/>
      </c>
      <c r="L269" s="147">
        <v>5</v>
      </c>
      <c r="M269" s="147">
        <v>6</v>
      </c>
      <c r="N269" s="147">
        <v>5</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21</v>
      </c>
      <c r="K271" s="81" t="str">
        <f t="shared" si="8"/>
        <v/>
      </c>
      <c r="L271" s="147">
        <v>8</v>
      </c>
      <c r="M271" s="147">
        <v>7</v>
      </c>
      <c r="N271" s="147">
        <v>6</v>
      </c>
    </row>
    <row r="272" spans="1:22" s="83" customFormat="1" ht="34.5" customHeight="1">
      <c r="A272" s="249" t="s">
        <v>726</v>
      </c>
      <c r="B272" s="120"/>
      <c r="C272" s="372"/>
      <c r="D272" s="372"/>
      <c r="E272" s="372"/>
      <c r="F272" s="372"/>
      <c r="G272" s="371" t="s">
        <v>148</v>
      </c>
      <c r="H272" s="371"/>
      <c r="I272" s="404"/>
      <c r="J272" s="266">
        <f t="shared" si="9"/>
        <v>0.6</v>
      </c>
      <c r="K272" s="81" t="str">
        <f t="shared" si="8"/>
        <v/>
      </c>
      <c r="L272" s="148">
        <v>0.6</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32</v>
      </c>
      <c r="K273" s="81" t="str">
        <f t="shared" si="8"/>
        <v/>
      </c>
      <c r="L273" s="147">
        <v>12</v>
      </c>
      <c r="M273" s="147">
        <v>9</v>
      </c>
      <c r="N273" s="147">
        <v>11</v>
      </c>
    </row>
    <row r="274" spans="1:14" s="83" customFormat="1" ht="34.5" customHeight="1">
      <c r="A274" s="249" t="s">
        <v>727</v>
      </c>
      <c r="B274" s="120"/>
      <c r="C274" s="372"/>
      <c r="D274" s="372"/>
      <c r="E274" s="372"/>
      <c r="F274" s="372"/>
      <c r="G274" s="371" t="s">
        <v>148</v>
      </c>
      <c r="H274" s="371"/>
      <c r="I274" s="404"/>
      <c r="J274" s="266">
        <f t="shared" si="9"/>
        <v>0.6</v>
      </c>
      <c r="K274" s="81" t="str">
        <f t="shared" si="8"/>
        <v/>
      </c>
      <c r="L274" s="148">
        <v>0.6</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0.2</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1</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1052</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78</v>
      </c>
      <c r="K392" s="81" t="str">
        <f t="shared" ref="K392:K397" si="12">IF(OR(COUNTIF(L392:N392,"未確認")&gt;0,COUNTIF(L392:N392,"~*")&gt;0),"※","")</f>
        <v/>
      </c>
      <c r="L392" s="147">
        <v>34</v>
      </c>
      <c r="M392" s="147">
        <v>16</v>
      </c>
      <c r="N392" s="147">
        <v>28</v>
      </c>
    </row>
    <row r="393" spans="1:22" s="83" customFormat="1" ht="34.5" customHeight="1">
      <c r="A393" s="249" t="s">
        <v>773</v>
      </c>
      <c r="B393" s="84"/>
      <c r="C393" s="370"/>
      <c r="D393" s="380"/>
      <c r="E393" s="320" t="s">
        <v>224</v>
      </c>
      <c r="F393" s="321"/>
      <c r="G393" s="321"/>
      <c r="H393" s="322"/>
      <c r="I393" s="343"/>
      <c r="J393" s="140">
        <f t="shared" si="11"/>
        <v>78</v>
      </c>
      <c r="K393" s="81" t="str">
        <f t="shared" si="12"/>
        <v/>
      </c>
      <c r="L393" s="147">
        <v>34</v>
      </c>
      <c r="M393" s="147">
        <v>16</v>
      </c>
      <c r="N393" s="147">
        <v>28</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50380</v>
      </c>
      <c r="K396" s="81" t="str">
        <f t="shared" si="12"/>
        <v/>
      </c>
      <c r="L396" s="147">
        <v>17094</v>
      </c>
      <c r="M396" s="147">
        <v>16823</v>
      </c>
      <c r="N396" s="147">
        <v>16463</v>
      </c>
    </row>
    <row r="397" spans="1:22" s="83" customFormat="1" ht="34.5" customHeight="1">
      <c r="A397" s="250" t="s">
        <v>777</v>
      </c>
      <c r="B397" s="119"/>
      <c r="C397" s="370"/>
      <c r="D397" s="320" t="s">
        <v>228</v>
      </c>
      <c r="E397" s="321"/>
      <c r="F397" s="321"/>
      <c r="G397" s="321"/>
      <c r="H397" s="322"/>
      <c r="I397" s="344"/>
      <c r="J397" s="140">
        <f t="shared" si="11"/>
        <v>79</v>
      </c>
      <c r="K397" s="81" t="str">
        <f t="shared" si="12"/>
        <v/>
      </c>
      <c r="L397" s="147">
        <v>41</v>
      </c>
      <c r="M397" s="147">
        <v>16</v>
      </c>
      <c r="N397" s="147">
        <v>22</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78</v>
      </c>
      <c r="K405" s="81" t="str">
        <f t="shared" ref="K405:K422" si="14">IF(OR(COUNTIF(L405:N405,"未確認")&gt;0,COUNTIF(L405:N405,"~*")&gt;0),"※","")</f>
        <v/>
      </c>
      <c r="L405" s="147">
        <v>34</v>
      </c>
      <c r="M405" s="147">
        <v>16</v>
      </c>
      <c r="N405" s="147">
        <v>28</v>
      </c>
    </row>
    <row r="406" spans="1:22" s="83" customFormat="1" ht="34.5" customHeight="1">
      <c r="A406" s="251" t="s">
        <v>779</v>
      </c>
      <c r="B406" s="119"/>
      <c r="C406" s="369"/>
      <c r="D406" s="375" t="s">
        <v>233</v>
      </c>
      <c r="E406" s="377" t="s">
        <v>234</v>
      </c>
      <c r="F406" s="378"/>
      <c r="G406" s="378"/>
      <c r="H406" s="379"/>
      <c r="I406" s="361"/>
      <c r="J406" s="140">
        <f t="shared" si="13"/>
        <v>11</v>
      </c>
      <c r="K406" s="81" t="str">
        <f t="shared" si="14"/>
        <v/>
      </c>
      <c r="L406" s="147">
        <v>10</v>
      </c>
      <c r="M406" s="147">
        <v>1</v>
      </c>
      <c r="N406" s="147">
        <v>0</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c r="N407" s="147">
        <v>0</v>
      </c>
    </row>
    <row r="408" spans="1:22" s="83" customFormat="1" ht="34.5" customHeight="1">
      <c r="A408" s="251" t="s">
        <v>781</v>
      </c>
      <c r="B408" s="119"/>
      <c r="C408" s="369"/>
      <c r="D408" s="369"/>
      <c r="E408" s="320" t="s">
        <v>236</v>
      </c>
      <c r="F408" s="321"/>
      <c r="G408" s="321"/>
      <c r="H408" s="322"/>
      <c r="I408" s="361"/>
      <c r="J408" s="140">
        <f t="shared" si="13"/>
        <v>67</v>
      </c>
      <c r="K408" s="81" t="str">
        <f t="shared" si="14"/>
        <v/>
      </c>
      <c r="L408" s="147">
        <v>24</v>
      </c>
      <c r="M408" s="147">
        <v>15</v>
      </c>
      <c r="N408" s="147">
        <v>28</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79</v>
      </c>
      <c r="K413" s="81" t="str">
        <f t="shared" si="14"/>
        <v/>
      </c>
      <c r="L413" s="147">
        <v>41</v>
      </c>
      <c r="M413" s="147">
        <v>16</v>
      </c>
      <c r="N413" s="147">
        <v>22</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row>
    <row r="415" spans="1:22" s="83" customFormat="1" ht="34.5" customHeight="1">
      <c r="A415" s="251" t="s">
        <v>788</v>
      </c>
      <c r="B415" s="119"/>
      <c r="C415" s="369"/>
      <c r="D415" s="369"/>
      <c r="E415" s="320" t="s">
        <v>242</v>
      </c>
      <c r="F415" s="321"/>
      <c r="G415" s="321"/>
      <c r="H415" s="322"/>
      <c r="I415" s="361"/>
      <c r="J415" s="140">
        <f t="shared" si="13"/>
        <v>0</v>
      </c>
      <c r="K415" s="81" t="str">
        <f t="shared" si="14"/>
        <v/>
      </c>
      <c r="L415" s="147">
        <v>0</v>
      </c>
      <c r="M415" s="147">
        <v>0</v>
      </c>
      <c r="N415" s="147">
        <v>0</v>
      </c>
    </row>
    <row r="416" spans="1:22" s="83" customFormat="1" ht="34.5" customHeight="1">
      <c r="A416" s="251" t="s">
        <v>789</v>
      </c>
      <c r="B416" s="119"/>
      <c r="C416" s="369"/>
      <c r="D416" s="369"/>
      <c r="E416" s="320" t="s">
        <v>243</v>
      </c>
      <c r="F416" s="321"/>
      <c r="G416" s="321"/>
      <c r="H416" s="322"/>
      <c r="I416" s="361"/>
      <c r="J416" s="140">
        <f t="shared" si="13"/>
        <v>9</v>
      </c>
      <c r="K416" s="81" t="str">
        <f t="shared" si="14"/>
        <v/>
      </c>
      <c r="L416" s="147">
        <v>3</v>
      </c>
      <c r="M416" s="147">
        <v>0</v>
      </c>
      <c r="N416" s="147">
        <v>6</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row>
    <row r="421" spans="1:22" s="83" customFormat="1" ht="34.5" customHeight="1">
      <c r="A421" s="251" t="s">
        <v>794</v>
      </c>
      <c r="B421" s="119"/>
      <c r="C421" s="369"/>
      <c r="D421" s="369"/>
      <c r="E421" s="320" t="s">
        <v>247</v>
      </c>
      <c r="F421" s="321"/>
      <c r="G421" s="321"/>
      <c r="H421" s="322"/>
      <c r="I421" s="361"/>
      <c r="J421" s="140">
        <f t="shared" si="13"/>
        <v>70</v>
      </c>
      <c r="K421" s="81" t="str">
        <f t="shared" si="14"/>
        <v/>
      </c>
      <c r="L421" s="147">
        <v>38</v>
      </c>
      <c r="M421" s="147">
        <v>16</v>
      </c>
      <c r="N421" s="147">
        <v>16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79</v>
      </c>
      <c r="K430" s="193" t="str">
        <f>IF(OR(COUNTIF(L430:N430,"未確認")&gt;0,COUNTIF(L430:N430,"~*")&gt;0),"※","")</f>
        <v/>
      </c>
      <c r="L430" s="147">
        <v>41</v>
      </c>
      <c r="M430" s="147">
        <v>16</v>
      </c>
      <c r="N430" s="147">
        <v>22</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41</v>
      </c>
      <c r="K433" s="193" t="str">
        <f>IF(OR(COUNTIF(L433:N433,"未確認")&gt;0,COUNTIF(L433:N433,"~*")&gt;0),"※","")</f>
        <v/>
      </c>
      <c r="L433" s="147">
        <v>41</v>
      </c>
      <c r="M433" s="147">
        <v>0</v>
      </c>
      <c r="N433" s="147">
        <v>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38</v>
      </c>
      <c r="K434" s="193" t="str">
        <f>IF(OR(COUNTIF(L434:N434,"未確認")&gt;0,COUNTIF(L434:N434,"~*")&gt;0),"※","")</f>
        <v/>
      </c>
      <c r="L434" s="147">
        <v>0</v>
      </c>
      <c r="M434" s="147">
        <v>16</v>
      </c>
      <c r="N434" s="147">
        <v>22</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1052</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1052</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1052</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1052</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1052</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1052</v>
      </c>
    </row>
    <row r="544" spans="1:22" s="1" customFormat="1" ht="20.25" customHeight="1">
      <c r="A544" s="243"/>
      <c r="C544" s="62"/>
      <c r="D544" s="3"/>
      <c r="E544" s="3"/>
      <c r="F544" s="3"/>
      <c r="G544" s="3"/>
      <c r="H544" s="287"/>
      <c r="I544" s="67" t="s">
        <v>36</v>
      </c>
      <c r="J544" s="68"/>
      <c r="K544" s="186"/>
      <c r="L544" s="70" t="s">
        <v>1049</v>
      </c>
      <c r="M544" s="70" t="s">
        <v>1049</v>
      </c>
      <c r="N544" s="70" t="s">
        <v>1049</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1052</v>
      </c>
    </row>
    <row r="589" spans="1:22" s="1" customFormat="1" ht="20.25" customHeight="1">
      <c r="A589" s="243"/>
      <c r="C589" s="62"/>
      <c r="D589" s="3"/>
      <c r="E589" s="3"/>
      <c r="F589" s="3"/>
      <c r="G589" s="3"/>
      <c r="H589" s="287"/>
      <c r="I589" s="67" t="s">
        <v>36</v>
      </c>
      <c r="J589" s="68"/>
      <c r="K589" s="186"/>
      <c r="L589" s="70" t="s">
        <v>1049</v>
      </c>
      <c r="M589" s="70" t="s">
        <v>1049</v>
      </c>
      <c r="N589" s="70" t="s">
        <v>1049</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45</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t="s">
        <v>540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38</v>
      </c>
      <c r="K646" s="201" t="str">
        <f t="shared" ref="K646:K660" si="33">IF(OR(COUNTIF(L646:N646,"未確認")&gt;0,COUNTIF(L646:N646,"*")&gt;0),"※","")</f>
        <v/>
      </c>
      <c r="L646" s="117">
        <v>38</v>
      </c>
      <c r="M646" s="117">
        <v>0</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26</v>
      </c>
      <c r="K648" s="201" t="str">
        <f t="shared" si="33"/>
        <v/>
      </c>
      <c r="L648" s="117">
        <v>26</v>
      </c>
      <c r="M648" s="117">
        <v>0</v>
      </c>
      <c r="N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12</v>
      </c>
      <c r="K650" s="201" t="str">
        <f t="shared" si="33"/>
        <v/>
      </c>
      <c r="L650" s="117">
        <v>12</v>
      </c>
      <c r="M650" s="117">
        <v>0</v>
      </c>
      <c r="N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44</v>
      </c>
      <c r="K683" s="201" t="str">
        <f>IF(OR(COUNTIF(L683:N683,"未確認")&gt;0,COUNTIF(L683:N683,"*")&gt;0),"※","")</f>
        <v/>
      </c>
      <c r="L683" s="117">
        <v>44</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E7C65AF-CB9C-4A62-801E-B72339753B7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2019-12-23T02:05:17Z</dcterms:modified>
</cp:coreProperties>
</file>