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FBE22D3-0A5E-4761-A41A-6D41DEC0A269}"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<sst xmlns="http://schemas.openxmlformats.org/spreadsheetml/2006/main" count="2980" uniqueCount="1047">
  <si>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</si>
  <si>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</si>
  <si>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</si>
  <si>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</si>
  <si>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</si>
  <si>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</si>
  <si>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</si>
  <si>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</si>
  <si>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</si>
  <si>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</si>
  <si>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</si>
  <si>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</si>
  <si>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</si>
  <si>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</si>
  <si>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</si>
  <si>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</si>
  <si>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</si>
  <si>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</si>
  <si>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</si>
  <si>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</si>
  <si>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</si>
  <si>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</si>
  <si>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</si>
  <si>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</si>
  <si>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</si>
  <si>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</si>
  <si>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</si>
  <si>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</si>
  <si>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</si>
  <si>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</si>
  <si>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</si>
  <si>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</si>
  <si>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</si>
  <si>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</si>
  <si>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</si>
  <si>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</si>
  <si>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</si>
  <si>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</si>
  <si>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</si>
  <si>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</si>
  <si>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</si>
  <si>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</si>
  <si>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</si>
  <si>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</si>
  <si>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</si>
  <si>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</si>
  <si>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</si>
  <si>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</si>
  <si>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</si>
  <si>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</si>
  <si>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</si>
  <si>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</si>
  <si>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</si>
  <si>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</si>
  <si>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</si>
  <si>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</si>
  <si>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</si>
  <si>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</si>
  <si>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</si>
  <si>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</si>
  <si>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</si>
  <si>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</si>
  <si>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</si>
  <si>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</si>
  <si>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</si>
  <si>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</si>
  <si>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</si>
  <si>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</si>
  <si>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</si>
  <si>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</si>
  <si>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</si>
  <si>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</si>
  <si>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</si>
  <si>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</si>
  <si>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</si>
  <si>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</si>
  <si>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</si>
  <si>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</si>
  <si>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</si>
  <si>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</si>
  <si>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</si>
  <si>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</si>
  <si>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</si>
  <si>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</si>
  <si>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</si>
  <si>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</si>
  <si>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</si>
  <si>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</si>
  <si>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</si>
  <si>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</si>
  <si>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</si>
  <si>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</si>
  <si>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</si>
  <si>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</si>
  <si>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</si>
  <si>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</si>
  <si>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</si>
  <si>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</si>
  <si>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</si>
  <si>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</si>
  <si>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</si>
  <si>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</si>
  <si>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</si>
  <si>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</si>
  <si>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</si>
  <si>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</si>
  <si>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</si>
  <si>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</si>
  <si>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</si>
  <si>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</si>
  <si>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</si>
  <si>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</si>
  <si>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</si>
  <si>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</si>
  <si>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</si>
  <si>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</si>
  <si>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</si>
  <si>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</si>
  <si>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</si>
  <si>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</si>
  <si>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</si>
  <si>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</si>
  <si>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</si>
  <si>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</si>
  <si>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</si>
  <si>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</si>
  <si>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</si>
  <si>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</si>
  <si>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</si>
  <si>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</si>
  <si>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</si>
  <si>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</si>
  <si>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</si>
  <si>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</si>
  <si>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</si>
  <si>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</si>
  <si>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</si>
  <si>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</si>
  <si>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</si>
  <si>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</si>
  <si>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</si>
  <si>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</si>
  <si>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</si>
  <si>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</si>
  <si>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</si>
  <si>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</si>
  <si>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</si>
  <si>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</si>
  <si>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</si>
  <si>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</si>
  <si>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</si>
  <si>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</si>
  <si>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</si>
  <si>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</si>
  <si>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</si>
  <si>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</si>
  <si>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</si>
  <si>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</si>
  <si>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</si>
  <si>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</si>
  <si>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</si>
  <si>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</si>
  <si>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</si>
  <si>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</si>
  <si>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</si>
  <si>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</si>
  <si>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</si>
  <si>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</si>
  <si>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</si>
  <si>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</si>
  <si>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</si>
  <si>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</si>
  <si>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</si>
  <si>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</si>
  <si>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</si>
  <si>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</si>
  <si>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</si>
  <si>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</si>
  <si>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</si>
  <si>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</si>
  <si>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</si>
  <si>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</si>
  <si>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</si>
  <si>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</si>
  <si>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</si>
  <si>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</si>
  <si>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</si>
  <si>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</si>
  <si>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</si>
  <si>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</si>
  <si>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</si>
  <si>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</si>
  <si>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</si>
  <si>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</si>
  <si>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</si>
  <si>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</si>
  <si>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</si>
  <si>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</si>
  <si>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</si>
  <si>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</si>
  <si>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</si>
  <si>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</si>
  <si>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</si>
  <si>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</si>
  <si>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</si>
  <si>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</si>
  <si>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</si>
  <si>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</si>
  <si>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</si>
  <si>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</si>
  <si>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</si>
  <si>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</si>
  <si>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</si>
  <si>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</si>
  <si>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</si>
  <si>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</si>
  <si>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</si>
  <si>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</si>
  <si>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</si>
  <si>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</si>
  <si>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</si>
  <si>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</si>
  <si>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</si>
  <si>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</si>
  <si>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</si>
  <si>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</si>
  <si>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</si>
  <si>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</si>
  <si>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</si>
  <si>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</si>
  <si>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</si>
  <si>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</si>
  <si>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</si>
  <si>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</si>
  <si>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</si>
  <si>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</si>
  <si>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</si>
  <si>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</si>
  <si>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</si>
  <si>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</si>
  <si>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</si>
  <si>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</si>
  <si>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</si>
  <si>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</si>
  <si>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</si>
  <si>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</si>
  <si>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</si>
  <si>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</si>
  <si>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</si>
  <si>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</si>
  <si>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</si>
  <si>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</si>
  <si>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</si>
  <si>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</si>
  <si>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</si>
  <si>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</si>
  <si>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</si>
  <si>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</si>
  <si>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</si>
  <si>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</si>
  <si>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</si>
  <si>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</si>
  <si>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</si>
  <si>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</si>
  <si>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</si>
  <si>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</si>
  <si>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</si>
  <si>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</si>
  <si>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</si>
  <si>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</si>
  <si>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</si>
  <si>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</si>
  <si>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</si>
  <si>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</si>
  <si>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</si>
  <si>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</si>
  <si>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</si>
  <si>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</si>
  <si>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</si>
  <si>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</si>
  <si>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</si>
  <si>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</si>
  <si>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</si>
  <si>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</si>
  <si>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</si>
  <si>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</si>
  <si>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</si>
  <si>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</si>
  <si>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</si>
  <si>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</si>
  <si>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</si>
  <si>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</si>
  <si>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</si>
  <si>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</si>
  <si>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</si>
  <si>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</si>
  <si>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</si>
  <si>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</si>
  <si>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</si>
  <si>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</si>
  <si>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</si>
  <si>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</si>
  <si>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</si>
  <si>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</si>
  <si>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</si>
  <si>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</si>
  <si>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</si>
  <si>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</si>
  <si>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</si>
  <si>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</si>
  <si>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</si>
  <si>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</si>
  <si>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</si>
  <si>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</si>
  <si>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</si>
  <si>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</si>
  <si>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</si>
  <si>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</si>
  <si>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</si>
  <si>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</si>
  <si>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</si>
  <si>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</si>
  <si>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</si>
  <si>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</si>
  <si>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</si>
  <si>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</si>
  <si>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</si>
  <si>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</si>
  <si>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</si>
  <si>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</si>
  <si>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</si>
  <si>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</si>
  <si>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</si>
  <si>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</si>
  <si>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</si>
  <si>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</si>
  <si>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</si>
  <si>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</si>
  <si>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</si>
  <si>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</si>
  <si>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</si>
  <si>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</si>
  <si>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</si>
  <si>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</si>
  <si>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</si>
  <si>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</si>
  <si>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</si>
  <si>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</si>
  <si>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</si>
  <si>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</si>
  <si>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</si>
  <si>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</si>
  <si>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</si>
  <si>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</si>
  <si>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</si>
  <si>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</si>
  <si>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</si>
  <si>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</si>
  <si>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</si>
  <si>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</si>
  <si>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</si>
  <si>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</si>
  <si>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</si>
  <si>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</si>
  <si>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</si>
  <si>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</si>
  <si>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</si>
  <si>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</si>
  <si>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</si>
  <si>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</si>
  <si>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</si>
  <si>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</si>
  <si>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</si>
  <si>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</si>
  <si>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</si>
  <si>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</si>
  <si>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</si>
  <si>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</si>
  <si>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</si>
  <si>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</si>
  <si>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</si>
  <si>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</si>
  <si>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</si>
  <si>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</si>
  <si>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</si>
  <si>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</si>
  <si>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</si>
  <si>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</si>
  <si>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</si>
  <si>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</si>
  <si>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</si>
  <si>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</si>
  <si>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</si>
  <si>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</si>
  <si>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</si>
  <si>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</si>
  <si>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</si>
  <si>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</si>
  <si>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</si>
  <si>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</si>
  <si>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</si>
  <si>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</si>
  <si>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</si>
  <si>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</si>
  <si>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</si>
  <si>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</si>
  <si>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</si>
  <si>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</si>
  <si>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</si>
  <si>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</si>
  <si>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</si>
  <si>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</si>
  <si>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</si>
  <si>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</si>
  <si>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</si>
  <si>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</si>
  <si>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</si>
  <si>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</si>
  <si>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</si>
  <si>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</si>
  <si>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</si>
  <si>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</si>
  <si>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</si>
  <si>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</si>
  <si>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</si>
  <si>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</si>
  <si>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</si>
  <si>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</si>
  <si>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</si>
  <si>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</si>
  <si>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</si>
  <si>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</si>
  <si>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</si>
  <si>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</si>
  <si>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</si>
  <si>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</si>
  <si>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</si>
  <si>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</si>
  <si>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</si>
  <si>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</si>
  <si>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</si>
  <si>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</si>
  <si>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</si>
  <si>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</si>
  <si>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</si>
  <si>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</si>
  <si>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</si>
  <si>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</si>
  <si>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</si>
  <si>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</si>
  <si>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</si>
  <si>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</si>
  <si>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</si>
  <si>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</si>
  <si>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</si>
  <si>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</si>
  <si>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</si>
  <si>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</si>
  <si>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</si>
  <si>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</si>
  <si>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</si>
  <si>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</si>
  <si>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</si>
  <si>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</si>
  <si>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</si>
  <si>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</si>
  <si>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</si>
  <si>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</si>
  <si>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</si>
  <si>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</si>
  <si>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</si>
  <si>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</si>
  <si>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</si>
  <si>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</si>
  <si>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</si>
  <si>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</si>
  <si>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</si>
  <si>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</si>
  <si>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</si>
  <si>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</si>
  <si>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</si>
  <si>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</si>
  <si>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</si>
  <si>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</si>
  <si>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</si>
  <si>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</si>
  <si>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</si>
  <si>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</si>
  <si>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</si>
  <si>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</si>
  <si>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</si>
  <si>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</si>
  <si>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</si>
  <si>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</si>
  <si>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</si>
  <si>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</si>
  <si>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</si>
  <si>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</si>
  <si>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</si>
  <si>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</si>
  <si>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</si>
  <si>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</si>
  <si>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</si>
  <si>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</si>
  <si>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</si>
  <si>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</si>
  <si>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</si>
  <si>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</si>
  <si>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</si>
  <si>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</si>
  <si>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</si>
  <si>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</si>
  <si>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</si>
  <si>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</si>
  <si>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</si>
  <si>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</si>
  <si>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</si>
  <si>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</si>
  <si>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</si>
  <si>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</si>
  <si>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</si>
  <si>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</si>
  <si>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</si>
  <si>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</si>
  <si>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</si>
  <si>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</si>
  <si>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</si>
  <si>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</si>
  <si>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</si>
  <si>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</si>
  <si>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</si>
  <si>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</si>
  <si>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</si>
  <si>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</si>
  <si>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</si>
  <si>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</si>
  <si>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</si>
  <si>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</si>
  <si>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</si>
  <si>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</si>
  <si>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</si>
  <si>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</si>
  <si>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</si>
  <si>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</si>
  <si>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</si>
  <si>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</si>
  <si>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</si>
  <si>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</si>
  <si>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</si>
  <si>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</si>
  <si>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</si>
  <si>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</si>
  <si>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</si>
  <si>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</si>
  <si>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</si>
  <si>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</si>
  <si>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</si>
  <si>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</si>
  <si>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</si>
  <si>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</si>
  <si>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</si>
  <si>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</si>
  <si>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</si>
  <si>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</si>
  <si>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</si>
  <si>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</si>
  <si>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</si>
  <si>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</si>
  <si>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</si>
  <si>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</si>
  <si>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</si>
  <si>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</si>
  <si>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</si>
  <si>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</si>
  <si>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</si>
  <si>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</si>
  <si>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</si>
  <si>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</si>
  <si>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</si>
  <si>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</si>
  <si>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</si>
  <si>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</si>
  <si>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</si>
  <si>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</si>
  <si>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</si>
  <si>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</si>
  <si>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</si>
  <si>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</si>
  <si>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</si>
  <si>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</si>
  <si>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</si>
  <si>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</si>
  <si>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</si>
  <si>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</si>
  <si>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</si>
  <si>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</si>
  <si>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</si>
  <si>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</si>
  <si>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</si>
  <si>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</si>
  <si>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</si>
  <si>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</si>
  <si>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</si>
  <si>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</si>
  <si>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</si>
  <si>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</si>
  <si>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</si>
  <si>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</si>
  <si>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</si>
  <si>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</si>
  <si>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</si>
  <si>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</si>
  <si>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</si>
  <si>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</si>
  <si>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</si>
  <si>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</si>
  <si>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</si>
  <si>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</si>
  <si>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</si>
  <si>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</si>
  <si>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</si>
  <si>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</si>
  <si>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</si>
  <si>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</si>
  <si>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</si>
  <si>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</si>
  <si>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</si>
  <si>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</si>
  <si>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</si>
  <si>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</si>
  <si>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</si>
  <si>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</si>
  <si>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</si>
  <si>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</si>
  <si>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</si>
  <si>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</si>
  <si>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</si>
  <si>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</si>
  <si>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</si>
  <si>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</si>
  <si>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</si>
  <si>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</si>
  <si>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</si>
  <si>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</si>
  <si>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</si>
  <si>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</si>
  <si>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</si>
  <si>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</si>
  <si>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</si>
  <si>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</si>
  <si>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</si>
  <si>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</si>
  <si>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</si>
  <si>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</si>
  <si>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</si>
  <si>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</si>
  <si>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</si>
  <si>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</si>
  <si>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</si>
  <si>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</si>
  <si>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</si>
  <si>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</si>
  <si>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</si>
  <si>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</si>
  <si>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</si>
  <si>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</si>
  <si>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</si>
  <si>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</si>
  <si>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</si>
  <si>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</si>
  <si>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</si>
  <si>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</si>
  <si>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</si>
  <si>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</si>
  <si>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</si>
  <si>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</si>
  <si>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</si>
  <si>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</si>
  <si>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</si>
  <si>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</si>
  <si>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</si>
  <si>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</si>
  <si>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</si>
  <si>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</si>
  <si>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</si>
  <si>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</si>
  <si>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</si>
  <si>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</si>
  <si>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</si>
  <si>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</si>
  <si>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</si>
  <si>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</si>
  <si>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</si>
  <si>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</si>
  <si>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</si>
  <si>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</si>
  <si>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</si>
  <si>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</si>
  <si>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</si>
  <si>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</si>
  <si>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</si>
  <si>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</si>
  <si>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</si>
  <si>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</si>
  <si>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</si>
  <si>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</si>
  <si>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</si>
  <si>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</si>
  <si>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</si>
  <si>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</si>
  <si>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</si>
  <si>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</si>
  <si>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</si>
  <si>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</si>
  <si>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</si>
  <si>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</si>
  <si>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</si>
  <si>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</si>
  <si>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</si>
  <si>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</si>
  <si>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</si>
  <si>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</si>
  <si>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</si>
  <si>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</si>
  <si>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</si>
  <si>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</si>
  <si>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</si>
  <si>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</si>
  <si>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</si>
  <si>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</si>
  <si>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</si>
  <si>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</si>
  <si>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</si>
  <si>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</si>
  <si>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</si>
  <si>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</si>
  <si>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</si>
  <si>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</si>
  <si>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</si>
  <si>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</si>
  <si>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</si>
  <si>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</si>
  <si>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</si>
  <si>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</si>
  <si>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</si>
  <si>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</si>
  <si>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</si>
  <si>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</si>
  <si>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</si>
  <si>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</si>
  <si>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</si>
  <si>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</si>
  <si>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</si>
  <si>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</si>
  <si>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</si>
  <si>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</si>
  <si>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</si>
  <si>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</si>
  <si>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</si>
  <si>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</si>
  <si>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</si>
  <si>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</si>
  <si>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</si>
  <si>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</si>
  <si>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</si>
  <si>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</si>
  <si>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</si>
  <si>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</si>
  <si>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</si>
  <si>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</si>
  <si>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</si>
  <si>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</si>
  <si>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</si>
  <si>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</si>
  <si>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</si>
  <si>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</si>
  <si>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</si>
  <si>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</si>
  <si>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</si>
  <si>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</si>
  <si>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</si>
  <si>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</si>
  <si>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</si>
  <si>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</si>
  <si>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</si>
  <si>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</si>
  <si>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</si>
  <si>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</si>
  <si>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</si>
  <si>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</si>
  <si>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</si>
  <si>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</si>
  <si>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</si>
  <si>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</si>
  <si>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</si>
  <si>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</si>
  <si>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</si>
  <si>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</si>
  <si>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</si>
  <si>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</si>
  <si>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</si>
  <si>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</si>
  <si>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</si>
  <si>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</si>
  <si>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</si>
  <si>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</si>
  <si>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</si>
  <si>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</si>
  <si>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</si>
  <si>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</si>
  <si>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</si>
  <si>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</si>
  <si>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</si>
  <si>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</si>
  <si>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</si>
  <si>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</si>
  <si>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</si>
  <si>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</si>
  <si>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</si>
  <si>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</si>
  <si>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</si>
  <si>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</si>
  <si>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</si>
  <si>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</si>
  <si>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</si>
  <si>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</si>
  <si>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</si>
  <si>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</si>
  <si>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</si>
  <si>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</si>
  <si>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</si>
  <si>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</si>
  <si>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</si>
  <si>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</si>
  <si>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</si>
  <si>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</si>
  <si>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</si>
  <si>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</si>
  <si>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</si>
  <si>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</si>
  <si>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</si>
  <si>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</si>
  <si>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</si>
  <si>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</si>
  <si>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</si>
  <si>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</si>
  <si>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</si>
  <si>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</si>
  <si>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</si>
  <si>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</si>
  <si>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</si>
  <si>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</si>
  <si>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</si>
  <si>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</si>
  <si>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</si>
  <si>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</si>
  <si>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</si>
  <si>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</si>
  <si>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</si>
  <si>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</si>
  <si>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</si>
  <si>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</si>
  <si>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</si>
  <si>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</si>
  <si>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</si>
  <si>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</si>
  <si>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</si>
  <si>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</si>
  <si>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</si>
  <si>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</si>
  <si>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</si>
  <si>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</si>
  <si>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</si>
  <si>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</si>
  <si>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</si>
  <si>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</si>
  <si>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</si>
  <si>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</si>
  <si>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</si>
  <si>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</si>
  <si>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</si>
  <si>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</si>
  <si>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</si>
  <si>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</si>
  <si>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</si>
  <si>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</si>
  <si>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</si>
  <si>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</si>
  <si>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</si>
  <si>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</si>
  <si>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</si>
  <si>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</si>
  <si>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</si>
  <si>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</si>
  <si>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</si>
  <si>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</si>
  <si>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</si>
  <si>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</si>
  <si>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</si>
  <si>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</si>
  <si>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</si>
  <si>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</si>
  <si>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</si>
  <si>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</si>
  <si>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</si>
  <si>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</si>
  <si>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</si>
  <si>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</si>
  <si>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</si>
  <si>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</si>
  <si>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</si>
  <si>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</si>
  <si>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</si>
  <si>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</si>
  <si>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</si>
  <si>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</si>
  <si>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</si>
  <si>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</si>
  <si>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</si>
  <si>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</si>
  <si>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</si>
  <si>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</si>
  <si>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</si>
  <si>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</si>
  <si>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</si>
  <si>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</si>
  <si>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</si>
  <si>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</si>
  <si>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</si>
  <si>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</si>
  <si>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</si>
  <si>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</si>
  <si>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</si>
  <si>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</si>
  <si>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</si>
  <si>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</si>
  <si>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</si>
  <si>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</si>
  <si>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</si>
  <si>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</si>
  <si>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</si>
  <si>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</si>
  <si>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</si>
  <si>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</si>
  <si>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</si>
  <si>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</si>
  <si>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</si>
  <si>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</si>
  <si>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</si>
  <si>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</si>
  <si>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</si>
  <si>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</si>
  <si>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</si>
  <si>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</si>
  <si>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</si>
  <si>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</si>
  <si>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</si>
  <si>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</si>
  <si>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</si>
  <si>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</si>
  <si>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</si>
  <si>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</si>
  <si>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</si>
  <si>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</si>
  <si>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</si>
  <si>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</si>
  <si>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</si>
  <si>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</si>
  <si>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</si>
  <si>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</si>
  <si>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</si>
  <si>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</si>
  <si>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</si>
  <si>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</si>
  <si>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</si>
  <si>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</si>
  <si>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</si>
  <si>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</si>
  <si>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</si>
  <si>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</si>
  <si>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</si>
  <si>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</si>
  <si>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</si>
  <si>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</si>
  <si>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</si>
  <si>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</si>
  <si>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</si>
  <si>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</si>
  <si>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</si>
  <si>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</si>
  <si>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</si>
  <si>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</si>
  <si>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</si>
  <si>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</si>
  <si>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</si>
  <si>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</si>
  <si>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</si>
  <si>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</si>
  <si>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</si>
  <si>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</si>
  <si>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</si>
  <si>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</si>
  <si>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</si>
  <si>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</si>
  <si>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</si>
  <si>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</si>
  <si>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</si>
  <si>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</si>
  <si>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</si>
  <si>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</si>
  <si>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</si>
  <si>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</si>
  <si>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</si>
  <si>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</si>
  <si>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</si>
  <si>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</si>
  <si>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</si>
  <si>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</si>
  <si>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</si>
  <si>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</si>
  <si>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</si>
  <si>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</si>
  <si>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</si>
  <si>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</si>
  <si>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</si>
  <si>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</si>
  <si>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</si>
  <si>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</si>
  <si>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</si>
  <si>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</si>
  <si>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</si>
  <si>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</si>
  <si>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</si>
  <si>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</si>
  <si>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</si>
  <si>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</si>
  <si>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</si>
  <si>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南熊本病院</t>
    <phoneticPr fontId="3"/>
  </si>
  <si>
    <t>〒860-0812 熊本市中央区南熊本３丁目７－２７</t>
    <phoneticPr fontId="3"/>
  </si>
  <si>
    <t>〇</t>
  </si>
  <si>
    <t>医療法人</t>
  </si>
  <si>
    <t>整形外科</t>
  </si>
  <si>
    <t>ＤＰＣ病院ではない</t>
  </si>
  <si>
    <t>有</t>
  </si>
  <si>
    <t>-</t>
    <phoneticPr fontId="3"/>
  </si>
  <si>
    <t>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</si>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</sst>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178169779d3852b32ce8b1a1724dbf5217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51</v>
      </c>
      <c r="K99" s="237" t="str">
        <f>IF(OR(COUNTIF(L99:L99,"未確認")&gt;0,COUNTIF(L99:L99,"~*")&gt;0),"※","")</f>
        <v/>
      </c>
      <c r="L99" s="258">
        <v>51</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50</v>
      </c>
      <c r="K101" s="237" t="str">
        <f>IF(OR(COUNTIF(L101:L101,"未確認")&gt;0,COUNTIF(L101:L101,"~*")&gt;0),"※","")</f>
        <v/>
      </c>
      <c r="L101" s="258">
        <v>50</v>
      </c>
    </row>
    <row r="102" spans="1:22" s="83" customFormat="1" ht="34.5" customHeight="1">
      <c r="A102" s="244" t="s">
        <v>610</v>
      </c>
      <c r="B102" s="84"/>
      <c r="C102" s="376"/>
      <c r="D102" s="378"/>
      <c r="E102" s="316" t="s">
        <v>612</v>
      </c>
      <c r="F102" s="317"/>
      <c r="G102" s="317"/>
      <c r="H102" s="318"/>
      <c r="I102" s="419"/>
      <c r="J102" s="256">
        <f t="shared" si="0"/>
        <v>51</v>
      </c>
      <c r="K102" s="237" t="str">
        <f t="shared" ref="K102:K111" si="1">IF(OR(COUNTIF(L101:L101,"未確認")&gt;0,COUNTIF(L101:L101,"~*")&gt;0),"※","")</f>
        <v/>
      </c>
      <c r="L102" s="258">
        <v>51</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51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50</v>
      </c>
      <c r="K154" s="264" t="str">
        <f t="shared" si="3"/>
        <v/>
      </c>
      <c r="L154" s="117">
        <v>50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70"/>
      <c r="D270" s="370"/>
      <c r="E270" s="370"/>
      <c r="F270" s="370"/>
      <c r="G270" s="370" t="s">
        <v>148</v>
      </c>
      <c r="H270" s="370"/>
      <c r="I270" s="403"/>
      <c r="J270" s="266">
        <f t="shared" si="9"/>
        <v>1.5</v>
      </c>
      <c r="K270" s="81" t="str">
        <f t="shared" si="8"/>
        <v/>
      </c>
      <c r="L270" s="148">
        <v>1.5</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0.5</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0.2</v>
      </c>
      <c r="K274" s="81" t="str">
        <f t="shared" si="8"/>
        <v/>
      </c>
      <c r="L274" s="148">
        <v>0.2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0.6</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396</v>
      </c>
      <c r="K392" s="81" t="str">
        <f t="shared" ref="K392:K397" si="11">IF(OR(COUNTIF(L392:L392,"未確認")&gt;0,COUNTIF(L392:L392,"~*")&gt;0),"※","")</f>
        <v/>
      </c>
      <c r="L392" s="147">
        <v>396</v>
      </c>
    </row>
    <row r="393" spans="1:22" s="83" customFormat="1" ht="34.5" customHeight="1">
      <c r="A393" s="249" t="s">
        <v>773</v>
      </c>
      <c r="B393" s="84"/>
      <c r="C393" s="369"/>
      <c r="D393" s="379"/>
      <c r="E393" s="319" t="s">
        <v>224</v>
      </c>
      <c r="F393" s="320"/>
      <c r="G393" s="320"/>
      <c r="H393" s="321"/>
      <c r="I393" s="342"/>
      <c r="J393" s="140">
        <f t="shared" si="10"/>
        <v>264</v>
      </c>
      <c r="K393" s="81" t="str">
        <f t="shared" si="11"/>
        <v/>
      </c>
      <c r="L393" s="147">
        <v>264</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132</v>
      </c>
      <c r="K395" s="81" t="str">
        <f t="shared" si="11"/>
        <v/>
      </c>
      <c r="L395" s="147">
        <v>132</v>
      </c>
    </row>
    <row r="396" spans="1:22" s="83" customFormat="1" ht="34.5" customHeight="1">
      <c r="A396" s="250" t="s">
        <v>776</v>
      </c>
      <c r="B396" s="1"/>
      <c r="C396" s="369"/>
      <c r="D396" s="319" t="s">
        <v>227</v>
      </c>
      <c r="E396" s="320"/>
      <c r="F396" s="320"/>
      <c r="G396" s="320"/>
      <c r="H396" s="321"/>
      <c r="I396" s="342"/>
      <c r="J396" s="140">
        <f t="shared" si="10"/>
        <v>15388</v>
      </c>
      <c r="K396" s="81" t="str">
        <f t="shared" si="11"/>
        <v/>
      </c>
      <c r="L396" s="147">
        <v>15388</v>
      </c>
    </row>
    <row r="397" spans="1:22" s="83" customFormat="1" ht="34.5" customHeight="1">
      <c r="A397" s="250" t="s">
        <v>777</v>
      </c>
      <c r="B397" s="119"/>
      <c r="C397" s="369"/>
      <c r="D397" s="319" t="s">
        <v>228</v>
      </c>
      <c r="E397" s="320"/>
      <c r="F397" s="320"/>
      <c r="G397" s="320"/>
      <c r="H397" s="321"/>
      <c r="I397" s="343"/>
      <c r="J397" s="140">
        <f t="shared" si="10"/>
        <v>410</v>
      </c>
      <c r="K397" s="81" t="str">
        <f t="shared" si="11"/>
        <v/>
      </c>
      <c r="L397" s="147">
        <v>410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396</v>
      </c>
      <c r="K405" s="81" t="str">
        <f t="shared" ref="K405:K422" si="13">IF(OR(COUNTIF(L405:L405,"未確認")&gt;0,COUNTIF(L405:L405,"~*")&gt;0),"※","")</f>
        <v/>
      </c>
      <c r="L405" s="147">
        <v>396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281</v>
      </c>
      <c r="K407" s="81" t="str">
        <f t="shared" si="13"/>
        <v/>
      </c>
      <c r="L407" s="147">
        <v>281</v>
      </c>
    </row>
    <row r="408" spans="1:22" s="83" customFormat="1" ht="34.5" customHeight="1">
      <c r="A408" s="251" t="s">
        <v>781</v>
      </c>
      <c r="B408" s="119"/>
      <c r="C408" s="368"/>
      <c r="D408" s="368"/>
      <c r="E408" s="319" t="s">
        <v>236</v>
      </c>
      <c r="F408" s="320"/>
      <c r="G408" s="320"/>
      <c r="H408" s="321"/>
      <c r="I408" s="360"/>
      <c r="J408" s="140">
        <f t="shared" si="12"/>
        <v>90</v>
      </c>
      <c r="K408" s="81" t="str">
        <f t="shared" si="13"/>
        <v/>
      </c>
      <c r="L408" s="147">
        <v>90</v>
      </c>
    </row>
    <row r="409" spans="1:22" s="83" customFormat="1" ht="34.5" customHeight="1">
      <c r="A409" s="251" t="s">
        <v>782</v>
      </c>
      <c r="B409" s="119"/>
      <c r="C409" s="368"/>
      <c r="D409" s="368"/>
      <c r="E409" s="316" t="s">
        <v>989</v>
      </c>
      <c r="F409" s="317"/>
      <c r="G409" s="317"/>
      <c r="H409" s="318"/>
      <c r="I409" s="360"/>
      <c r="J409" s="140">
        <f t="shared" si="12"/>
        <v>25</v>
      </c>
      <c r="K409" s="81" t="str">
        <f t="shared" si="13"/>
        <v/>
      </c>
      <c r="L409" s="147">
        <v>25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410</v>
      </c>
      <c r="K413" s="81" t="str">
        <f t="shared" si="13"/>
        <v/>
      </c>
      <c r="L413" s="147">
        <v>410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331</v>
      </c>
      <c r="K415" s="81" t="str">
        <f t="shared" si="13"/>
        <v/>
      </c>
      <c r="L415" s="147">
        <v>331</v>
      </c>
    </row>
    <row r="416" spans="1:22" s="83" customFormat="1" ht="34.5" customHeight="1">
      <c r="A416" s="251" t="s">
        <v>789</v>
      </c>
      <c r="B416" s="119"/>
      <c r="C416" s="368"/>
      <c r="D416" s="368"/>
      <c r="E416" s="319" t="s">
        <v>243</v>
      </c>
      <c r="F416" s="320"/>
      <c r="G416" s="320"/>
      <c r="H416" s="321"/>
      <c r="I416" s="360"/>
      <c r="J416" s="140">
        <f t="shared" si="12"/>
        <v>31</v>
      </c>
      <c r="K416" s="81" t="str">
        <f t="shared" si="13"/>
        <v/>
      </c>
      <c r="L416" s="147">
        <v>31</v>
      </c>
    </row>
    <row r="417" spans="1:22" s="83" customFormat="1" ht="34.5" customHeight="1">
      <c r="A417" s="251" t="s">
        <v>790</v>
      </c>
      <c r="B417" s="119"/>
      <c r="C417" s="368"/>
      <c r="D417" s="368"/>
      <c r="E417" s="319" t="s">
        <v>244</v>
      </c>
      <c r="F417" s="320"/>
      <c r="G417" s="320"/>
      <c r="H417" s="321"/>
      <c r="I417" s="360"/>
      <c r="J417" s="140">
        <f t="shared" si="12"/>
        <v>39</v>
      </c>
      <c r="K417" s="81" t="str">
        <f t="shared" si="13"/>
        <v/>
      </c>
      <c r="L417" s="147">
        <v>39</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v>
      </c>
      <c r="K420" s="81" t="str">
        <f t="shared" si="13"/>
        <v/>
      </c>
      <c r="L420" s="147">
        <v>3</v>
      </c>
    </row>
    <row r="421" spans="1:22" s="83" customFormat="1" ht="34.5" customHeight="1">
      <c r="A421" s="251" t="s">
        <v>794</v>
      </c>
      <c r="B421" s="119"/>
      <c r="C421" s="368"/>
      <c r="D421" s="368"/>
      <c r="E421" s="319" t="s">
        <v>247</v>
      </c>
      <c r="F421" s="320"/>
      <c r="G421" s="320"/>
      <c r="H421" s="321"/>
      <c r="I421" s="360"/>
      <c r="J421" s="140">
        <f t="shared" si="12"/>
        <v>4</v>
      </c>
      <c r="K421" s="81" t="str">
        <f t="shared" si="13"/>
        <v/>
      </c>
      <c r="L421" s="147">
        <v>4</v>
      </c>
    </row>
    <row r="422" spans="1:22" s="83" customFormat="1" ht="34.5" customHeight="1">
      <c r="A422" s="251" t="s">
        <v>795</v>
      </c>
      <c r="B422" s="119"/>
      <c r="C422" s="368"/>
      <c r="D422" s="368"/>
      <c r="E422" s="319" t="s">
        <v>166</v>
      </c>
      <c r="F422" s="320"/>
      <c r="G422" s="320"/>
      <c r="H422" s="321"/>
      <c r="I422" s="361"/>
      <c r="J422" s="140">
        <f t="shared" si="12"/>
        <v>2</v>
      </c>
      <c r="K422" s="81" t="str">
        <f t="shared" si="13"/>
        <v/>
      </c>
      <c r="L422" s="147">
        <v>2</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410</v>
      </c>
      <c r="K430" s="193" t="str">
        <f>IF(OR(COUNTIF(L430:L430,"未確認")&gt;0,COUNTIF(L430:L430,"~*")&gt;0),"※","")</f>
        <v/>
      </c>
      <c r="L430" s="147">
        <v>410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335</v>
      </c>
      <c r="K433" s="193" t="str">
        <f>IF(OR(COUNTIF(L433:L433,"未確認")&gt;0,COUNTIF(L433:L433,"~*")&gt;0),"※","")</f>
        <v/>
      </c>
      <c r="L433" s="147">
        <v>335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75</v>
      </c>
      <c r="K434" s="193" t="str">
        <f>IF(OR(COUNTIF(L434:L434,"未確認")&gt;0,COUNTIF(L434:L434,"~*")&gt;0),"※","")</f>
        <v/>
      </c>
      <c r="L434" s="147">
        <v>75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12</v>
      </c>
      <c r="K468" s="201" t="str">
        <f t="shared" ref="K468:K475" si="15">IF(OR(COUNTIF(L468:L468,"未確認")&gt;0,COUNTIF(L468:L468,"*")&gt;0),"※","")</f>
        <v/>
      </c>
      <c r="L468" s="117">
        <v>12</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11</v>
      </c>
      <c r="K470" s="201" t="str">
        <f t="shared" si="15"/>
        <v/>
      </c>
      <c r="L470" s="117">
        <v>11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11</v>
      </c>
      <c r="K481" s="201" t="str">
        <f t="shared" si="17"/>
        <v/>
      </c>
      <c r="L481" s="117">
        <v>11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v>
      </c>
      <c r="K482" s="201" t="str">
        <f t="shared" si="17"/>
        <v>※</v>
      </c>
      <c r="L482" s="117" t="s">
        <v>541</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10</v>
      </c>
      <c r="K483" s="201" t="str">
        <f t="shared" si="17"/>
        <v/>
      </c>
      <c r="L483" s="117">
        <v>10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15</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26</v>
      </c>
      <c r="K617" s="201" t="str">
        <f t="shared" si="28"/>
        <v/>
      </c>
      <c r="L617" s="117">
        <v>26</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44</v>
      </c>
      <c r="K646" s="201" t="str">
        <f t="shared" ref="K646:K660" si="32">IF(OR(COUNTIF(L646:L646,"未確認")&gt;0,COUNTIF(L646:L646,"*")&gt;0),"※","")</f>
        <v/>
      </c>
      <c r="L646" s="117">
        <v>44</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44</v>
      </c>
      <c r="K650" s="201" t="str">
        <f t="shared" si="32"/>
        <v/>
      </c>
      <c r="L650" s="117">
        <v>44</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28</v>
      </c>
      <c r="K655" s="201" t="str">
        <f t="shared" si="32"/>
        <v/>
      </c>
      <c r="L655" s="117">
        <v>28</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20</v>
      </c>
      <c r="K657" s="201" t="str">
        <f t="shared" si="32"/>
        <v/>
      </c>
      <c r="L657" s="117">
        <v>20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2D6F230-BEBD-432C-A7D4-63B37CBA423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2019-12-23T02:04:18Z</dcterms:modified>
</cp:coreProperties>
</file>