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161276-B7C1-4E36-BCFC-38383992E31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<sst xmlns="http://schemas.openxmlformats.org/spreadsheetml/2006/main" count="2974" uniqueCount="1047">
  <si>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</si>
  <si>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</si>
  <si>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</si>
  <si>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</si>
  <si>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</si>
  <si>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</si>
  <si>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</si>
  <si>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</si>
  <si>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</si>
  <si>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</si>
  <si>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</si>
  <si>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</si>
  <si>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</si>
  <si>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</si>
  <si>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</si>
  <si>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</si>
  <si>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</si>
  <si>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</si>
  <si>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</si>
  <si>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</si>
  <si>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</si>
  <si>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</si>
  <si>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</si>
  <si>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</si>
  <si>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</si>
  <si>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</si>
  <si>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</si>
  <si>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</si>
  <si>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</si>
  <si>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</si>
  <si>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</si>
  <si>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</si>
  <si>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</si>
  <si>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</si>
  <si>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</si>
  <si>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</si>
  <si>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</si>
  <si>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</si>
  <si>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</si>
  <si>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</si>
  <si>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</si>
  <si>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</si>
  <si>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</si>
  <si>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</si>
  <si>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</si>
  <si>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</si>
  <si>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</si>
  <si>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</si>
  <si>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</si>
  <si>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</si>
  <si>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</si>
  <si>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</si>
  <si>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</si>
  <si>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</si>
  <si>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</si>
  <si>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</si>
  <si>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</si>
  <si>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</si>
  <si>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</si>
  <si>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</si>
  <si>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</si>
  <si>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</si>
  <si>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</si>
  <si>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</si>
  <si>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</si>
  <si>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</si>
  <si>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</si>
  <si>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</si>
  <si>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</si>
  <si>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</si>
  <si>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</si>
  <si>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</si>
  <si>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</si>
  <si>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</si>
  <si>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</si>
  <si>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</si>
  <si>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</si>
  <si>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</si>
  <si>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</si>
  <si>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</si>
  <si>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</si>
  <si>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</si>
  <si>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</si>
  <si>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</si>
  <si>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</si>
  <si>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</si>
  <si>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</si>
  <si>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</si>
  <si>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</si>
  <si>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</si>
  <si>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</si>
  <si>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</si>
  <si>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</si>
  <si>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</si>
  <si>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</si>
  <si>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</si>
  <si>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</si>
  <si>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</si>
  <si>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</si>
  <si>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</si>
  <si>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</si>
  <si>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</si>
  <si>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</si>
  <si>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</si>
  <si>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</si>
  <si>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</si>
  <si>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</si>
  <si>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</si>
  <si>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</si>
  <si>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</si>
  <si>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</si>
  <si>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</si>
  <si>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</si>
  <si>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</si>
  <si>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</si>
  <si>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</si>
  <si>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</si>
  <si>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</si>
  <si>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</si>
  <si>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</si>
  <si>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</si>
  <si>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</si>
  <si>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</si>
  <si>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</si>
  <si>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</si>
  <si>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</si>
  <si>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</si>
  <si>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</si>
  <si>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</si>
  <si>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</si>
  <si>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</si>
  <si>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</si>
  <si>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</si>
  <si>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</si>
  <si>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</si>
  <si>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</si>
  <si>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</si>
  <si>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</si>
  <si>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</si>
  <si>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</si>
  <si>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</si>
  <si>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</si>
  <si>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</si>
  <si>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</si>
  <si>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</si>
  <si>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</si>
  <si>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</si>
  <si>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</si>
  <si>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</si>
  <si>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</si>
  <si>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</si>
  <si>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</si>
  <si>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</si>
  <si>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</si>
  <si>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</si>
  <si>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</si>
  <si>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</si>
  <si>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</si>
  <si>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</si>
  <si>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</si>
  <si>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</si>
  <si>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</si>
  <si>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</si>
  <si>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</si>
  <si>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</si>
  <si>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</si>
  <si>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</si>
  <si>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</si>
  <si>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</si>
  <si>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</si>
  <si>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</si>
  <si>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</si>
  <si>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</si>
  <si>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</si>
  <si>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</si>
  <si>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</si>
  <si>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</si>
  <si>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</si>
  <si>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</si>
  <si>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</si>
  <si>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</si>
  <si>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</si>
  <si>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</si>
  <si>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</si>
  <si>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</si>
  <si>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</si>
  <si>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</si>
  <si>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</si>
  <si>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</si>
  <si>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</si>
  <si>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</si>
  <si>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</si>
  <si>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</si>
  <si>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</si>
  <si>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</si>
  <si>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</si>
  <si>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</si>
  <si>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</si>
  <si>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</si>
  <si>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</si>
  <si>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</si>
  <si>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</si>
  <si>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</si>
  <si>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</si>
  <si>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</si>
  <si>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</si>
  <si>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</si>
  <si>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</si>
  <si>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</si>
  <si>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</si>
  <si>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</si>
  <si>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</si>
  <si>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</si>
  <si>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</si>
  <si>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</si>
  <si>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</si>
  <si>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</si>
  <si>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</si>
  <si>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</si>
  <si>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</si>
  <si>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</si>
  <si>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</si>
  <si>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</si>
  <si>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</si>
  <si>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</si>
  <si>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</si>
  <si>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</si>
  <si>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</si>
  <si>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</si>
  <si>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</si>
  <si>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</si>
  <si>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</si>
  <si>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</si>
  <si>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</si>
  <si>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</si>
  <si>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</si>
  <si>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</si>
  <si>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</si>
  <si>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</si>
  <si>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</si>
  <si>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</si>
  <si>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</si>
  <si>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</si>
  <si>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</si>
  <si>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</si>
  <si>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</si>
  <si>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</si>
  <si>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</si>
  <si>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</si>
  <si>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</si>
  <si>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</si>
  <si>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</si>
  <si>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</si>
  <si>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</si>
  <si>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</si>
  <si>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</si>
  <si>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</si>
  <si>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</si>
  <si>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</si>
  <si>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</si>
  <si>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</si>
  <si>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</si>
  <si>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</si>
  <si>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</si>
  <si>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</si>
  <si>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</si>
  <si>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</si>
  <si>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</si>
  <si>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</si>
  <si>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</si>
  <si>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</si>
  <si>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</si>
  <si>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</si>
  <si>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</si>
  <si>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</si>
  <si>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</si>
  <si>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</si>
  <si>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</si>
  <si>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</si>
  <si>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</si>
  <si>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</si>
  <si>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</si>
  <si>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</si>
  <si>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</si>
  <si>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</si>
  <si>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</si>
  <si>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</si>
  <si>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</si>
  <si>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</si>
  <si>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</si>
  <si>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</si>
  <si>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</si>
  <si>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</si>
  <si>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</si>
  <si>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</si>
  <si>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</si>
  <si>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</si>
  <si>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</si>
  <si>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</si>
  <si>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</si>
  <si>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</si>
  <si>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</si>
  <si>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</si>
  <si>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</si>
  <si>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</si>
  <si>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</si>
  <si>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</si>
  <si>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</si>
  <si>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</si>
  <si>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</si>
  <si>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</si>
  <si>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</si>
  <si>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</si>
  <si>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</si>
  <si>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</si>
  <si>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</si>
  <si>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</si>
  <si>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</si>
  <si>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</si>
  <si>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</si>
  <si>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</si>
  <si>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</si>
  <si>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</si>
  <si>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</si>
  <si>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</si>
  <si>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</si>
  <si>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</si>
  <si>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</si>
  <si>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</si>
  <si>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</si>
  <si>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</si>
  <si>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</si>
  <si>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</si>
  <si>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</si>
  <si>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</si>
  <si>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</si>
  <si>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</si>
  <si>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</si>
  <si>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</si>
  <si>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</si>
  <si>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</si>
  <si>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</si>
  <si>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</si>
  <si>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</si>
  <si>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</si>
  <si>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</si>
  <si>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</si>
  <si>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</si>
  <si>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</si>
  <si>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</si>
  <si>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</si>
  <si>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</si>
  <si>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</si>
  <si>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</si>
  <si>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</si>
  <si>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</si>
  <si>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</si>
  <si>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</si>
  <si>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</si>
  <si>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</si>
  <si>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</si>
  <si>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</si>
  <si>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</si>
  <si>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</si>
  <si>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</si>
  <si>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</si>
  <si>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</si>
  <si>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</si>
  <si>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</si>
  <si>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</si>
  <si>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</si>
  <si>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</si>
  <si>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</si>
  <si>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</si>
  <si>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</si>
  <si>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</si>
  <si>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</si>
  <si>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</si>
  <si>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</si>
  <si>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</si>
  <si>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</si>
  <si>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</si>
  <si>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</si>
  <si>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</si>
  <si>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</si>
  <si>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</si>
  <si>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</si>
  <si>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</si>
  <si>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</si>
  <si>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</si>
  <si>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</si>
  <si>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</si>
  <si>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</si>
  <si>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</si>
  <si>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</si>
  <si>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</si>
  <si>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</si>
  <si>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</si>
  <si>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</si>
  <si>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</si>
  <si>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</si>
  <si>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</si>
  <si>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</si>
  <si>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</si>
  <si>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</si>
  <si>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</si>
  <si>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</si>
  <si>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</si>
  <si>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</si>
  <si>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</si>
  <si>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</si>
  <si>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</si>
  <si>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</si>
  <si>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</si>
  <si>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</si>
  <si>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</si>
  <si>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</si>
  <si>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</si>
  <si>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</si>
  <si>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</si>
  <si>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</si>
  <si>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</si>
  <si>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</si>
  <si>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</si>
  <si>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</si>
  <si>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</si>
  <si>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</si>
  <si>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</si>
  <si>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</si>
  <si>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</si>
  <si>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</si>
  <si>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</si>
  <si>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</si>
  <si>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</si>
  <si>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</si>
  <si>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</si>
  <si>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</si>
  <si>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</si>
  <si>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</si>
  <si>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</si>
  <si>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</si>
  <si>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</si>
  <si>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</si>
  <si>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</si>
  <si>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</si>
  <si>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</si>
  <si>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</si>
  <si>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</si>
  <si>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</si>
  <si>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</si>
  <si>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</si>
  <si>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</si>
  <si>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</si>
  <si>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</si>
  <si>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</si>
  <si>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</si>
  <si>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</si>
  <si>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</si>
  <si>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</si>
  <si>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</si>
  <si>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</si>
  <si>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</si>
  <si>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</si>
  <si>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</si>
  <si>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</si>
  <si>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</si>
  <si>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</si>
  <si>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</si>
  <si>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</si>
  <si>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</si>
  <si>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</si>
  <si>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</si>
  <si>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</si>
  <si>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</si>
  <si>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</si>
  <si>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</si>
  <si>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</si>
  <si>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</si>
  <si>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</si>
  <si>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</si>
  <si>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</si>
  <si>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</si>
  <si>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</si>
  <si>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</si>
  <si>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</si>
  <si>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</si>
  <si>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</si>
  <si>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</si>
  <si>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</si>
  <si>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</si>
  <si>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</si>
  <si>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</si>
  <si>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</si>
  <si>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</si>
  <si>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</si>
  <si>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</si>
  <si>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</si>
  <si>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</si>
  <si>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</si>
  <si>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</si>
  <si>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</si>
  <si>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</si>
  <si>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</si>
  <si>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</si>
  <si>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</si>
  <si>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</si>
  <si>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</si>
  <si>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</si>
  <si>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</si>
  <si>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</si>
  <si>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</si>
  <si>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</si>
  <si>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</si>
  <si>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</si>
  <si>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</si>
  <si>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</si>
  <si>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</si>
  <si>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</si>
  <si>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</si>
  <si>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</si>
  <si>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</si>
  <si>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</si>
  <si>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</si>
  <si>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</si>
  <si>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</si>
  <si>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</si>
  <si>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</si>
  <si>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</si>
  <si>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</si>
  <si>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</si>
  <si>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</si>
  <si>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</si>
  <si>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</si>
  <si>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</si>
  <si>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</si>
  <si>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</si>
  <si>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</si>
  <si>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</si>
  <si>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</si>
  <si>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</si>
  <si>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</si>
  <si>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</si>
  <si>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</si>
  <si>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</si>
  <si>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</si>
  <si>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</si>
  <si>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</si>
  <si>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</si>
  <si>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</si>
  <si>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</si>
  <si>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</si>
  <si>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</si>
  <si>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</si>
  <si>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</si>
  <si>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</si>
  <si>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</si>
  <si>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</si>
  <si>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</si>
  <si>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</si>
  <si>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</si>
  <si>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</si>
  <si>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</si>
  <si>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</si>
  <si>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</si>
  <si>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</si>
  <si>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</si>
  <si>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</si>
  <si>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</si>
  <si>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</si>
  <si>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</si>
  <si>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</si>
  <si>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</si>
  <si>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</si>
  <si>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</si>
  <si>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</si>
  <si>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</si>
  <si>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</si>
  <si>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</si>
  <si>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</si>
  <si>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</si>
  <si>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</si>
  <si>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</si>
  <si>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</si>
  <si>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</si>
  <si>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</si>
  <si>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</si>
  <si>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</si>
  <si>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</si>
  <si>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</si>
  <si>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</si>
  <si>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</si>
  <si>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</si>
  <si>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</si>
  <si>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</si>
  <si>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</si>
  <si>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</si>
  <si>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</si>
  <si>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</si>
  <si>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</si>
  <si>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</si>
  <si>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</si>
  <si>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</si>
  <si>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</si>
  <si>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</si>
  <si>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</si>
  <si>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</si>
  <si>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</si>
  <si>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</si>
  <si>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</si>
  <si>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</si>
  <si>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</si>
  <si>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</si>
  <si>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</si>
  <si>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</si>
  <si>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</si>
  <si>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</si>
  <si>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</si>
  <si>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</si>
  <si>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</si>
  <si>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</si>
  <si>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</si>
  <si>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</si>
  <si>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</si>
  <si>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</si>
  <si>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</si>
  <si>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</si>
  <si>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</si>
  <si>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</si>
  <si>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</si>
  <si>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</si>
  <si>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</si>
  <si>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</si>
  <si>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</si>
  <si>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</si>
  <si>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</si>
  <si>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</si>
  <si>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</si>
  <si>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</si>
  <si>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</si>
  <si>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</si>
  <si>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</si>
  <si>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</si>
  <si>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</si>
  <si>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</si>
  <si>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</si>
  <si>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</si>
  <si>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</si>
  <si>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</si>
  <si>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</si>
  <si>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</si>
  <si>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</si>
  <si>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</si>
  <si>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</si>
  <si>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</si>
  <si>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</si>
  <si>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</si>
  <si>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</si>
  <si>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</si>
  <si>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</si>
  <si>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</si>
  <si>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</si>
  <si>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</si>
  <si>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</si>
  <si>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</si>
  <si>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</si>
  <si>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</si>
  <si>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</si>
  <si>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</si>
  <si>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</si>
  <si>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</si>
  <si>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</si>
  <si>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</si>
  <si>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</si>
  <si>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</si>
  <si>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</si>
  <si>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</si>
  <si>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</si>
  <si>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</si>
  <si>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</si>
  <si>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</si>
  <si>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</si>
  <si>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</si>
  <si>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</si>
  <si>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</si>
  <si>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</si>
  <si>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</si>
  <si>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</si>
  <si>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</si>
  <si>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</si>
  <si>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</si>
  <si>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</si>
  <si>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</si>
  <si>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</si>
  <si>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</si>
  <si>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</si>
  <si>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</si>
  <si>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</si>
  <si>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</si>
  <si>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</si>
  <si>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</si>
  <si>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</si>
  <si>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</si>
  <si>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</si>
  <si>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</si>
  <si>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</si>
  <si>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</si>
  <si>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</si>
  <si>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</si>
  <si>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</si>
  <si>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</si>
  <si>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</si>
  <si>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</si>
  <si>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</si>
  <si>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</si>
  <si>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</si>
  <si>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</si>
  <si>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</si>
  <si>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</si>
  <si>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</si>
  <si>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</si>
  <si>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</si>
  <si>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</si>
  <si>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</si>
  <si>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</si>
  <si>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</si>
  <si>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</si>
  <si>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</si>
  <si>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</si>
  <si>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</si>
  <si>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</si>
  <si>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</si>
  <si>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</si>
  <si>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</si>
  <si>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</si>
  <si>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</si>
  <si>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</si>
  <si>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</si>
  <si>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</si>
  <si>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</si>
  <si>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</si>
  <si>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</si>
  <si>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</si>
  <si>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</si>
  <si>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</si>
  <si>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</si>
  <si>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</si>
  <si>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</si>
  <si>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</si>
  <si>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</si>
  <si>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</si>
  <si>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</si>
  <si>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</si>
  <si>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</si>
  <si>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</si>
  <si>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</si>
  <si>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</si>
  <si>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</si>
  <si>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</si>
  <si>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</si>
  <si>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</si>
  <si>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</si>
  <si>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</si>
  <si>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</si>
  <si>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</si>
  <si>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</si>
  <si>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</si>
  <si>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</si>
  <si>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</si>
  <si>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</si>
  <si>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</si>
  <si>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</si>
  <si>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</si>
  <si>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</si>
  <si>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</si>
  <si>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</si>
  <si>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</si>
  <si>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</si>
  <si>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</si>
  <si>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</si>
  <si>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</si>
  <si>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</si>
  <si>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</si>
  <si>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</si>
  <si>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</si>
  <si>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</si>
  <si>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</si>
  <si>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</si>
  <si>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</si>
  <si>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</si>
  <si>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</si>
  <si>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</si>
  <si>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</si>
  <si>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</si>
  <si>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</si>
  <si>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</si>
  <si>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</si>
  <si>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</si>
  <si>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</si>
  <si>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</si>
  <si>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</si>
  <si>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</si>
  <si>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</si>
  <si>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</si>
  <si>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</si>
  <si>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</si>
  <si>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</si>
  <si>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</si>
  <si>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</si>
  <si>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</si>
  <si>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</si>
  <si>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</si>
  <si>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</si>
  <si>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</si>
  <si>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</si>
  <si>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</si>
  <si>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</si>
  <si>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</si>
  <si>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</si>
  <si>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</si>
  <si>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</si>
  <si>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</si>
  <si>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</si>
  <si>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</si>
  <si>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</si>
  <si>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</si>
  <si>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</si>
  <si>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</si>
  <si>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</si>
  <si>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</si>
  <si>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</si>
  <si>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</si>
  <si>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</si>
  <si>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</si>
  <si>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</si>
  <si>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</si>
  <si>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</si>
  <si>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</si>
  <si>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</si>
  <si>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</si>
  <si>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</si>
  <si>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</si>
  <si>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</si>
  <si>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</si>
  <si>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</si>
  <si>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</si>
  <si>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</si>
  <si>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</si>
  <si>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</si>
  <si>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</si>
  <si>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</si>
  <si>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</si>
  <si>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</si>
  <si>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</si>
  <si>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</si>
  <si>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</si>
  <si>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</si>
  <si>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</si>
  <si>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</si>
  <si>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</si>
  <si>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</si>
  <si>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</si>
  <si>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</si>
  <si>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</si>
  <si>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</si>
  <si>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</si>
  <si>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</si>
  <si>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</si>
  <si>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</si>
  <si>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</si>
  <si>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</si>
  <si>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</si>
  <si>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</si>
  <si>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</si>
  <si>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</si>
  <si>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</si>
  <si>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</si>
  <si>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</si>
  <si>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</si>
  <si>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</si>
  <si>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</si>
  <si>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</si>
  <si>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</si>
  <si>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</si>
  <si>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</si>
  <si>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</si>
  <si>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</si>
  <si>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</si>
  <si>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</si>
  <si>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</si>
  <si>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</si>
  <si>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</si>
  <si>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</si>
  <si>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</si>
  <si>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</si>
  <si>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</si>
  <si>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</si>
  <si>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</si>
  <si>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</si>
  <si>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</si>
  <si>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</si>
  <si>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</si>
  <si>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</si>
  <si>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</si>
  <si>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</si>
  <si>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</si>
  <si>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</si>
  <si>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</si>
  <si>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</si>
  <si>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</si>
  <si>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</si>
  <si>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</si>
  <si>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</si>
  <si>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</si>
  <si>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</si>
  <si>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</si>
  <si>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</si>
  <si>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</si>
  <si>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</si>
  <si>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</si>
  <si>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</si>
  <si>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</si>
  <si>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</si>
  <si>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</si>
  <si>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</si>
  <si>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</si>
  <si>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</si>
  <si>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</si>
  <si>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</si>
  <si>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</si>
  <si>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</si>
  <si>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</si>
  <si>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</si>
  <si>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</si>
  <si>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</si>
  <si>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</si>
  <si>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</si>
  <si>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</si>
  <si>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</si>
  <si>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</si>
  <si>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</si>
  <si>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</si>
  <si>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</si>
  <si>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</si>
  <si>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</si>
  <si>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</si>
  <si>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</si>
  <si>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</si>
  <si>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</si>
  <si>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</si>
  <si>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</si>
  <si>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</si>
  <si>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</si>
  <si>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</si>
  <si>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</si>
  <si>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</si>
  <si>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</si>
  <si>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</si>
  <si>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</si>
  <si>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</si>
  <si>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</si>
  <si>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</si>
  <si>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</si>
  <si>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</si>
  <si>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</si>
  <si>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</si>
  <si>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</si>
  <si>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</si>
  <si>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</si>
  <si>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</si>
  <si>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</si>
  <si>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</si>
  <si>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</si>
  <si>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</si>
  <si>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</si>
  <si>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</si>
  <si>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</si>
  <si>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</si>
  <si>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</si>
  <si>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</si>
  <si>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</si>
  <si>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</si>
  <si>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</si>
  <si>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</si>
  <si>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</si>
  <si>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</si>
  <si>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</si>
  <si>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</si>
  <si>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</si>
  <si>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</si>
  <si>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</si>
  <si>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</si>
  <si>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</si>
  <si>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</si>
  <si>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</si>
  <si>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</si>
  <si>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</si>
  <si>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</si>
  <si>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</si>
  <si>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</si>
  <si>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</si>
  <si>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</si>
  <si>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</si>
  <si>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</si>
  <si>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</si>
  <si>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</si>
  <si>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</si>
  <si>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</si>
  <si>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</si>
  <si>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</si>
  <si>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</si>
  <si>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</si>
  <si>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</si>
  <si>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</si>
  <si>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</si>
  <si>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</si>
  <si>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</si>
  <si>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</si>
  <si>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</si>
  <si>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</si>
  <si>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</si>
  <si>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</si>
  <si>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</si>
  <si>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</si>
  <si>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</si>
  <si>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</si>
  <si>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</si>
  <si>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</si>
  <si>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</si>
  <si>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</si>
  <si>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</si>
  <si>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</si>
  <si>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</si>
  <si>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</si>
  <si>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</si>
  <si>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</si>
  <si>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</si>
  <si>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</si>
  <si>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益城中央病院</t>
    <phoneticPr fontId="3"/>
  </si>
  <si>
    <t>〒861-2241 上益城郡益城町宮園７２２－１</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</si>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</sst>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6460ff39bbbf981ac0151d340c9aa40e63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30</v>
      </c>
      <c r="K103" s="237" t="str">
        <f t="shared" si="1"/>
        <v/>
      </c>
      <c r="L103" s="258">
        <v>30</v>
      </c>
    </row>
    <row r="104" spans="1:22" s="83" customFormat="1" ht="34.5" customHeight="1">
      <c r="A104" s="244" t="s">
        <v>614</v>
      </c>
      <c r="B104" s="84"/>
      <c r="C104" s="395"/>
      <c r="D104" s="396"/>
      <c r="E104" s="427"/>
      <c r="F104" s="428"/>
      <c r="G104" s="319" t="s">
        <v>47</v>
      </c>
      <c r="H104" s="321"/>
      <c r="I104" s="419"/>
      <c r="J104" s="256">
        <f t="shared" si="0"/>
        <v>22</v>
      </c>
      <c r="K104" s="237" t="str">
        <f t="shared" si="1"/>
        <v/>
      </c>
      <c r="L104" s="258">
        <v>22</v>
      </c>
    </row>
    <row r="105" spans="1:22" s="83" customFormat="1" ht="34.5" customHeight="1">
      <c r="A105" s="244" t="s">
        <v>615</v>
      </c>
      <c r="B105" s="84"/>
      <c r="C105" s="395"/>
      <c r="D105" s="396"/>
      <c r="E105" s="427"/>
      <c r="F105" s="409"/>
      <c r="G105" s="319" t="s">
        <v>48</v>
      </c>
      <c r="H105" s="321"/>
      <c r="I105" s="419"/>
      <c r="J105" s="256">
        <f t="shared" si="0"/>
        <v>8</v>
      </c>
      <c r="K105" s="237" t="str">
        <f t="shared" si="1"/>
        <v/>
      </c>
      <c r="L105" s="258">
        <v>8</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30</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row>
    <row r="108" spans="1:22" s="83" customFormat="1" ht="34.5" customHeight="1">
      <c r="A108" s="244" t="s">
        <v>615</v>
      </c>
      <c r="B108" s="84"/>
      <c r="C108" s="395"/>
      <c r="D108" s="396"/>
      <c r="E108" s="408"/>
      <c r="F108" s="409"/>
      <c r="G108" s="319" t="s">
        <v>48</v>
      </c>
      <c r="H108" s="321"/>
      <c r="I108" s="419"/>
      <c r="J108" s="256">
        <f t="shared" si="0"/>
        <v>8</v>
      </c>
      <c r="K108" s="237" t="str">
        <f t="shared" si="1"/>
        <v/>
      </c>
      <c r="L108" s="258">
        <v>8</v>
      </c>
    </row>
    <row r="109" spans="1:22" s="83" customFormat="1" ht="34.5" customHeight="1">
      <c r="A109" s="244" t="s">
        <v>613</v>
      </c>
      <c r="B109" s="84"/>
      <c r="C109" s="395"/>
      <c r="D109" s="396"/>
      <c r="E109" s="322" t="s">
        <v>612</v>
      </c>
      <c r="F109" s="323"/>
      <c r="G109" s="323"/>
      <c r="H109" s="324"/>
      <c r="I109" s="419"/>
      <c r="J109" s="256">
        <f t="shared" si="0"/>
        <v>30</v>
      </c>
      <c r="K109" s="237" t="str">
        <f t="shared" si="1"/>
        <v/>
      </c>
      <c r="L109" s="258">
        <v>30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8</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29</v>
      </c>
      <c r="K157" s="264" t="str">
        <f t="shared" si="3"/>
        <v/>
      </c>
      <c r="L157" s="117">
        <v>29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3.3</v>
      </c>
      <c r="K274" s="81" t="str">
        <f t="shared" si="8"/>
        <v/>
      </c>
      <c r="L274" s="148">
        <v>3.3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9656</v>
      </c>
      <c r="K396" s="81" t="str">
        <f t="shared" si="11"/>
        <v/>
      </c>
      <c r="L396" s="147">
        <v>9656</v>
      </c>
    </row>
    <row r="397" spans="1:22" s="83" customFormat="1" ht="34.5" customHeight="1">
      <c r="A397" s="250" t="s">
        <v>777</v>
      </c>
      <c r="B397" s="119"/>
      <c r="C397" s="369"/>
      <c r="D397" s="319" t="s">
        <v>228</v>
      </c>
      <c r="E397" s="320"/>
      <c r="F397" s="320"/>
      <c r="G397" s="320"/>
      <c r="H397" s="321"/>
      <c r="I397" s="343"/>
      <c r="J397" s="140">
        <f t="shared" si="10"/>
        <v>66</v>
      </c>
      <c r="K397" s="81" t="str">
        <f t="shared" si="11"/>
        <v/>
      </c>
      <c r="L397" s="147">
        <v>66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60</v>
      </c>
      <c r="K405" s="81" t="str">
        <f t="shared" ref="K405:K422" si="13">IF(OR(COUNTIF(L405:L405,"未確認")&gt;0,COUNTIF(L405:L405,"~*")&gt;0),"※","")</f>
        <v/>
      </c>
      <c r="L405" s="147">
        <v>60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50</v>
      </c>
      <c r="K407" s="81" t="str">
        <f t="shared" si="13"/>
        <v/>
      </c>
      <c r="L407" s="147">
        <v>50</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66</v>
      </c>
      <c r="K413" s="81" t="str">
        <f t="shared" si="13"/>
        <v/>
      </c>
      <c r="L413" s="147">
        <v>66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42</v>
      </c>
      <c r="K415" s="81" t="str">
        <f t="shared" si="13"/>
        <v/>
      </c>
      <c r="L415" s="147">
        <v>42</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66</v>
      </c>
      <c r="K430" s="193" t="str">
        <f>IF(OR(COUNTIF(L430:L430,"未確認")&gt;0,COUNTIF(L430:L430,"~*")&gt;0),"※","")</f>
        <v/>
      </c>
      <c r="L430" s="147">
        <v>66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21</v>
      </c>
      <c r="K433" s="193" t="str">
        <f>IF(OR(COUNTIF(L433:L433,"未確認")&gt;0,COUNTIF(L433:L433,"~*")&gt;0),"※","")</f>
        <v/>
      </c>
      <c r="L433" s="147">
        <v>21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44</v>
      </c>
      <c r="K434" s="193" t="str">
        <f>IF(OR(COUNTIF(L434:L434,"未確認")&gt;0,COUNTIF(L434:L434,"~*")&gt;0),"※","")</f>
        <v/>
      </c>
      <c r="L434" s="147">
        <v>44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297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1841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10</v>
      </c>
      <c r="K637" s="201" t="str">
        <f t="shared" si="30"/>
        <v/>
      </c>
      <c r="L637" s="117">
        <v>10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19</v>
      </c>
      <c r="K683" s="201" t="str">
        <f>IF(OR(COUNTIF(L683:L683,"未確認")&gt;0,COUNTIF(L683:L683,"*")&gt;0),"※","")</f>
        <v/>
      </c>
      <c r="L683" s="117">
        <v>19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DD8C127-667F-4641-BF22-7CC66FE19A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2019-12-23T02:04:00Z</dcterms:modified>
</cp:coreProperties>
</file>