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2CE8A0F-4E99-4191-A82D-29CFCF00018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<sst xmlns="http://schemas.openxmlformats.org/spreadsheetml/2006/main" count="3560" uniqueCount="1065">
  <si>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</si>
  <si>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</si>
  <si>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</si>
  <si>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</si>
  <si>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</si>
  <si>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</si>
  <si>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</si>
  <si>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</si>
  <si>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</si>
  <si>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</si>
  <si>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</si>
  <si>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</si>
  <si>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</si>
  <si>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</si>
  <si>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</si>
  <si>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</si>
  <si>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</si>
  <si>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</si>
  <si>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</si>
  <si>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</si>
  <si>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</si>
  <si>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</si>
  <si>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</si>
  <si>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</si>
  <si>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</si>
  <si>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</si>
  <si>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</si>
  <si>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</si>
  <si>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</si>
  <si>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</si>
  <si>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</si>
  <si>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</si>
  <si>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</si>
  <si>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</si>
  <si>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</si>
  <si>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</si>
  <si>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</si>
  <si>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</si>
  <si>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</si>
  <si>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</si>
  <si>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</si>
  <si>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</si>
  <si>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</si>
  <si>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</si>
  <si>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</si>
  <si>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</si>
  <si>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</si>
  <si>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</si>
  <si>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</si>
  <si>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</si>
  <si>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</si>
  <si>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</si>
  <si>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</si>
  <si>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</si>
  <si>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</si>
  <si>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</si>
  <si>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</si>
  <si>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</si>
  <si>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</si>
  <si>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</si>
  <si>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</si>
  <si>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</si>
  <si>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</si>
  <si>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</si>
  <si>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</si>
  <si>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</si>
  <si>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</si>
  <si>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</si>
  <si>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</si>
  <si>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</si>
  <si>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</si>
  <si>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</si>
  <si>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</si>
  <si>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</si>
  <si>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</si>
  <si>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</si>
  <si>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</si>
  <si>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</si>
  <si>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</si>
  <si>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</si>
  <si>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</si>
  <si>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</si>
  <si>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</si>
  <si>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</si>
  <si>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</si>
  <si>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</si>
  <si>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</si>
  <si>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</si>
  <si>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</si>
  <si>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</si>
  <si>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</si>
  <si>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</si>
  <si>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</si>
  <si>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</si>
  <si>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</si>
  <si>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</si>
  <si>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</si>
  <si>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</si>
  <si>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</si>
  <si>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</si>
  <si>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</si>
  <si>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</si>
  <si>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</si>
  <si>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</si>
  <si>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</si>
  <si>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</si>
  <si>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</si>
  <si>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</si>
  <si>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</si>
  <si>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</si>
  <si>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</si>
  <si>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</si>
  <si>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</si>
  <si>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</si>
  <si>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</si>
  <si>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</si>
  <si>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</si>
  <si>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</si>
  <si>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</si>
  <si>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</si>
  <si>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</si>
  <si>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</si>
  <si>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</si>
  <si>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</si>
  <si>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</si>
  <si>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</si>
  <si>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</si>
  <si>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</si>
  <si>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</si>
  <si>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</si>
  <si>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</si>
  <si>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</si>
  <si>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</si>
  <si>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</si>
  <si>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</si>
  <si>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</si>
  <si>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</si>
  <si>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</si>
  <si>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</si>
  <si>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</si>
  <si>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</si>
  <si>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</si>
  <si>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</si>
  <si>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</si>
  <si>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</si>
  <si>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</si>
  <si>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</si>
  <si>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</si>
  <si>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</si>
  <si>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</si>
  <si>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</si>
  <si>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</si>
  <si>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</si>
  <si>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</si>
  <si>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</si>
  <si>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</si>
  <si>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</si>
  <si>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</si>
  <si>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</si>
  <si>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</si>
  <si>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</si>
  <si>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</si>
  <si>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</si>
  <si>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</si>
  <si>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</si>
  <si>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</si>
  <si>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</si>
  <si>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</si>
  <si>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</si>
  <si>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</si>
  <si>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</si>
  <si>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</si>
  <si>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</si>
  <si>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</si>
  <si>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</si>
  <si>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</si>
  <si>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</si>
  <si>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</si>
  <si>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</si>
  <si>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</si>
  <si>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</si>
  <si>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</si>
  <si>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</si>
  <si>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</si>
  <si>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</si>
  <si>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</si>
  <si>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</si>
  <si>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</si>
  <si>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</si>
  <si>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</si>
  <si>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</si>
  <si>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</si>
  <si>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</si>
  <si>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</si>
  <si>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</si>
  <si>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</si>
  <si>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</si>
  <si>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</si>
  <si>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</si>
  <si>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</si>
  <si>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</si>
  <si>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</si>
  <si>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</si>
  <si>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</si>
  <si>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</si>
  <si>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</si>
  <si>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</si>
  <si>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</si>
  <si>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</si>
  <si>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</si>
  <si>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</si>
  <si>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</si>
  <si>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</si>
  <si>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</si>
  <si>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</si>
  <si>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</si>
  <si>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</si>
  <si>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</si>
  <si>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</si>
  <si>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</si>
  <si>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</si>
  <si>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</si>
  <si>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</si>
  <si>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</si>
  <si>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</si>
  <si>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</si>
  <si>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</si>
  <si>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</si>
  <si>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</si>
  <si>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</si>
  <si>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</si>
  <si>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</si>
  <si>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</si>
  <si>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</si>
  <si>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</si>
  <si>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</si>
  <si>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</si>
  <si>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</si>
  <si>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</si>
  <si>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</si>
  <si>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</si>
  <si>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</si>
  <si>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</si>
  <si>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</si>
  <si>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</si>
  <si>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</si>
  <si>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</si>
  <si>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</si>
  <si>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</si>
  <si>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</si>
  <si>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</si>
  <si>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</si>
  <si>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</si>
  <si>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</si>
  <si>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</si>
  <si>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</si>
  <si>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</si>
  <si>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</si>
  <si>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</si>
  <si>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</si>
  <si>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</si>
  <si>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</si>
  <si>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</si>
  <si>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</si>
  <si>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</si>
  <si>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</si>
  <si>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</si>
  <si>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</si>
  <si>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</si>
  <si>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</si>
  <si>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</si>
  <si>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</si>
  <si>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</si>
  <si>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</si>
  <si>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</si>
  <si>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</si>
  <si>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</si>
  <si>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</si>
  <si>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</si>
  <si>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</si>
  <si>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</si>
  <si>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</si>
  <si>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</si>
  <si>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</si>
  <si>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</si>
  <si>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</si>
  <si>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</si>
  <si>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</si>
  <si>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</si>
  <si>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</si>
  <si>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</si>
  <si>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</si>
  <si>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</si>
  <si>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</si>
  <si>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</si>
  <si>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</si>
  <si>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</si>
  <si>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</si>
  <si>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</si>
  <si>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</si>
  <si>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</si>
  <si>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</si>
  <si>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</si>
  <si>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</si>
  <si>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</si>
  <si>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</si>
  <si>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</si>
  <si>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</si>
  <si>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</si>
  <si>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</si>
  <si>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</si>
  <si>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</si>
  <si>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</si>
  <si>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</si>
  <si>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</si>
  <si>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</si>
  <si>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</si>
  <si>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</si>
  <si>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</si>
  <si>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</si>
  <si>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</si>
  <si>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</si>
  <si>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</si>
  <si>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</si>
  <si>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</si>
  <si>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</si>
  <si>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</si>
  <si>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</si>
  <si>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</si>
  <si>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</si>
  <si>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</si>
  <si>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</si>
  <si>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</si>
  <si>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</si>
  <si>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</si>
  <si>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</si>
  <si>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</si>
  <si>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</si>
  <si>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</si>
  <si>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</si>
  <si>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</si>
  <si>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</si>
  <si>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</si>
  <si>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</si>
  <si>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</si>
  <si>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</si>
  <si>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</si>
  <si>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</si>
  <si>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</si>
  <si>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</si>
  <si>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</si>
  <si>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</si>
  <si>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</si>
  <si>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</si>
  <si>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</si>
  <si>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</si>
  <si>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</si>
  <si>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</si>
  <si>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</si>
  <si>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</si>
  <si>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</si>
  <si>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</si>
  <si>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</si>
  <si>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</si>
  <si>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</si>
  <si>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</si>
  <si>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</si>
  <si>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</si>
  <si>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</si>
  <si>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</si>
  <si>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</si>
  <si>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</si>
  <si>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</si>
  <si>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</si>
  <si>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</si>
  <si>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</si>
  <si>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</si>
  <si>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</si>
  <si>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</si>
  <si>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</si>
  <si>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</si>
  <si>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</si>
  <si>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</si>
  <si>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</si>
  <si>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</si>
  <si>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</si>
  <si>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</si>
  <si>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</si>
  <si>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</si>
  <si>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</si>
  <si>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</si>
  <si>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</si>
  <si>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</si>
  <si>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</si>
  <si>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</si>
  <si>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</si>
  <si>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</si>
  <si>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</si>
  <si>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</si>
  <si>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</si>
  <si>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</si>
  <si>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</si>
  <si>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</si>
  <si>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</si>
  <si>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</si>
  <si>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</si>
  <si>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</si>
  <si>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</si>
  <si>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</si>
  <si>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</si>
  <si>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</si>
  <si>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</si>
  <si>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</si>
  <si>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</si>
  <si>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</si>
  <si>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</si>
  <si>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</si>
  <si>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</si>
  <si>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</si>
  <si>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</si>
  <si>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</si>
  <si>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</si>
  <si>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</si>
  <si>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</si>
  <si>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</si>
  <si>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</si>
  <si>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</si>
  <si>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</si>
  <si>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</si>
  <si>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</si>
  <si>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</si>
  <si>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</si>
  <si>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</si>
  <si>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</si>
  <si>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</si>
  <si>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</si>
  <si>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</si>
  <si>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</si>
  <si>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</si>
  <si>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</si>
  <si>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</si>
  <si>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</si>
  <si>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</si>
  <si>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</si>
  <si>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</si>
  <si>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</si>
  <si>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</si>
  <si>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</si>
  <si>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</si>
  <si>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</si>
  <si>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</si>
  <si>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</si>
  <si>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</si>
  <si>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</si>
  <si>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</si>
  <si>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</si>
  <si>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</si>
  <si>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</si>
  <si>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</si>
  <si>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</si>
  <si>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</si>
  <si>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</si>
  <si>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</si>
  <si>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</si>
  <si>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</si>
  <si>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</si>
  <si>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</si>
  <si>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</si>
  <si>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</si>
  <si>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</si>
  <si>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</si>
  <si>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</si>
  <si>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</si>
  <si>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</si>
  <si>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</si>
  <si>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</si>
  <si>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</si>
  <si>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</si>
  <si>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</si>
  <si>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</si>
  <si>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</si>
  <si>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</si>
  <si>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</si>
  <si>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</si>
  <si>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</si>
  <si>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</si>
  <si>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</si>
  <si>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</si>
  <si>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</si>
  <si>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</si>
  <si>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</si>
  <si>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</si>
  <si>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</si>
  <si>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</si>
  <si>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</si>
  <si>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</si>
  <si>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</si>
  <si>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</si>
  <si>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</si>
  <si>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</si>
  <si>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</si>
  <si>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</si>
  <si>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</si>
  <si>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</si>
  <si>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</si>
  <si>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</si>
  <si>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</si>
  <si>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</si>
  <si>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</si>
  <si>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</si>
  <si>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</si>
  <si>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</si>
  <si>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</si>
  <si>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</si>
  <si>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</si>
  <si>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</si>
  <si>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</si>
  <si>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</si>
  <si>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</si>
  <si>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</si>
  <si>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</si>
  <si>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</si>
  <si>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</si>
  <si>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</si>
  <si>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</si>
  <si>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</si>
  <si>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</si>
  <si>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</si>
  <si>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</si>
  <si>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</si>
  <si>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</si>
  <si>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</si>
  <si>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</si>
  <si>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</si>
  <si>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</si>
  <si>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</si>
  <si>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</si>
  <si>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</si>
  <si>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</si>
  <si>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</si>
  <si>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</si>
  <si>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</si>
  <si>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</si>
  <si>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</si>
  <si>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</si>
  <si>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</si>
  <si>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</si>
  <si>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</si>
  <si>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</si>
  <si>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</si>
  <si>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</si>
  <si>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</si>
  <si>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</si>
  <si>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</si>
  <si>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</si>
  <si>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</si>
  <si>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</si>
  <si>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</si>
  <si>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</si>
  <si>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</si>
  <si>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</si>
  <si>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</si>
  <si>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</si>
  <si>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</si>
  <si>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</si>
  <si>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</si>
  <si>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</si>
  <si>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</si>
  <si>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</si>
  <si>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</si>
  <si>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</si>
  <si>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</si>
  <si>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</si>
  <si>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</si>
  <si>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</si>
  <si>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</si>
  <si>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</si>
  <si>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</si>
  <si>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</si>
  <si>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</si>
  <si>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</si>
  <si>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</si>
  <si>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</si>
  <si>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</si>
  <si>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</si>
  <si>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</si>
  <si>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</si>
  <si>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</si>
  <si>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</si>
  <si>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</si>
  <si>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</si>
  <si>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</si>
  <si>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</si>
  <si>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</si>
  <si>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</si>
  <si>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</si>
  <si>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</si>
  <si>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</si>
  <si>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</si>
  <si>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</si>
  <si>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</si>
  <si>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</si>
  <si>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</si>
  <si>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</si>
  <si>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</si>
  <si>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</si>
  <si>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</si>
  <si>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</si>
  <si>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</si>
  <si>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</si>
  <si>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</si>
  <si>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</si>
  <si>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</si>
  <si>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</si>
  <si>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</si>
  <si>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</si>
  <si>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</si>
  <si>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</si>
  <si>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</si>
  <si>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</si>
  <si>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</si>
  <si>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</si>
  <si>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</si>
  <si>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</si>
  <si>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</si>
  <si>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</si>
  <si>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</si>
  <si>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</si>
  <si>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</si>
  <si>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</si>
  <si>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</si>
  <si>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</si>
  <si>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</si>
  <si>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</si>
  <si>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</si>
  <si>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</si>
  <si>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</si>
  <si>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</si>
  <si>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</si>
  <si>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</si>
  <si>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</si>
  <si>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</si>
  <si>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</si>
  <si>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</si>
  <si>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</si>
  <si>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</si>
  <si>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</si>
  <si>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</si>
  <si>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</si>
  <si>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</si>
  <si>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</si>
  <si>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</si>
  <si>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</si>
  <si>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</si>
  <si>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</si>
  <si>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</si>
  <si>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</si>
  <si>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</si>
  <si>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</si>
  <si>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</si>
  <si>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</si>
  <si>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</si>
  <si>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</si>
  <si>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</si>
  <si>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</si>
  <si>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</si>
  <si>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</si>
  <si>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</si>
  <si>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</si>
  <si>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</si>
  <si>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</si>
  <si>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</si>
  <si>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</si>
  <si>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</si>
  <si>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</si>
  <si>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</si>
  <si>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</si>
  <si>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</si>
  <si>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</si>
  <si>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</si>
  <si>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</si>
  <si>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</si>
  <si>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</si>
  <si>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</si>
  <si>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</si>
  <si>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</si>
  <si>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</si>
  <si>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</si>
  <si>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</si>
  <si>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</si>
  <si>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</si>
  <si>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</si>
  <si>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</si>
  <si>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</si>
  <si>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</si>
  <si>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</si>
  <si>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</si>
  <si>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</si>
  <si>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</si>
  <si>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</si>
  <si>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</si>
  <si>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</si>
  <si>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</si>
  <si>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</si>
  <si>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</si>
  <si>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</si>
  <si>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</si>
  <si>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</si>
  <si>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</si>
  <si>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</si>
  <si>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</si>
  <si>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</si>
  <si>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</si>
  <si>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</si>
  <si>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</si>
  <si>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</si>
  <si>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</si>
  <si>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</si>
  <si>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</si>
  <si>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</si>
  <si>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</si>
  <si>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</si>
  <si>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</si>
  <si>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</si>
  <si>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</si>
  <si>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</si>
  <si>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</si>
  <si>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</si>
  <si>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</si>
  <si>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</si>
  <si>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</si>
  <si>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</si>
  <si>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</si>
  <si>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</si>
  <si>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</si>
  <si>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</si>
  <si>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</si>
  <si>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</si>
  <si>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</si>
  <si>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</si>
  <si>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</si>
  <si>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</si>
  <si>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</si>
  <si>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</si>
  <si>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</si>
  <si>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</si>
  <si>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</si>
  <si>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</si>
  <si>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</si>
  <si>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</si>
  <si>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</si>
  <si>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</si>
  <si>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</si>
  <si>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</si>
  <si>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</si>
  <si>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</si>
  <si>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</si>
  <si>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</si>
  <si>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</si>
  <si>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</si>
  <si>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</si>
  <si>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</si>
  <si>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</si>
  <si>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</si>
  <si>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</si>
  <si>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</si>
  <si>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</si>
  <si>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</si>
  <si>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</si>
  <si>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</si>
  <si>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</si>
  <si>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</si>
  <si>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</si>
  <si>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</si>
  <si>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</si>
  <si>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</si>
  <si>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</si>
  <si>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</si>
  <si>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</si>
  <si>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</si>
  <si>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</si>
  <si>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</si>
  <si>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</si>
  <si>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</si>
  <si>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</si>
  <si>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</si>
  <si>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</si>
  <si>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</si>
  <si>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</si>
  <si>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</si>
  <si>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</si>
  <si>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</si>
  <si>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</si>
  <si>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</si>
  <si>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</si>
  <si>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</si>
  <si>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</si>
  <si>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</si>
  <si>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</si>
  <si>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</si>
  <si>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</si>
  <si>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</si>
  <si>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</si>
  <si>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</si>
  <si>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</si>
  <si>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</si>
  <si>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</si>
  <si>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</si>
  <si>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</si>
  <si>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</si>
  <si>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</si>
  <si>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</si>
  <si>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</si>
  <si>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</si>
  <si>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</si>
  <si>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</si>
  <si>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</si>
  <si>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</si>
  <si>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</si>
  <si>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</si>
  <si>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</si>
  <si>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</si>
  <si>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</si>
  <si>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</si>
  <si>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</si>
  <si>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</si>
  <si>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</si>
  <si>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</si>
  <si>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</si>
  <si>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</si>
  <si>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</si>
  <si>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</si>
  <si>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</si>
  <si>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</si>
  <si>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</si>
  <si>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</si>
  <si>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</si>
  <si>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</si>
  <si>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</si>
  <si>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</si>
  <si>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</si>
  <si>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</si>
  <si>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</si>
  <si>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</si>
  <si>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</si>
  <si>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</si>
  <si>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</si>
  <si>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</si>
  <si>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</si>
  <si>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</si>
  <si>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</si>
  <si>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</si>
  <si>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</si>
  <si>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</si>
  <si>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</si>
  <si>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</si>
  <si>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</si>
  <si>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</si>
  <si>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</si>
  <si>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</si>
  <si>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</si>
  <si>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</si>
  <si>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</si>
  <si>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</si>
  <si>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</si>
  <si>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</si>
  <si>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</si>
  <si>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</si>
  <si>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</si>
  <si>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</si>
  <si>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</si>
  <si>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</si>
  <si>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</si>
  <si>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</si>
  <si>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</si>
  <si>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</si>
  <si>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</si>
  <si>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</si>
  <si>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</si>
  <si>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</si>
  <si>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</si>
  <si>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</si>
  <si>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</si>
  <si>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</si>
  <si>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</si>
  <si>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</si>
  <si>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</si>
  <si>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</si>
  <si>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</si>
  <si>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</si>
  <si>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</si>
  <si>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</si>
  <si>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</si>
  <si>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</si>
  <si>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</si>
  <si>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</si>
  <si>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</si>
  <si>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</si>
  <si>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</si>
  <si>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</si>
  <si>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</si>
  <si>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</si>
  <si>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</si>
  <si>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</si>
  <si>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</si>
  <si>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</si>
  <si>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</si>
  <si>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</si>
  <si>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</si>
  <si>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</si>
  <si>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</si>
  <si>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</si>
  <si>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</si>
  <si>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</si>
  <si>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</si>
  <si>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</si>
  <si>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</si>
  <si>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</si>
  <si>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</si>
  <si>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</si>
  <si>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</si>
  <si>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</si>
  <si>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</si>
  <si>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</si>
  <si>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</si>
  <si>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</si>
  <si>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</si>
  <si>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</si>
  <si>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</si>
  <si>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</si>
  <si>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</si>
  <si>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</si>
  <si>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</si>
  <si>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</si>
  <si>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</si>
  <si>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</si>
  <si>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</si>
  <si>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</si>
  <si>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</si>
  <si>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</si>
  <si>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</si>
  <si>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</si>
  <si>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</si>
  <si>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</si>
  <si>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</si>
  <si>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</si>
  <si>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</si>
  <si>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</si>
  <si>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</si>
  <si>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</si>
  <si>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</si>
  <si>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</si>
  <si>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</si>
  <si>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</si>
  <si>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</si>
  <si>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</si>
  <si>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</si>
  <si>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</si>
  <si>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</si>
  <si>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</si>
  <si>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</si>
  <si>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</si>
  <si>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</si>
  <si>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</si>
  <si>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</si>
  <si>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</si>
  <si>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</si>
  <si>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</si>
  <si>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</si>
  <si>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</si>
  <si>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</si>
  <si>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</si>
  <si>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</si>
  <si>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</si>
  <si>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</si>
  <si>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</si>
  <si>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</si>
  <si>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</si>
  <si>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</si>
  <si>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</si>
  <si>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</si>
  <si>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</si>
  <si>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</si>
  <si>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</si>
  <si>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</si>
  <si>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</si>
  <si>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</si>
  <si>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</si>
  <si>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</si>
  <si>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</si>
  <si>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</si>
  <si>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</si>
  <si>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</si>
  <si>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</si>
  <si>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</si>
  <si>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</si>
  <si>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</si>
  <si>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</si>
  <si>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</si>
  <si>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</si>
  <si>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</si>
  <si>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</si>
  <si>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</si>
  <si>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</si>
  <si>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</si>
  <si>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</si>
  <si>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</si>
  <si>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</si>
  <si>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</si>
  <si>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</si>
  <si>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</si>
  <si>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</si>
  <si>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</si>
  <si>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</si>
  <si>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</si>
  <si>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</si>
  <si>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</si>
  <si>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</si>
  <si>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</si>
  <si>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</si>
  <si>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</si>
  <si>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</si>
  <si>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</si>
  <si>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</si>
  <si>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</si>
  <si>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</si>
  <si>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</si>
  <si>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</si>
  <si>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</si>
  <si>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</si>
  <si>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</si>
  <si>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</si>
  <si>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</si>
  <si>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</si>
  <si>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</si>
  <si>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</si>
  <si>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</si>
  <si>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杉村病院</t>
    <phoneticPr fontId="3"/>
  </si>
  <si>
    <t>〒860-0811 熊本市中央区本荘３丁目７－１８</t>
    <phoneticPr fontId="3"/>
  </si>
  <si>
    <t>〇</t>
  </si>
  <si>
    <t>医療法人</t>
  </si>
  <si>
    <t>循環器内科</t>
  </si>
  <si>
    <t>ハイケアユニット入院医療管理料１</t>
  </si>
  <si>
    <t>ＤＰＣ病院ではない</t>
  </si>
  <si>
    <t>有</t>
  </si>
  <si>
    <t>-</t>
    <phoneticPr fontId="3"/>
  </si>
  <si>
    <t>HCU</t>
  </si>
  <si>
    <t>高度急性期機能</t>
  </si>
  <si>
    <t>複数の診療科で活用</t>
  </si>
  <si>
    <t>内科</t>
  </si>
  <si>
    <t>呼吸器内科</t>
  </si>
  <si>
    <t>看護必要度Ⅰ</t>
    <phoneticPr fontId="3"/>
  </si>
  <si>
    <t>3病棟</t>
  </si>
  <si>
    <t>急性期機能</t>
  </si>
  <si>
    <t>病床変換を予定しておりますが、具体的な病床数等は未定です。</t>
  </si>
  <si>
    <t>整形外科</t>
  </si>
  <si>
    <t>脳神経外科</t>
  </si>
  <si>
    <t>回復期ﾘﾊﾋﾞﾘﾃｰｼｮﾝ病棟入院料３</t>
  </si>
  <si>
    <t>5病棟</t>
  </si>
  <si>
    <t>回復期機能</t>
  </si>
  <si>
    <t>療養病棟入院料１</t>
  </si>
  <si>
    <t>6病棟</t>
  </si>
  <si>
    <t>慢性期機能</t>
  </si>
  <si>
    <t>混合病棟</t>
  </si>
  <si>
    <t>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</si>
</sst>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572452bf208bf901322968557227b8f6ef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1052</v>
      </c>
      <c r="N9" s="282" t="s">
        <v>1058</v>
      </c>
      <c r="O9" s="282" t="s">
        <v>1061</v>
      </c>
      <c r="P9" s="282" t="s">
        <v>1063</v>
      </c>
      <c r="Q9" s="282" t="s">
        <v>1064</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1054</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1052</v>
      </c>
      <c r="N22" s="282" t="s">
        <v>1058</v>
      </c>
      <c r="O22" s="282" t="s">
        <v>1061</v>
      </c>
      <c r="P22" s="282" t="s">
        <v>1063</v>
      </c>
      <c r="Q22" s="282" t="s">
        <v>1064</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t="s">
        <v>1039</v>
      </c>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1052</v>
      </c>
      <c r="N35" s="282" t="s">
        <v>1058</v>
      </c>
      <c r="O35" s="282" t="s">
        <v>1061</v>
      </c>
      <c r="P35" s="282" t="s">
        <v>1063</v>
      </c>
      <c r="Q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1052</v>
      </c>
      <c r="N44" s="282" t="s">
        <v>1058</v>
      </c>
      <c r="O44" s="282" t="s">
        <v>1061</v>
      </c>
      <c r="P44" s="282" t="s">
        <v>1063</v>
      </c>
      <c r="Q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1052</v>
      </c>
      <c r="N89" s="262" t="s">
        <v>1058</v>
      </c>
      <c r="O89" s="262" t="s">
        <v>1061</v>
      </c>
      <c r="P89" s="262" t="s">
        <v>1063</v>
      </c>
      <c r="Q89" s="262" t="s">
        <v>1064</v>
      </c>
    </row>
    <row r="90" spans="1:22" s="21" customFormat="1" ht="26">
      <c r="A90" s="243"/>
      <c r="B90" s="1"/>
      <c r="C90" s="3"/>
      <c r="D90" s="3"/>
      <c r="E90" s="3"/>
      <c r="F90" s="3"/>
      <c r="G90" s="3"/>
      <c r="H90" s="287"/>
      <c r="I90" s="67" t="s">
        <v>36</v>
      </c>
      <c r="J90" s="68"/>
      <c r="K90" s="69"/>
      <c r="L90" s="262" t="s">
        <v>1047</v>
      </c>
      <c r="M90" s="262" t="s">
        <v>1053</v>
      </c>
      <c r="N90" s="262" t="s">
        <v>1059</v>
      </c>
      <c r="O90" s="262" t="s">
        <v>1062</v>
      </c>
      <c r="P90" s="262" t="s">
        <v>1062</v>
      </c>
      <c r="Q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1052</v>
      </c>
      <c r="N97" s="66" t="s">
        <v>1058</v>
      </c>
      <c r="O97" s="66" t="s">
        <v>1061</v>
      </c>
      <c r="P97" s="66" t="s">
        <v>1063</v>
      </c>
      <c r="Q97" s="66" t="s">
        <v>1064</v>
      </c>
      <c r="R97" s="8"/>
      <c r="S97" s="8"/>
      <c r="T97" s="8"/>
      <c r="U97" s="8"/>
      <c r="V97" s="8"/>
    </row>
    <row r="98" spans="1:22" ht="20.25" customHeight="1">
      <c r="A98" s="243"/>
      <c r="B98" s="1"/>
      <c r="C98" s="62"/>
      <c r="D98" s="3"/>
      <c r="F98" s="3"/>
      <c r="G98" s="3"/>
      <c r="H98" s="287"/>
      <c r="I98" s="67" t="s">
        <v>40</v>
      </c>
      <c r="J98" s="68"/>
      <c r="K98" s="79"/>
      <c r="L98" s="70" t="s">
        <v>1047</v>
      </c>
      <c r="M98" s="70" t="s">
        <v>1053</v>
      </c>
      <c r="N98" s="70" t="s">
        <v>1059</v>
      </c>
      <c r="O98" s="70" t="s">
        <v>1062</v>
      </c>
      <c r="P98" s="70" t="s">
        <v>1062</v>
      </c>
      <c r="Q98" s="70" t="s">
        <v>1062</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56</v>
      </c>
      <c r="K99" s="237" t="str">
        <f>IF(OR(COUNTIF(L99:Q99,"未確認")&gt;0,COUNTIF(L99:Q99,"~*")&gt;0),"※","")</f>
        <v/>
      </c>
      <c r="L99" s="258">
        <v>8</v>
      </c>
      <c r="M99" s="258">
        <v>48</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56</v>
      </c>
      <c r="K101" s="237" t="str">
        <f>IF(OR(COUNTIF(L101:Q101,"未確認")&gt;0,COUNTIF(L101:Q101,"~*")&gt;0),"※","")</f>
        <v/>
      </c>
      <c r="L101" s="258">
        <v>8</v>
      </c>
      <c r="M101" s="258">
        <v>48</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56</v>
      </c>
      <c r="K102" s="237" t="str">
        <f t="shared" ref="K102:K111" si="1">IF(OR(COUNTIF(L101:Q101,"未確認")&gt;0,COUNTIF(L101:Q101,"~*")&gt;0),"※","")</f>
        <v/>
      </c>
      <c r="L102" s="258">
        <v>8</v>
      </c>
      <c r="M102" s="258">
        <v>48</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121</v>
      </c>
      <c r="K103" s="237" t="str">
        <f t="shared" si="1"/>
        <v/>
      </c>
      <c r="L103" s="258">
        <v>0</v>
      </c>
      <c r="M103" s="258">
        <v>0</v>
      </c>
      <c r="N103" s="258">
        <v>39</v>
      </c>
      <c r="O103" s="258">
        <v>28</v>
      </c>
      <c r="P103" s="258">
        <v>28</v>
      </c>
      <c r="Q103" s="258">
        <v>26</v>
      </c>
    </row>
    <row r="104" spans="1:22" s="83" customFormat="1" ht="34.5" customHeight="1">
      <c r="A104" s="244" t="s">
        <v>614</v>
      </c>
      <c r="B104" s="84"/>
      <c r="C104" s="396"/>
      <c r="D104" s="397"/>
      <c r="E104" s="428"/>
      <c r="F104" s="429"/>
      <c r="G104" s="320" t="s">
        <v>47</v>
      </c>
      <c r="H104" s="322"/>
      <c r="I104" s="420"/>
      <c r="J104" s="256">
        <f t="shared" si="0"/>
        <v>95</v>
      </c>
      <c r="K104" s="237" t="str">
        <f t="shared" si="1"/>
        <v/>
      </c>
      <c r="L104" s="258">
        <v>0</v>
      </c>
      <c r="M104" s="258">
        <v>0</v>
      </c>
      <c r="N104" s="258">
        <v>39</v>
      </c>
      <c r="O104" s="258">
        <v>28</v>
      </c>
      <c r="P104" s="258">
        <v>28</v>
      </c>
      <c r="Q104" s="258">
        <v>0</v>
      </c>
    </row>
    <row r="105" spans="1:22" s="83" customFormat="1" ht="34.5" customHeight="1">
      <c r="A105" s="244" t="s">
        <v>615</v>
      </c>
      <c r="B105" s="84"/>
      <c r="C105" s="396"/>
      <c r="D105" s="397"/>
      <c r="E105" s="428"/>
      <c r="F105" s="410"/>
      <c r="G105" s="320" t="s">
        <v>48</v>
      </c>
      <c r="H105" s="322"/>
      <c r="I105" s="420"/>
      <c r="J105" s="256">
        <f t="shared" si="0"/>
        <v>26</v>
      </c>
      <c r="K105" s="237" t="str">
        <f t="shared" si="1"/>
        <v/>
      </c>
      <c r="L105" s="258">
        <v>0</v>
      </c>
      <c r="M105" s="258">
        <v>0</v>
      </c>
      <c r="N105" s="258">
        <v>0</v>
      </c>
      <c r="O105" s="258">
        <v>0</v>
      </c>
      <c r="P105" s="258">
        <v>0</v>
      </c>
      <c r="Q105" s="258">
        <v>26</v>
      </c>
    </row>
    <row r="106" spans="1:22" s="83" customFormat="1" ht="34.5" customHeight="1">
      <c r="A106" s="244" t="s">
        <v>613</v>
      </c>
      <c r="B106" s="84"/>
      <c r="C106" s="396"/>
      <c r="D106" s="397"/>
      <c r="E106" s="334" t="s">
        <v>45</v>
      </c>
      <c r="F106" s="335"/>
      <c r="G106" s="335"/>
      <c r="H106" s="336"/>
      <c r="I106" s="420"/>
      <c r="J106" s="256">
        <f t="shared" si="0"/>
        <v>121</v>
      </c>
      <c r="K106" s="237" t="str">
        <f t="shared" si="1"/>
        <v/>
      </c>
      <c r="L106" s="258">
        <v>0</v>
      </c>
      <c r="M106" s="258">
        <v>0</v>
      </c>
      <c r="N106" s="258">
        <v>39</v>
      </c>
      <c r="O106" s="258">
        <v>28</v>
      </c>
      <c r="P106" s="258">
        <v>28</v>
      </c>
      <c r="Q106" s="258">
        <v>26</v>
      </c>
    </row>
    <row r="107" spans="1:22" s="83" customFormat="1" ht="34.5" customHeight="1">
      <c r="A107" s="244" t="s">
        <v>614</v>
      </c>
      <c r="B107" s="84"/>
      <c r="C107" s="396"/>
      <c r="D107" s="397"/>
      <c r="E107" s="428"/>
      <c r="F107" s="429"/>
      <c r="G107" s="320" t="s">
        <v>47</v>
      </c>
      <c r="H107" s="322"/>
      <c r="I107" s="420"/>
      <c r="J107" s="256">
        <f t="shared" si="0"/>
        <v>95</v>
      </c>
      <c r="K107" s="237" t="str">
        <f t="shared" si="1"/>
        <v/>
      </c>
      <c r="L107" s="258">
        <v>0</v>
      </c>
      <c r="M107" s="258">
        <v>0</v>
      </c>
      <c r="N107" s="258">
        <v>39</v>
      </c>
      <c r="O107" s="258">
        <v>28</v>
      </c>
      <c r="P107" s="258">
        <v>28</v>
      </c>
      <c r="Q107" s="258">
        <v>0</v>
      </c>
    </row>
    <row r="108" spans="1:22" s="83" customFormat="1" ht="34.5" customHeight="1">
      <c r="A108" s="244" t="s">
        <v>615</v>
      </c>
      <c r="B108" s="84"/>
      <c r="C108" s="396"/>
      <c r="D108" s="397"/>
      <c r="E108" s="409"/>
      <c r="F108" s="410"/>
      <c r="G108" s="320" t="s">
        <v>48</v>
      </c>
      <c r="H108" s="322"/>
      <c r="I108" s="420"/>
      <c r="J108" s="256">
        <f t="shared" si="0"/>
        <v>26</v>
      </c>
      <c r="K108" s="237" t="str">
        <f t="shared" si="1"/>
        <v/>
      </c>
      <c r="L108" s="258">
        <v>0</v>
      </c>
      <c r="M108" s="258">
        <v>0</v>
      </c>
      <c r="N108" s="258">
        <v>0</v>
      </c>
      <c r="O108" s="258">
        <v>0</v>
      </c>
      <c r="P108" s="258">
        <v>0</v>
      </c>
      <c r="Q108" s="258">
        <v>26</v>
      </c>
    </row>
    <row r="109" spans="1:22" s="83" customFormat="1" ht="34.5" customHeight="1">
      <c r="A109" s="244" t="s">
        <v>613</v>
      </c>
      <c r="B109" s="84"/>
      <c r="C109" s="396"/>
      <c r="D109" s="397"/>
      <c r="E109" s="323" t="s">
        <v>612</v>
      </c>
      <c r="F109" s="324"/>
      <c r="G109" s="324"/>
      <c r="H109" s="325"/>
      <c r="I109" s="420"/>
      <c r="J109" s="256">
        <f t="shared" si="0"/>
        <v>121</v>
      </c>
      <c r="K109" s="237" t="str">
        <f t="shared" si="1"/>
        <v/>
      </c>
      <c r="L109" s="258">
        <v>0</v>
      </c>
      <c r="M109" s="258">
        <v>0</v>
      </c>
      <c r="N109" s="258">
        <v>39</v>
      </c>
      <c r="O109" s="258">
        <v>28</v>
      </c>
      <c r="P109" s="258">
        <v>28</v>
      </c>
      <c r="Q109" s="258">
        <v>26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1058</v>
      </c>
      <c r="O118" s="66" t="s">
        <v>1061</v>
      </c>
      <c r="P118" s="66" t="s">
        <v>1063</v>
      </c>
      <c r="Q118" s="66" t="s">
        <v>1064</v>
      </c>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1059</v>
      </c>
      <c r="O119" s="70" t="s">
        <v>1062</v>
      </c>
      <c r="P119" s="70" t="s">
        <v>1062</v>
      </c>
      <c r="Q119" s="70" t="s">
        <v>1062</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1055</v>
      </c>
      <c r="O121" s="98" t="s">
        <v>1049</v>
      </c>
      <c r="P121" s="98" t="s">
        <v>1049</v>
      </c>
      <c r="Q121" s="98" t="s">
        <v>1049</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1056</v>
      </c>
      <c r="O122" s="98" t="s">
        <v>1056</v>
      </c>
      <c r="P122" s="98" t="s">
        <v>1055</v>
      </c>
      <c r="Q122" s="98" t="s">
        <v>1056</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1049</v>
      </c>
      <c r="O123" s="98" t="s">
        <v>533</v>
      </c>
      <c r="P123" s="98" t="s">
        <v>533</v>
      </c>
      <c r="Q123" s="98" t="s">
        <v>1041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1058</v>
      </c>
      <c r="O129" s="66" t="s">
        <v>1061</v>
      </c>
      <c r="P129" s="66" t="s">
        <v>1063</v>
      </c>
      <c r="Q129" s="66" t="s">
        <v>1064</v>
      </c>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1059</v>
      </c>
      <c r="O130" s="70" t="s">
        <v>1062</v>
      </c>
      <c r="P130" s="70" t="s">
        <v>1062</v>
      </c>
      <c r="Q130" s="70" t="s">
        <v>1062</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560</v>
      </c>
      <c r="N131" s="98" t="s">
        <v>1057</v>
      </c>
      <c r="O131" s="98" t="s">
        <v>1060</v>
      </c>
      <c r="P131" s="98" t="s">
        <v>1060</v>
      </c>
      <c r="Q131" s="98" t="s">
        <v>533</v>
      </c>
    </row>
    <row r="132" spans="1:22" s="83" customFormat="1" ht="34.5" customHeight="1">
      <c r="A132" s="244" t="s">
        <v>621</v>
      </c>
      <c r="B132" s="84"/>
      <c r="C132" s="295"/>
      <c r="D132" s="297"/>
      <c r="E132" s="320" t="s">
        <v>58</v>
      </c>
      <c r="F132" s="321"/>
      <c r="G132" s="321"/>
      <c r="H132" s="322"/>
      <c r="I132" s="389"/>
      <c r="J132" s="101"/>
      <c r="K132" s="102"/>
      <c r="L132" s="82">
        <v>8</v>
      </c>
      <c r="M132" s="82">
        <v>48</v>
      </c>
      <c r="N132" s="82">
        <v>39</v>
      </c>
      <c r="O132" s="82">
        <v>28</v>
      </c>
      <c r="P132" s="82">
        <v>28</v>
      </c>
      <c r="Q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113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26</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1058</v>
      </c>
      <c r="O143" s="66" t="s">
        <v>1061</v>
      </c>
      <c r="P143" s="66" t="s">
        <v>1063</v>
      </c>
      <c r="Q143" s="66" t="s">
        <v>1064</v>
      </c>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1059</v>
      </c>
      <c r="O144" s="70" t="s">
        <v>1062</v>
      </c>
      <c r="P144" s="70" t="s">
        <v>1062</v>
      </c>
      <c r="Q144" s="70" t="s">
        <v>1062</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99</v>
      </c>
      <c r="K150" s="264" t="str">
        <f t="shared" si="3"/>
        <v>※</v>
      </c>
      <c r="L150" s="117" t="s">
        <v>541</v>
      </c>
      <c r="M150" s="117">
        <v>99</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43</v>
      </c>
      <c r="K157" s="264" t="str">
        <f t="shared" si="3"/>
        <v/>
      </c>
      <c r="L157" s="117">
        <v>0</v>
      </c>
      <c r="M157" s="117">
        <v>0</v>
      </c>
      <c r="N157" s="117">
        <v>0</v>
      </c>
      <c r="O157" s="117">
        <v>43</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14</v>
      </c>
      <c r="K179" s="264" t="str">
        <f t="shared" si="5"/>
        <v/>
      </c>
      <c r="L179" s="117">
        <v>14</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41</v>
      </c>
      <c r="K196" s="264" t="str">
        <f t="shared" si="5"/>
        <v/>
      </c>
      <c r="L196" s="117">
        <v>0</v>
      </c>
      <c r="M196" s="117">
        <v>0</v>
      </c>
      <c r="N196" s="117">
        <v>41</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12</v>
      </c>
      <c r="K205" s="264" t="str">
        <f t="shared" si="5"/>
        <v/>
      </c>
      <c r="L205" s="117">
        <v>0</v>
      </c>
      <c r="M205" s="117">
        <v>0</v>
      </c>
      <c r="N205" s="117">
        <v>0</v>
      </c>
      <c r="O205" s="117">
        <v>0</v>
      </c>
      <c r="P205" s="117">
        <v>12</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1058</v>
      </c>
      <c r="O226" s="66" t="s">
        <v>1061</v>
      </c>
      <c r="P226" s="66" t="s">
        <v>1063</v>
      </c>
      <c r="Q226" s="66" t="s">
        <v>1064</v>
      </c>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1059</v>
      </c>
      <c r="O227" s="70" t="s">
        <v>1062</v>
      </c>
      <c r="P227" s="70" t="s">
        <v>1062</v>
      </c>
      <c r="Q227" s="70" t="s">
        <v>1062</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1058</v>
      </c>
      <c r="O234" s="66" t="s">
        <v>1061</v>
      </c>
      <c r="P234" s="66" t="s">
        <v>1063</v>
      </c>
      <c r="Q234" s="66" t="s">
        <v>1064</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1059</v>
      </c>
      <c r="O235" s="70" t="s">
        <v>1062</v>
      </c>
      <c r="P235" s="70" t="s">
        <v>1062</v>
      </c>
      <c r="Q235" s="70" t="s">
        <v>1062</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1058</v>
      </c>
      <c r="O244" s="66" t="s">
        <v>1061</v>
      </c>
      <c r="P244" s="66" t="s">
        <v>1063</v>
      </c>
      <c r="Q244" s="66" t="s">
        <v>1064</v>
      </c>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1059</v>
      </c>
      <c r="O245" s="70" t="s">
        <v>1062</v>
      </c>
      <c r="P245" s="70" t="s">
        <v>1062</v>
      </c>
      <c r="Q245" s="70" t="s">
        <v>1062</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1058</v>
      </c>
      <c r="O253" s="66" t="s">
        <v>1061</v>
      </c>
      <c r="P253" s="66" t="s">
        <v>1063</v>
      </c>
      <c r="Q253" s="66" t="s">
        <v>1064</v>
      </c>
      <c r="R253" s="8"/>
      <c r="S253" s="8"/>
      <c r="T253" s="8"/>
      <c r="U253" s="8"/>
      <c r="V253" s="8"/>
    </row>
    <row r="254" spans="1:22" ht="26">
      <c r="A254" s="243"/>
      <c r="B254" s="1"/>
      <c r="C254" s="62"/>
      <c r="D254" s="3"/>
      <c r="F254" s="3"/>
      <c r="G254" s="3"/>
      <c r="H254" s="287"/>
      <c r="I254" s="67" t="s">
        <v>36</v>
      </c>
      <c r="J254" s="68"/>
      <c r="K254" s="79"/>
      <c r="L254" s="70" t="s">
        <v>1047</v>
      </c>
      <c r="M254" s="137" t="s">
        <v>1053</v>
      </c>
      <c r="N254" s="137" t="s">
        <v>1059</v>
      </c>
      <c r="O254" s="137" t="s">
        <v>1062</v>
      </c>
      <c r="P254" s="137" t="s">
        <v>1062</v>
      </c>
      <c r="Q254" s="137" t="s">
        <v>1062</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1058</v>
      </c>
      <c r="O263" s="66" t="s">
        <v>1061</v>
      </c>
      <c r="P263" s="66" t="s">
        <v>1063</v>
      </c>
      <c r="Q263" s="66" t="s">
        <v>1064</v>
      </c>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1059</v>
      </c>
      <c r="O264" s="70" t="s">
        <v>1062</v>
      </c>
      <c r="P264" s="70" t="s">
        <v>1062</v>
      </c>
      <c r="Q264" s="70" t="s">
        <v>1062</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58</v>
      </c>
      <c r="K269" s="81" t="str">
        <f t="shared" si="8"/>
        <v/>
      </c>
      <c r="L269" s="147">
        <v>10</v>
      </c>
      <c r="M269" s="147">
        <v>22</v>
      </c>
      <c r="N269" s="147">
        <v>8</v>
      </c>
      <c r="O269" s="147">
        <v>5</v>
      </c>
      <c r="P269" s="147">
        <v>9</v>
      </c>
      <c r="Q269" s="147">
        <v>4</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0.8</v>
      </c>
      <c r="M270" s="148">
        <v>0.9</v>
      </c>
      <c r="N270" s="148">
        <v>0</v>
      </c>
      <c r="O270" s="148">
        <v>0</v>
      </c>
      <c r="P270" s="148">
        <v>0.8</v>
      </c>
      <c r="Q270" s="148">
        <v>0.8</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0</v>
      </c>
      <c r="M271" s="147">
        <v>5</v>
      </c>
      <c r="N271" s="147">
        <v>7</v>
      </c>
      <c r="O271" s="147">
        <v>5</v>
      </c>
      <c r="P271" s="147">
        <v>3</v>
      </c>
      <c r="Q271" s="147">
        <v>4</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0.7</v>
      </c>
      <c r="N272" s="148">
        <v>0.8</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22</v>
      </c>
      <c r="K273" s="81" t="str">
        <f t="shared" si="8"/>
        <v/>
      </c>
      <c r="L273" s="147">
        <v>0</v>
      </c>
      <c r="M273" s="147">
        <v>2</v>
      </c>
      <c r="N273" s="147">
        <v>5</v>
      </c>
      <c r="O273" s="147">
        <v>4</v>
      </c>
      <c r="P273" s="147">
        <v>5</v>
      </c>
      <c r="Q273" s="147">
        <v>6</v>
      </c>
    </row>
    <row r="274" spans="1:17" s="83" customFormat="1" ht="34.5" customHeight="1">
      <c r="A274" s="249" t="s">
        <v>727</v>
      </c>
      <c r="B274" s="120"/>
      <c r="C274" s="372"/>
      <c r="D274" s="372"/>
      <c r="E274" s="372"/>
      <c r="F274" s="372"/>
      <c r="G274" s="371" t="s">
        <v>148</v>
      </c>
      <c r="H274" s="371"/>
      <c r="I274" s="404"/>
      <c r="J274" s="266">
        <f t="shared" si="9"/>
        <v>7.3999999999999995</v>
      </c>
      <c r="K274" s="81" t="str">
        <f t="shared" si="8"/>
        <v/>
      </c>
      <c r="L274" s="148">
        <v>0</v>
      </c>
      <c r="M274" s="148">
        <v>2.9</v>
      </c>
      <c r="N274" s="148">
        <v>0.5</v>
      </c>
      <c r="O274" s="148">
        <v>2.1</v>
      </c>
      <c r="P274" s="148">
        <v>1.1000000000000001</v>
      </c>
      <c r="Q274" s="148">
        <v>0.8</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1058</v>
      </c>
      <c r="O322" s="66" t="s">
        <v>1061</v>
      </c>
      <c r="P322" s="66" t="s">
        <v>1063</v>
      </c>
      <c r="Q322" s="66" t="s">
        <v>1064</v>
      </c>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1059</v>
      </c>
      <c r="O323" s="137" t="s">
        <v>1062</v>
      </c>
      <c r="P323" s="137" t="s">
        <v>1062</v>
      </c>
      <c r="Q323" s="137" t="s">
        <v>1062</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1058</v>
      </c>
      <c r="O342" s="66" t="s">
        <v>1061</v>
      </c>
      <c r="P342" s="66" t="s">
        <v>1063</v>
      </c>
      <c r="Q342" s="66" t="s">
        <v>1064</v>
      </c>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1059</v>
      </c>
      <c r="O343" s="137" t="s">
        <v>1062</v>
      </c>
      <c r="P343" s="137" t="s">
        <v>1062</v>
      </c>
      <c r="Q343" s="137" t="s">
        <v>1062</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1058</v>
      </c>
      <c r="O367" s="66" t="s">
        <v>1061</v>
      </c>
      <c r="P367" s="66" t="s">
        <v>1063</v>
      </c>
      <c r="Q367" s="66" t="s">
        <v>1064</v>
      </c>
    </row>
    <row r="368" spans="1:22" s="118" customFormat="1" ht="20.25" customHeight="1">
      <c r="A368" s="243"/>
      <c r="B368" s="1"/>
      <c r="C368" s="3"/>
      <c r="D368" s="3"/>
      <c r="E368" s="3"/>
      <c r="F368" s="3"/>
      <c r="G368" s="3"/>
      <c r="H368" s="287"/>
      <c r="I368" s="67" t="s">
        <v>36</v>
      </c>
      <c r="J368" s="170"/>
      <c r="K368" s="79"/>
      <c r="L368" s="137" t="s">
        <v>1047</v>
      </c>
      <c r="M368" s="137" t="s">
        <v>1053</v>
      </c>
      <c r="N368" s="137" t="s">
        <v>1059</v>
      </c>
      <c r="O368" s="137" t="s">
        <v>1062</v>
      </c>
      <c r="P368" s="137" t="s">
        <v>1062</v>
      </c>
      <c r="Q368" s="137" t="s">
        <v>1062</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1058</v>
      </c>
      <c r="O390" s="66" t="s">
        <v>1061</v>
      </c>
      <c r="P390" s="66" t="s">
        <v>1063</v>
      </c>
      <c r="Q390" s="66" t="s">
        <v>1064</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1059</v>
      </c>
      <c r="O391" s="70" t="s">
        <v>1062</v>
      </c>
      <c r="P391" s="70" t="s">
        <v>1062</v>
      </c>
      <c r="Q391" s="70" t="s">
        <v>1062</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1577</v>
      </c>
      <c r="K392" s="81" t="str">
        <f t="shared" ref="K392:K397" si="12">IF(OR(COUNTIF(L392:Q392,"未確認")&gt;0,COUNTIF(L392:Q392,"~*")&gt;0),"※","")</f>
        <v/>
      </c>
      <c r="L392" s="147">
        <v>411</v>
      </c>
      <c r="M392" s="147">
        <v>847</v>
      </c>
      <c r="N392" s="147">
        <v>176</v>
      </c>
      <c r="O392" s="147">
        <v>37</v>
      </c>
      <c r="P392" s="147">
        <v>94</v>
      </c>
      <c r="Q392" s="147">
        <v>12</v>
      </c>
    </row>
    <row r="393" spans="1:22" s="83" customFormat="1" ht="34.5" customHeight="1">
      <c r="A393" s="249" t="s">
        <v>773</v>
      </c>
      <c r="B393" s="84"/>
      <c r="C393" s="370"/>
      <c r="D393" s="380"/>
      <c r="E393" s="320" t="s">
        <v>224</v>
      </c>
      <c r="F393" s="321"/>
      <c r="G393" s="321"/>
      <c r="H393" s="322"/>
      <c r="I393" s="343"/>
      <c r="J393" s="140">
        <f t="shared" si="11"/>
        <v>808</v>
      </c>
      <c r="K393" s="81" t="str">
        <f t="shared" si="12"/>
        <v/>
      </c>
      <c r="L393" s="147">
        <v>45</v>
      </c>
      <c r="M393" s="147">
        <v>466</v>
      </c>
      <c r="N393" s="147">
        <v>170</v>
      </c>
      <c r="O393" s="147">
        <v>33</v>
      </c>
      <c r="P393" s="147">
        <v>83</v>
      </c>
      <c r="Q393" s="147">
        <v>11</v>
      </c>
    </row>
    <row r="394" spans="1:22" s="83" customFormat="1" ht="34.5" customHeight="1">
      <c r="A394" s="250" t="s">
        <v>774</v>
      </c>
      <c r="B394" s="84"/>
      <c r="C394" s="370"/>
      <c r="D394" s="381"/>
      <c r="E394" s="320" t="s">
        <v>225</v>
      </c>
      <c r="F394" s="321"/>
      <c r="G394" s="321"/>
      <c r="H394" s="322"/>
      <c r="I394" s="343"/>
      <c r="J394" s="140">
        <f t="shared" si="11"/>
        <v>462</v>
      </c>
      <c r="K394" s="81" t="str">
        <f t="shared" si="12"/>
        <v/>
      </c>
      <c r="L394" s="147">
        <v>273</v>
      </c>
      <c r="M394" s="147">
        <v>189</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307</v>
      </c>
      <c r="K395" s="81" t="str">
        <f t="shared" si="12"/>
        <v/>
      </c>
      <c r="L395" s="147">
        <v>93</v>
      </c>
      <c r="M395" s="147">
        <v>192</v>
      </c>
      <c r="N395" s="147">
        <v>6</v>
      </c>
      <c r="O395" s="147">
        <v>4</v>
      </c>
      <c r="P395" s="147">
        <v>11</v>
      </c>
      <c r="Q395" s="147">
        <v>1</v>
      </c>
    </row>
    <row r="396" spans="1:22" s="83" customFormat="1" ht="34.5" customHeight="1">
      <c r="A396" s="250" t="s">
        <v>776</v>
      </c>
      <c r="B396" s="1"/>
      <c r="C396" s="370"/>
      <c r="D396" s="320" t="s">
        <v>227</v>
      </c>
      <c r="E396" s="321"/>
      <c r="F396" s="321"/>
      <c r="G396" s="321"/>
      <c r="H396" s="322"/>
      <c r="I396" s="343"/>
      <c r="J396" s="140">
        <f t="shared" si="11"/>
        <v>56633</v>
      </c>
      <c r="K396" s="81" t="str">
        <f t="shared" si="12"/>
        <v/>
      </c>
      <c r="L396" s="147">
        <v>1923</v>
      </c>
      <c r="M396" s="147">
        <v>14008</v>
      </c>
      <c r="N396" s="147">
        <v>13083</v>
      </c>
      <c r="O396" s="147">
        <v>9279</v>
      </c>
      <c r="P396" s="147">
        <v>9199</v>
      </c>
      <c r="Q396" s="147">
        <v>9141</v>
      </c>
    </row>
    <row r="397" spans="1:22" s="83" customFormat="1" ht="34.5" customHeight="1">
      <c r="A397" s="250" t="s">
        <v>777</v>
      </c>
      <c r="B397" s="119"/>
      <c r="C397" s="370"/>
      <c r="D397" s="320" t="s">
        <v>228</v>
      </c>
      <c r="E397" s="321"/>
      <c r="F397" s="321"/>
      <c r="G397" s="321"/>
      <c r="H397" s="322"/>
      <c r="I397" s="344"/>
      <c r="J397" s="140">
        <f t="shared" si="11"/>
        <v>1546</v>
      </c>
      <c r="K397" s="81" t="str">
        <f t="shared" si="12"/>
        <v/>
      </c>
      <c r="L397" s="147">
        <v>395</v>
      </c>
      <c r="M397" s="147">
        <v>862</v>
      </c>
      <c r="N397" s="147">
        <v>185</v>
      </c>
      <c r="O397" s="147">
        <v>0</v>
      </c>
      <c r="P397" s="147">
        <v>89</v>
      </c>
      <c r="Q397" s="147">
        <v>15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1058</v>
      </c>
      <c r="O403" s="66" t="s">
        <v>1061</v>
      </c>
      <c r="P403" s="66" t="s">
        <v>1063</v>
      </c>
      <c r="Q403" s="66" t="s">
        <v>1064</v>
      </c>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1059</v>
      </c>
      <c r="O404" s="70" t="s">
        <v>1062</v>
      </c>
      <c r="P404" s="70" t="s">
        <v>1062</v>
      </c>
      <c r="Q404" s="70" t="s">
        <v>1062</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1577</v>
      </c>
      <c r="K405" s="81" t="str">
        <f t="shared" ref="K405:K422" si="14">IF(OR(COUNTIF(L405:Q405,"未確認")&gt;0,COUNTIF(L405:Q405,"~*")&gt;0),"※","")</f>
        <v/>
      </c>
      <c r="L405" s="147">
        <v>411</v>
      </c>
      <c r="M405" s="147">
        <v>847</v>
      </c>
      <c r="N405" s="147">
        <v>176</v>
      </c>
      <c r="O405" s="147">
        <v>37</v>
      </c>
      <c r="P405" s="147">
        <v>94</v>
      </c>
      <c r="Q405" s="147">
        <v>12</v>
      </c>
    </row>
    <row r="406" spans="1:22" s="83" customFormat="1" ht="34.5" customHeight="1">
      <c r="A406" s="251" t="s">
        <v>779</v>
      </c>
      <c r="B406" s="119"/>
      <c r="C406" s="369"/>
      <c r="D406" s="375" t="s">
        <v>233</v>
      </c>
      <c r="E406" s="377" t="s">
        <v>234</v>
      </c>
      <c r="F406" s="378"/>
      <c r="G406" s="378"/>
      <c r="H406" s="379"/>
      <c r="I406" s="361"/>
      <c r="J406" s="140">
        <f t="shared" si="13"/>
        <v>366</v>
      </c>
      <c r="K406" s="81" t="str">
        <f t="shared" si="14"/>
        <v/>
      </c>
      <c r="L406" s="147">
        <v>37</v>
      </c>
      <c r="M406" s="147">
        <v>158</v>
      </c>
      <c r="N406" s="147">
        <v>65</v>
      </c>
      <c r="O406" s="147">
        <v>29</v>
      </c>
      <c r="P406" s="147">
        <v>66</v>
      </c>
      <c r="Q406" s="147">
        <v>11</v>
      </c>
    </row>
    <row r="407" spans="1:22" s="83" customFormat="1" ht="34.5" customHeight="1">
      <c r="A407" s="251" t="s">
        <v>780</v>
      </c>
      <c r="B407" s="119"/>
      <c r="C407" s="369"/>
      <c r="D407" s="369"/>
      <c r="E407" s="320" t="s">
        <v>235</v>
      </c>
      <c r="F407" s="321"/>
      <c r="G407" s="321"/>
      <c r="H407" s="322"/>
      <c r="I407" s="361"/>
      <c r="J407" s="140">
        <f t="shared" si="13"/>
        <v>584</v>
      </c>
      <c r="K407" s="81" t="str">
        <f t="shared" si="14"/>
        <v/>
      </c>
      <c r="L407" s="147">
        <v>170</v>
      </c>
      <c r="M407" s="147">
        <v>389</v>
      </c>
      <c r="N407" s="147">
        <v>8</v>
      </c>
      <c r="O407" s="147">
        <v>2</v>
      </c>
      <c r="P407" s="147">
        <v>15</v>
      </c>
      <c r="Q407" s="147">
        <v>0</v>
      </c>
    </row>
    <row r="408" spans="1:22" s="83" customFormat="1" ht="34.5" customHeight="1">
      <c r="A408" s="251" t="s">
        <v>781</v>
      </c>
      <c r="B408" s="119"/>
      <c r="C408" s="369"/>
      <c r="D408" s="369"/>
      <c r="E408" s="320" t="s">
        <v>236</v>
      </c>
      <c r="F408" s="321"/>
      <c r="G408" s="321"/>
      <c r="H408" s="322"/>
      <c r="I408" s="361"/>
      <c r="J408" s="140">
        <f t="shared" si="13"/>
        <v>252</v>
      </c>
      <c r="K408" s="81" t="str">
        <f t="shared" si="14"/>
        <v/>
      </c>
      <c r="L408" s="147">
        <v>9</v>
      </c>
      <c r="M408" s="147">
        <v>123</v>
      </c>
      <c r="N408" s="147">
        <v>103</v>
      </c>
      <c r="O408" s="147">
        <v>4</v>
      </c>
      <c r="P408" s="147">
        <v>13</v>
      </c>
      <c r="Q408" s="147">
        <v>0</v>
      </c>
    </row>
    <row r="409" spans="1:22" s="83" customFormat="1" ht="34.5" customHeight="1">
      <c r="A409" s="251" t="s">
        <v>782</v>
      </c>
      <c r="B409" s="119"/>
      <c r="C409" s="369"/>
      <c r="D409" s="369"/>
      <c r="E409" s="317" t="s">
        <v>989</v>
      </c>
      <c r="F409" s="318"/>
      <c r="G409" s="318"/>
      <c r="H409" s="319"/>
      <c r="I409" s="361"/>
      <c r="J409" s="140">
        <f t="shared" si="13"/>
        <v>126</v>
      </c>
      <c r="K409" s="81" t="str">
        <f t="shared" si="14"/>
        <v/>
      </c>
      <c r="L409" s="147">
        <v>40</v>
      </c>
      <c r="M409" s="147">
        <v>83</v>
      </c>
      <c r="N409" s="147">
        <v>0</v>
      </c>
      <c r="O409" s="147">
        <v>2</v>
      </c>
      <c r="P409" s="147">
        <v>0</v>
      </c>
      <c r="Q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249</v>
      </c>
      <c r="K412" s="81" t="str">
        <f t="shared" si="14"/>
        <v/>
      </c>
      <c r="L412" s="147">
        <v>155</v>
      </c>
      <c r="M412" s="147">
        <v>94</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1587</v>
      </c>
      <c r="K413" s="81" t="str">
        <f t="shared" si="14"/>
        <v/>
      </c>
      <c r="L413" s="147">
        <v>395</v>
      </c>
      <c r="M413" s="147">
        <v>862</v>
      </c>
      <c r="N413" s="147">
        <v>185</v>
      </c>
      <c r="O413" s="147">
        <v>41</v>
      </c>
      <c r="P413" s="147">
        <v>89</v>
      </c>
      <c r="Q413" s="147">
        <v>15</v>
      </c>
    </row>
    <row r="414" spans="1:22" s="83" customFormat="1" ht="34.5" customHeight="1">
      <c r="A414" s="251" t="s">
        <v>787</v>
      </c>
      <c r="B414" s="119"/>
      <c r="C414" s="369"/>
      <c r="D414" s="375" t="s">
        <v>240</v>
      </c>
      <c r="E414" s="377" t="s">
        <v>241</v>
      </c>
      <c r="F414" s="378"/>
      <c r="G414" s="378"/>
      <c r="H414" s="379"/>
      <c r="I414" s="361"/>
      <c r="J414" s="140">
        <f t="shared" si="13"/>
        <v>376</v>
      </c>
      <c r="K414" s="81" t="str">
        <f t="shared" si="14"/>
        <v/>
      </c>
      <c r="L414" s="147">
        <v>157</v>
      </c>
      <c r="M414" s="147">
        <v>203</v>
      </c>
      <c r="N414" s="147">
        <v>10</v>
      </c>
      <c r="O414" s="147">
        <v>6</v>
      </c>
      <c r="P414" s="147">
        <v>0</v>
      </c>
      <c r="Q414" s="147">
        <v>0</v>
      </c>
    </row>
    <row r="415" spans="1:22" s="83" customFormat="1" ht="34.5" customHeight="1">
      <c r="A415" s="251" t="s">
        <v>788</v>
      </c>
      <c r="B415" s="119"/>
      <c r="C415" s="369"/>
      <c r="D415" s="369"/>
      <c r="E415" s="320" t="s">
        <v>242</v>
      </c>
      <c r="F415" s="321"/>
      <c r="G415" s="321"/>
      <c r="H415" s="322"/>
      <c r="I415" s="361"/>
      <c r="J415" s="140">
        <f t="shared" si="13"/>
        <v>856</v>
      </c>
      <c r="K415" s="81" t="str">
        <f t="shared" si="14"/>
        <v/>
      </c>
      <c r="L415" s="147">
        <v>202</v>
      </c>
      <c r="M415" s="147">
        <v>510</v>
      </c>
      <c r="N415" s="147">
        <v>86</v>
      </c>
      <c r="O415" s="147">
        <v>7</v>
      </c>
      <c r="P415" s="147">
        <v>51</v>
      </c>
      <c r="Q415" s="147">
        <v>0</v>
      </c>
    </row>
    <row r="416" spans="1:22" s="83" customFormat="1" ht="34.5" customHeight="1">
      <c r="A416" s="251" t="s">
        <v>789</v>
      </c>
      <c r="B416" s="119"/>
      <c r="C416" s="369"/>
      <c r="D416" s="369"/>
      <c r="E416" s="320" t="s">
        <v>243</v>
      </c>
      <c r="F416" s="321"/>
      <c r="G416" s="321"/>
      <c r="H416" s="322"/>
      <c r="I416" s="361"/>
      <c r="J416" s="140">
        <f t="shared" si="13"/>
        <v>90</v>
      </c>
      <c r="K416" s="81" t="str">
        <f t="shared" si="14"/>
        <v/>
      </c>
      <c r="L416" s="147">
        <v>5</v>
      </c>
      <c r="M416" s="147">
        <v>52</v>
      </c>
      <c r="N416" s="147">
        <v>23</v>
      </c>
      <c r="O416" s="147">
        <v>5</v>
      </c>
      <c r="P416" s="147">
        <v>3</v>
      </c>
      <c r="Q416" s="147">
        <v>2</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3</v>
      </c>
      <c r="M417" s="147">
        <v>12</v>
      </c>
      <c r="N417" s="147">
        <v>14</v>
      </c>
      <c r="O417" s="147">
        <v>2</v>
      </c>
      <c r="P417" s="147">
        <v>4</v>
      </c>
      <c r="Q417" s="147">
        <v>3</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1</v>
      </c>
      <c r="M418" s="147">
        <v>4</v>
      </c>
      <c r="N418" s="147">
        <v>9</v>
      </c>
      <c r="O418" s="147">
        <v>0</v>
      </c>
      <c r="P418" s="147">
        <v>5</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116</v>
      </c>
      <c r="K420" s="81" t="str">
        <f t="shared" si="14"/>
        <v/>
      </c>
      <c r="L420" s="147">
        <v>5</v>
      </c>
      <c r="M420" s="147">
        <v>48</v>
      </c>
      <c r="N420" s="147">
        <v>42</v>
      </c>
      <c r="O420" s="147">
        <v>4</v>
      </c>
      <c r="P420" s="147">
        <v>17</v>
      </c>
      <c r="Q420" s="147">
        <v>0</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22</v>
      </c>
      <c r="M421" s="147">
        <v>33</v>
      </c>
      <c r="N421" s="147">
        <v>1</v>
      </c>
      <c r="O421" s="147">
        <v>17</v>
      </c>
      <c r="P421" s="147">
        <v>9</v>
      </c>
      <c r="Q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1058</v>
      </c>
      <c r="O428" s="66" t="s">
        <v>1061</v>
      </c>
      <c r="P428" s="66" t="s">
        <v>1063</v>
      </c>
      <c r="Q428" s="66" t="s">
        <v>1064</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1059</v>
      </c>
      <c r="O429" s="70" t="s">
        <v>1062</v>
      </c>
      <c r="P429" s="70" t="s">
        <v>1062</v>
      </c>
      <c r="Q429" s="70" t="s">
        <v>1062</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1211</v>
      </c>
      <c r="K430" s="193" t="str">
        <f>IF(OR(COUNTIF(L430:Q430,"未確認")&gt;0,COUNTIF(L430:Q430,"~*")&gt;0),"※","")</f>
        <v/>
      </c>
      <c r="L430" s="147">
        <v>238</v>
      </c>
      <c r="M430" s="147">
        <v>659</v>
      </c>
      <c r="N430" s="147">
        <v>175</v>
      </c>
      <c r="O430" s="147">
        <v>35</v>
      </c>
      <c r="P430" s="147">
        <v>89</v>
      </c>
      <c r="Q430" s="147">
        <v>15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94</v>
      </c>
      <c r="K432" s="193" t="str">
        <f>IF(OR(COUNTIF(L432:Q432,"未確認")&gt;0,COUNTIF(L432:Q432,"~*")&gt;0),"※","")</f>
        <v/>
      </c>
      <c r="L432" s="147">
        <v>6</v>
      </c>
      <c r="M432" s="147">
        <v>48</v>
      </c>
      <c r="N432" s="147">
        <v>23</v>
      </c>
      <c r="O432" s="147">
        <v>0</v>
      </c>
      <c r="P432" s="147">
        <v>17</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976</v>
      </c>
      <c r="K433" s="193" t="str">
        <f>IF(OR(COUNTIF(L433:Q433,"未確認")&gt;0,COUNTIF(L433:Q433,"~*")&gt;0),"※","")</f>
        <v/>
      </c>
      <c r="L433" s="147">
        <v>224</v>
      </c>
      <c r="M433" s="147">
        <v>543</v>
      </c>
      <c r="N433" s="147">
        <v>110</v>
      </c>
      <c r="O433" s="147">
        <v>24</v>
      </c>
      <c r="P433" s="147">
        <v>60</v>
      </c>
      <c r="Q433" s="147">
        <v>15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141</v>
      </c>
      <c r="K434" s="193" t="str">
        <f>IF(OR(COUNTIF(L434:Q434,"未確認")&gt;0,COUNTIF(L434:Q434,"~*")&gt;0),"※","")</f>
        <v/>
      </c>
      <c r="L434" s="147">
        <v>8</v>
      </c>
      <c r="M434" s="147">
        <v>68</v>
      </c>
      <c r="N434" s="147">
        <v>42</v>
      </c>
      <c r="O434" s="147">
        <v>11</v>
      </c>
      <c r="P434" s="147">
        <v>12</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1058</v>
      </c>
      <c r="O441" s="66" t="s">
        <v>1061</v>
      </c>
      <c r="P441" s="66" t="s">
        <v>1063</v>
      </c>
      <c r="Q441" s="66" t="s">
        <v>1064</v>
      </c>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1059</v>
      </c>
      <c r="O442" s="70" t="s">
        <v>1062</v>
      </c>
      <c r="P442" s="70" t="s">
        <v>1062</v>
      </c>
      <c r="Q442" s="70" t="s">
        <v>1062</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1058</v>
      </c>
      <c r="O466" s="66" t="s">
        <v>1061</v>
      </c>
      <c r="P466" s="66" t="s">
        <v>1063</v>
      </c>
      <c r="Q466" s="66" t="s">
        <v>1064</v>
      </c>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1059</v>
      </c>
      <c r="O467" s="70" t="s">
        <v>1062</v>
      </c>
      <c r="P467" s="70" t="s">
        <v>1062</v>
      </c>
      <c r="Q467" s="70" t="s">
        <v>1062</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t="s">
        <v>541</v>
      </c>
      <c r="M468" s="117" t="s">
        <v>541</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1058</v>
      </c>
      <c r="O502" s="66" t="s">
        <v>1061</v>
      </c>
      <c r="P502" s="66" t="s">
        <v>1063</v>
      </c>
      <c r="Q502" s="66" t="s">
        <v>1064</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1059</v>
      </c>
      <c r="O503" s="70" t="s">
        <v>1062</v>
      </c>
      <c r="P503" s="70" t="s">
        <v>1062</v>
      </c>
      <c r="Q503" s="70" t="s">
        <v>1062</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1058</v>
      </c>
      <c r="O514" s="66" t="s">
        <v>1061</v>
      </c>
      <c r="P514" s="66" t="s">
        <v>1063</v>
      </c>
      <c r="Q514" s="66" t="s">
        <v>1064</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1059</v>
      </c>
      <c r="O515" s="70" t="s">
        <v>1062</v>
      </c>
      <c r="P515" s="70" t="s">
        <v>1062</v>
      </c>
      <c r="Q515" s="70" t="s">
        <v>1062</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1058</v>
      </c>
      <c r="O520" s="66" t="s">
        <v>1061</v>
      </c>
      <c r="P520" s="66" t="s">
        <v>1063</v>
      </c>
      <c r="Q520" s="66" t="s">
        <v>1064</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1059</v>
      </c>
      <c r="O521" s="70" t="s">
        <v>1062</v>
      </c>
      <c r="P521" s="70" t="s">
        <v>1062</v>
      </c>
      <c r="Q521" s="70" t="s">
        <v>1062</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1058</v>
      </c>
      <c r="O525" s="66" t="s">
        <v>1061</v>
      </c>
      <c r="P525" s="66" t="s">
        <v>1063</v>
      </c>
      <c r="Q525" s="66" t="s">
        <v>1064</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1059</v>
      </c>
      <c r="O526" s="70" t="s">
        <v>1062</v>
      </c>
      <c r="P526" s="70" t="s">
        <v>1062</v>
      </c>
      <c r="Q526" s="70" t="s">
        <v>1062</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1058</v>
      </c>
      <c r="O530" s="66" t="s">
        <v>1061</v>
      </c>
      <c r="P530" s="66" t="s">
        <v>1063</v>
      </c>
      <c r="Q530" s="66" t="s">
        <v>1064</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1059</v>
      </c>
      <c r="O531" s="70" t="s">
        <v>1062</v>
      </c>
      <c r="P531" s="70" t="s">
        <v>1062</v>
      </c>
      <c r="Q531" s="70" t="s">
        <v>1062</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t="s">
        <v>541</v>
      </c>
      <c r="M535" s="117">
        <v>25</v>
      </c>
      <c r="N535" s="117" t="s">
        <v>541</v>
      </c>
      <c r="O535" s="117" t="s">
        <v>541</v>
      </c>
      <c r="P535" s="117" t="s">
        <v>541</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1058</v>
      </c>
      <c r="O543" s="66" t="s">
        <v>1061</v>
      </c>
      <c r="P543" s="66" t="s">
        <v>1063</v>
      </c>
      <c r="Q543" s="66" t="s">
        <v>1064</v>
      </c>
    </row>
    <row r="544" spans="1:22" s="1" customFormat="1" ht="20.25" customHeight="1">
      <c r="A544" s="243"/>
      <c r="C544" s="62"/>
      <c r="D544" s="3"/>
      <c r="E544" s="3"/>
      <c r="F544" s="3"/>
      <c r="G544" s="3"/>
      <c r="H544" s="287"/>
      <c r="I544" s="67" t="s">
        <v>36</v>
      </c>
      <c r="J544" s="68"/>
      <c r="K544" s="186"/>
      <c r="L544" s="70" t="s">
        <v>1047</v>
      </c>
      <c r="M544" s="70" t="s">
        <v>1053</v>
      </c>
      <c r="N544" s="70" t="s">
        <v>1059</v>
      </c>
      <c r="O544" s="70" t="s">
        <v>1062</v>
      </c>
      <c r="P544" s="70" t="s">
        <v>1062</v>
      </c>
      <c r="Q544" s="70" t="s">
        <v>1062</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1051</v>
      </c>
      <c r="N558" s="211" t="s">
        <v>1045</v>
      </c>
      <c r="O558" s="211" t="s">
        <v>1045</v>
      </c>
      <c r="P558" s="211" t="s">
        <v>1051</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41.6</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21.7</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21.1</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12.6</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1.4</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10.1</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30.6</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11.8</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0</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1058</v>
      </c>
      <c r="O588" s="66" t="s">
        <v>1061</v>
      </c>
      <c r="P588" s="66" t="s">
        <v>1063</v>
      </c>
      <c r="Q588" s="66" t="s">
        <v>1064</v>
      </c>
    </row>
    <row r="589" spans="1:22" s="1" customFormat="1" ht="20.25" customHeight="1">
      <c r="A589" s="243"/>
      <c r="C589" s="62"/>
      <c r="D589" s="3"/>
      <c r="E589" s="3"/>
      <c r="F589" s="3"/>
      <c r="G589" s="3"/>
      <c r="H589" s="287"/>
      <c r="I589" s="67" t="s">
        <v>36</v>
      </c>
      <c r="J589" s="68"/>
      <c r="K589" s="186"/>
      <c r="L589" s="70" t="s">
        <v>1047</v>
      </c>
      <c r="M589" s="70" t="s">
        <v>1053</v>
      </c>
      <c r="N589" s="70" t="s">
        <v>1059</v>
      </c>
      <c r="O589" s="70" t="s">
        <v>1062</v>
      </c>
      <c r="P589" s="70" t="s">
        <v>1062</v>
      </c>
      <c r="Q589" s="70" t="s">
        <v>1062</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25</v>
      </c>
      <c r="K591" s="201" t="str">
        <f>IF(OR(COUNTIF(L591:Q591,"未確認")&gt;0,COUNTIF(L591:Q591,"*")&gt;0),"※","")</f>
        <v>※</v>
      </c>
      <c r="L591" s="117" t="s">
        <v>541</v>
      </c>
      <c r="M591" s="117">
        <v>25</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t="s">
        <v>541</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865</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157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653</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260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826</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1058</v>
      </c>
      <c r="O611" s="66" t="s">
        <v>1061</v>
      </c>
      <c r="P611" s="66" t="s">
        <v>1063</v>
      </c>
      <c r="Q611" s="66" t="s">
        <v>1064</v>
      </c>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1059</v>
      </c>
      <c r="O612" s="70" t="s">
        <v>1062</v>
      </c>
      <c r="P612" s="70" t="s">
        <v>1062</v>
      </c>
      <c r="Q612" s="70" t="s">
        <v>1062</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t="s">
        <v>541</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c r="P618" s="117" t="s">
        <v>541</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1058</v>
      </c>
      <c r="O629" s="66" t="s">
        <v>1061</v>
      </c>
      <c r="P629" s="66" t="s">
        <v>1063</v>
      </c>
      <c r="Q629" s="66" t="s">
        <v>1064</v>
      </c>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1059</v>
      </c>
      <c r="O630" s="70" t="s">
        <v>1062</v>
      </c>
      <c r="P630" s="70" t="s">
        <v>1062</v>
      </c>
      <c r="Q630" s="70" t="s">
        <v>1062</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47</v>
      </c>
      <c r="K632" s="201" t="str">
        <f t="shared" si="31"/>
        <v>※</v>
      </c>
      <c r="L632" s="117" t="s">
        <v>541</v>
      </c>
      <c r="M632" s="117">
        <v>47</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v>
      </c>
      <c r="L633" s="117" t="s">
        <v>541</v>
      </c>
      <c r="M633" s="117">
        <v>17</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1058</v>
      </c>
      <c r="O644" s="66" t="s">
        <v>1061</v>
      </c>
      <c r="P644" s="66" t="s">
        <v>1063</v>
      </c>
      <c r="Q644" s="66" t="s">
        <v>1064</v>
      </c>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1059</v>
      </c>
      <c r="O645" s="70" t="s">
        <v>1062</v>
      </c>
      <c r="P645" s="70" t="s">
        <v>1062</v>
      </c>
      <c r="Q645" s="70" t="s">
        <v>1062</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137</v>
      </c>
      <c r="K646" s="201" t="str">
        <f t="shared" ref="K646:K660" si="33">IF(OR(COUNTIF(L646:Q646,"未確認")&gt;0,COUNTIF(L646:Q646,"*")&gt;0),"※","")</f>
        <v>※</v>
      </c>
      <c r="L646" s="117" t="s">
        <v>541</v>
      </c>
      <c r="M646" s="117">
        <v>54</v>
      </c>
      <c r="N646" s="117">
        <v>41</v>
      </c>
      <c r="O646" s="117">
        <v>42</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39</v>
      </c>
      <c r="K647" s="201" t="str">
        <f t="shared" si="33"/>
        <v>※</v>
      </c>
      <c r="L647" s="117" t="s">
        <v>541</v>
      </c>
      <c r="M647" s="117">
        <v>28</v>
      </c>
      <c r="N647" s="117">
        <v>0</v>
      </c>
      <c r="O647" s="117">
        <v>11</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v>0</v>
      </c>
      <c r="M648" s="117" t="s">
        <v>541</v>
      </c>
      <c r="N648" s="117">
        <v>14</v>
      </c>
      <c r="O648" s="117">
        <v>16</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0</v>
      </c>
      <c r="M649" s="117" t="s">
        <v>541</v>
      </c>
      <c r="N649" s="117" t="s">
        <v>541</v>
      </c>
      <c r="O649" s="117">
        <v>12</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t="s">
        <v>541</v>
      </c>
      <c r="N650" s="117">
        <v>25</v>
      </c>
      <c r="O650" s="117" t="s">
        <v>541</v>
      </c>
      <c r="P650" s="117">
        <v>0</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52</v>
      </c>
      <c r="K655" s="201" t="str">
        <f t="shared" si="33"/>
        <v>※</v>
      </c>
      <c r="L655" s="117" t="s">
        <v>541</v>
      </c>
      <c r="M655" s="117">
        <v>35</v>
      </c>
      <c r="N655" s="117">
        <v>17</v>
      </c>
      <c r="O655" s="117" t="s">
        <v>541</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27</v>
      </c>
      <c r="K657" s="201" t="str">
        <f t="shared" si="33"/>
        <v>※</v>
      </c>
      <c r="L657" s="117" t="s">
        <v>541</v>
      </c>
      <c r="M657" s="117">
        <v>27</v>
      </c>
      <c r="N657" s="117" t="s">
        <v>541</v>
      </c>
      <c r="O657" s="117" t="s">
        <v>541</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41</v>
      </c>
      <c r="K659" s="201" t="str">
        <f t="shared" si="33"/>
        <v/>
      </c>
      <c r="L659" s="117">
        <v>0</v>
      </c>
      <c r="M659" s="117">
        <v>0</v>
      </c>
      <c r="N659" s="117">
        <v>41</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1058</v>
      </c>
      <c r="O665" s="66" t="s">
        <v>1061</v>
      </c>
      <c r="P665" s="66" t="s">
        <v>1063</v>
      </c>
      <c r="Q665" s="66" t="s">
        <v>1064</v>
      </c>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1059</v>
      </c>
      <c r="O666" s="70" t="s">
        <v>1062</v>
      </c>
      <c r="P666" s="70" t="s">
        <v>1062</v>
      </c>
      <c r="Q666" s="70" t="s">
        <v>1062</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5.28</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185</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61</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35</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84</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62</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33.76</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1058</v>
      </c>
      <c r="O681" s="66" t="s">
        <v>1061</v>
      </c>
      <c r="P681" s="66" t="s">
        <v>1063</v>
      </c>
      <c r="Q681" s="66" t="s">
        <v>1064</v>
      </c>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1059</v>
      </c>
      <c r="O682" s="70" t="s">
        <v>1062</v>
      </c>
      <c r="P682" s="70" t="s">
        <v>1062</v>
      </c>
      <c r="Q682" s="70" t="s">
        <v>1062</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35</v>
      </c>
      <c r="K683" s="201" t="str">
        <f>IF(OR(COUNTIF(L683:Q683,"未確認")&gt;0,COUNTIF(L683:Q683,"*")&gt;0),"※","")</f>
        <v>※</v>
      </c>
      <c r="L683" s="117">
        <v>0</v>
      </c>
      <c r="M683" s="117" t="s">
        <v>541</v>
      </c>
      <c r="N683" s="117">
        <v>0</v>
      </c>
      <c r="O683" s="117">
        <v>35</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1058</v>
      </c>
      <c r="O691" s="66" t="s">
        <v>1061</v>
      </c>
      <c r="P691" s="66" t="s">
        <v>1063</v>
      </c>
      <c r="Q691" s="66" t="s">
        <v>1064</v>
      </c>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1059</v>
      </c>
      <c r="O692" s="70" t="s">
        <v>1062</v>
      </c>
      <c r="P692" s="70" t="s">
        <v>1062</v>
      </c>
      <c r="Q692" s="70" t="s">
        <v>1062</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t="s">
        <v>541</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t="s">
        <v>541</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1058</v>
      </c>
      <c r="O704" s="66" t="s">
        <v>1061</v>
      </c>
      <c r="P704" s="66" t="s">
        <v>1063</v>
      </c>
      <c r="Q704" s="66" t="s">
        <v>1064</v>
      </c>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1059</v>
      </c>
      <c r="O705" s="70" t="s">
        <v>1062</v>
      </c>
      <c r="P705" s="70" t="s">
        <v>1062</v>
      </c>
      <c r="Q705" s="70" t="s">
        <v>1062</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D7C7B0-6EDE-4A32-B591-521F2945DD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2019-12-23T02:05:36Z</dcterms:modified>
</cp:coreProperties>
</file>