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umamoto\Desktop\（第２版）「平成30年度版　病床機能報告データ　電子媒体」43熊本県\医療機関毎の個票データ一式\K4301\14330029\"/>
    </mc:Choice>
  </mc:AlternateContent>
  <bookViews>
    <workbookView xWindow="375" yWindow="3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<sst xmlns="http://schemas.openxmlformats.org/spreadsheetml/2006/main" count="3203" uniqueCount="1062">
  <si>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</si>
  <si>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</si>
  <si>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</si>
  <si>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</si>
  <si>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</si>
  <si>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</si>
  <si>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</si>
  <si>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</si>
  <si>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</si>
  <si>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</si>
  <si>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</si>
  <si>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</si>
  <si>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</si>
  <si>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</si>
  <si>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</si>
  <si>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</si>
  <si>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</si>
  <si>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</si>
  <si>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</si>
  <si>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</si>
  <si>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</si>
  <si>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</si>
  <si>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</si>
  <si>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</si>
  <si>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</si>
  <si>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</si>
  <si>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</si>
  <si>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</si>
  <si>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</si>
  <si>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</si>
  <si>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</si>
  <si>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</si>
  <si>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</si>
  <si>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</si>
  <si>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</si>
  <si>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</si>
  <si>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</si>
  <si>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</si>
  <si>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</si>
  <si>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</si>
  <si>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</si>
  <si>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</si>
  <si>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</si>
  <si>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</si>
  <si>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</si>
  <si>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</si>
  <si>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</si>
  <si>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</si>
  <si>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</si>
  <si>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</si>
  <si>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</si>
  <si>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</si>
  <si>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</si>
  <si>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</si>
  <si>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</si>
  <si>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</si>
  <si>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</si>
  <si>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</si>
  <si>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</si>
  <si>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</si>
  <si>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</si>
  <si>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</si>
  <si>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</si>
  <si>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</si>
  <si>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</si>
  <si>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</si>
  <si>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</si>
  <si>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</si>
  <si>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</si>
  <si>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</si>
  <si>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</si>
  <si>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</si>
  <si>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</si>
  <si>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</si>
  <si>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</si>
  <si>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</si>
  <si>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</si>
  <si>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</si>
  <si>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</si>
  <si>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</si>
  <si>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</si>
  <si>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</si>
  <si>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</si>
  <si>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</si>
  <si>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</si>
  <si>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</si>
  <si>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</si>
  <si>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</si>
  <si>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</si>
  <si>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</si>
  <si>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</si>
  <si>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</si>
  <si>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</si>
  <si>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</si>
  <si>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</si>
  <si>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</si>
  <si>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</si>
  <si>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</si>
  <si>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</si>
  <si>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</si>
  <si>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</si>
  <si>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</si>
  <si>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</si>
  <si>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</si>
  <si>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</si>
  <si>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</si>
  <si>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</si>
  <si>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</si>
  <si>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</si>
  <si>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</si>
  <si>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</si>
  <si>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</si>
  <si>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</si>
  <si>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</si>
  <si>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</si>
  <si>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</si>
  <si>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</si>
  <si>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</si>
  <si>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</si>
  <si>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</si>
  <si>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</si>
  <si>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</si>
  <si>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</si>
  <si>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</si>
  <si>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</si>
  <si>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</si>
  <si>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</si>
  <si>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</si>
  <si>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</si>
  <si>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</si>
  <si>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</si>
  <si>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</si>
  <si>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</si>
  <si>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</si>
  <si>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</si>
  <si>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</si>
  <si>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</si>
  <si>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</si>
  <si>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</si>
  <si>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</si>
  <si>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</si>
  <si>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</si>
  <si>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</si>
  <si>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</si>
  <si>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</si>
  <si>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</si>
  <si>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</si>
  <si>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</si>
  <si>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</si>
  <si>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</si>
  <si>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</si>
  <si>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</si>
  <si>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</si>
  <si>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</si>
  <si>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</si>
  <si>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</si>
  <si>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</si>
  <si>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</si>
  <si>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</si>
  <si>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</si>
  <si>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</si>
  <si>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</si>
  <si>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</si>
  <si>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</si>
  <si>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</si>
  <si>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</si>
  <si>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</si>
  <si>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</si>
  <si>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</si>
  <si>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</si>
  <si>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</si>
  <si>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</si>
  <si>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</si>
  <si>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</si>
  <si>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</si>
  <si>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</si>
  <si>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</si>
  <si>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</si>
  <si>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</si>
  <si>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</si>
  <si>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</si>
  <si>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</si>
  <si>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</si>
  <si>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</si>
  <si>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</si>
  <si>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</si>
  <si>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</si>
  <si>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</si>
  <si>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</si>
  <si>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</si>
  <si>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</si>
  <si>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</si>
  <si>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</si>
  <si>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</si>
  <si>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</si>
  <si>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</si>
  <si>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</si>
  <si>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</si>
  <si>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</si>
  <si>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</si>
  <si>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</si>
  <si>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</si>
  <si>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</si>
  <si>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</si>
  <si>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</si>
  <si>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</si>
  <si>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</si>
  <si>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</si>
  <si>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</si>
  <si>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</si>
  <si>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</si>
  <si>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</si>
  <si>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</si>
  <si>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</si>
  <si>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</si>
  <si>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</si>
  <si>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</si>
  <si>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</si>
  <si>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</si>
  <si>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</si>
  <si>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</si>
  <si>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</si>
  <si>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</si>
  <si>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</si>
  <si>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</si>
  <si>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</si>
  <si>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</si>
  <si>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</si>
  <si>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</si>
  <si>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</si>
  <si>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</si>
  <si>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</si>
  <si>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</si>
  <si>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</si>
  <si>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</si>
  <si>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</si>
  <si>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</si>
  <si>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</si>
  <si>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</si>
  <si>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</si>
  <si>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</si>
  <si>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</si>
  <si>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</si>
  <si>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</si>
  <si>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</si>
  <si>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</si>
  <si>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</si>
  <si>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</si>
  <si>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</si>
  <si>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</si>
  <si>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</si>
  <si>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</si>
  <si>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</si>
  <si>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</si>
  <si>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</si>
  <si>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</si>
  <si>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</si>
  <si>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</si>
  <si>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</si>
  <si>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</si>
  <si>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</si>
  <si>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</si>
  <si>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</si>
  <si>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</si>
  <si>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</si>
  <si>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</si>
  <si>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</si>
  <si>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</si>
  <si>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</si>
  <si>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</si>
  <si>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</si>
  <si>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</si>
  <si>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</si>
  <si>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</si>
  <si>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</si>
  <si>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</si>
  <si>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</si>
  <si>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</si>
  <si>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</si>
  <si>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</si>
  <si>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</si>
  <si>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</si>
  <si>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</si>
  <si>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</si>
  <si>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</si>
  <si>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</si>
  <si>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</si>
  <si>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</si>
  <si>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</si>
  <si>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</si>
  <si>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</si>
  <si>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</si>
  <si>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</si>
  <si>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</si>
  <si>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</si>
  <si>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</si>
  <si>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</si>
  <si>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</si>
  <si>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</si>
  <si>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</si>
  <si>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</si>
  <si>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</si>
  <si>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</si>
  <si>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</si>
  <si>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</si>
  <si>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</si>
  <si>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</si>
  <si>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</si>
  <si>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</si>
  <si>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</si>
  <si>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</si>
  <si>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</si>
  <si>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</si>
  <si>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</si>
  <si>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</si>
  <si>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</si>
  <si>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</si>
  <si>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</si>
  <si>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</si>
  <si>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</si>
  <si>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</si>
  <si>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</si>
  <si>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</si>
  <si>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</si>
  <si>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</si>
  <si>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</si>
  <si>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</si>
  <si>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</si>
  <si>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</si>
  <si>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</si>
  <si>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</si>
  <si>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</si>
  <si>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</si>
  <si>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</si>
  <si>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</si>
  <si>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</si>
  <si>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</si>
  <si>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</si>
  <si>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</si>
  <si>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</si>
  <si>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</si>
  <si>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</si>
  <si>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</si>
  <si>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</si>
  <si>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</si>
  <si>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</si>
  <si>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</si>
  <si>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</si>
  <si>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</si>
  <si>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</si>
  <si>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</si>
  <si>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</si>
  <si>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</si>
  <si>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</si>
  <si>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</si>
  <si>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</si>
  <si>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</si>
  <si>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</si>
  <si>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</si>
  <si>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</si>
  <si>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</si>
  <si>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</si>
  <si>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</si>
  <si>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</si>
  <si>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</si>
  <si>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</si>
  <si>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</si>
  <si>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</si>
  <si>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</si>
  <si>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</si>
  <si>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</si>
  <si>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</si>
  <si>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</si>
  <si>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</si>
  <si>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</si>
  <si>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</si>
  <si>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</si>
  <si>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</si>
  <si>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</si>
  <si>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</si>
  <si>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</si>
  <si>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</si>
  <si>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</si>
  <si>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</si>
  <si>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</si>
  <si>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</si>
  <si>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</si>
  <si>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</si>
  <si>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</si>
  <si>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</si>
  <si>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</si>
  <si>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</si>
  <si>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</si>
  <si>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</si>
  <si>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</si>
  <si>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</si>
  <si>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</si>
  <si>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</si>
  <si>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</si>
  <si>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</si>
  <si>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</si>
  <si>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</si>
  <si>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</si>
  <si>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</si>
  <si>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</si>
  <si>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</si>
  <si>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</si>
  <si>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</si>
  <si>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</si>
  <si>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</si>
  <si>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</si>
  <si>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</si>
  <si>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</si>
  <si>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</si>
  <si>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</si>
  <si>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</si>
  <si>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</si>
  <si>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</si>
  <si>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</si>
  <si>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</si>
  <si>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</si>
  <si>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</si>
  <si>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</si>
  <si>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</si>
  <si>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</si>
  <si>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</si>
  <si>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</si>
  <si>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</si>
  <si>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</si>
  <si>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</si>
  <si>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</si>
  <si>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</si>
  <si>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</si>
  <si>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</si>
  <si>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</si>
  <si>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</si>
  <si>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</si>
  <si>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</si>
  <si>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</si>
  <si>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</si>
  <si>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</si>
  <si>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</si>
  <si>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</si>
  <si>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</si>
  <si>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</si>
  <si>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</si>
  <si>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</si>
  <si>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</si>
  <si>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</si>
  <si>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</si>
  <si>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</si>
  <si>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</si>
  <si>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</si>
  <si>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</si>
  <si>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</si>
  <si>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</si>
  <si>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</si>
  <si>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</si>
  <si>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</si>
  <si>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</si>
  <si>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</si>
  <si>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</si>
  <si>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</si>
  <si>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</si>
  <si>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</si>
  <si>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</si>
  <si>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</si>
  <si>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</si>
  <si>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</si>
  <si>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</si>
  <si>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</si>
  <si>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</si>
  <si>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</si>
  <si>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</si>
  <si>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</si>
  <si>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</si>
  <si>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</si>
  <si>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</si>
  <si>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</si>
  <si>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</si>
  <si>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</si>
  <si>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</si>
  <si>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</si>
  <si>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</si>
  <si>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</si>
  <si>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</si>
  <si>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</si>
  <si>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</si>
  <si>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</si>
  <si>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</si>
  <si>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</si>
  <si>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</si>
  <si>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</si>
  <si>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</si>
  <si>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</si>
  <si>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</si>
  <si>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</si>
  <si>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</si>
  <si>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</si>
  <si>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</si>
  <si>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</si>
  <si>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</si>
  <si>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</si>
  <si>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</si>
  <si>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</si>
  <si>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</si>
  <si>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</si>
  <si>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</si>
  <si>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</si>
  <si>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</si>
  <si>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</si>
  <si>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</si>
  <si>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</si>
  <si>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</si>
  <si>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</si>
  <si>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</si>
  <si>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</si>
  <si>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</si>
  <si>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</si>
  <si>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</si>
  <si>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</si>
  <si>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</si>
  <si>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</si>
  <si>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</si>
  <si>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</si>
  <si>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</si>
  <si>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</si>
  <si>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</si>
  <si>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</si>
  <si>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</si>
  <si>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</si>
  <si>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</si>
  <si>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</si>
  <si>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</si>
  <si>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</si>
  <si>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</si>
  <si>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</si>
  <si>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</si>
  <si>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</si>
  <si>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</si>
  <si>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</si>
  <si>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</si>
  <si>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</si>
  <si>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</si>
  <si>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</si>
  <si>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</si>
  <si>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</si>
  <si>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</si>
  <si>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</si>
  <si>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</si>
  <si>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</si>
  <si>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</si>
  <si>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</si>
  <si>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</si>
  <si>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</si>
  <si>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</si>
  <si>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</si>
  <si>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</si>
  <si>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</si>
  <si>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</si>
  <si>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</si>
  <si>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</si>
  <si>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</si>
  <si>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</si>
  <si>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</si>
  <si>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</si>
  <si>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</si>
  <si>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</si>
  <si>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</si>
  <si>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</si>
  <si>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</si>
  <si>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</si>
  <si>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</si>
  <si>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</si>
  <si>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</si>
  <si>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</si>
  <si>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</si>
  <si>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</si>
  <si>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</si>
  <si>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</si>
  <si>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</si>
  <si>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</si>
  <si>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</si>
  <si>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</si>
  <si>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</si>
  <si>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</si>
  <si>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</si>
  <si>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</si>
  <si>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</si>
  <si>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</si>
  <si>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</si>
  <si>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</si>
  <si>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</si>
  <si>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</si>
  <si>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</si>
  <si>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</si>
  <si>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</si>
  <si>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</si>
  <si>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</si>
  <si>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</si>
  <si>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</si>
  <si>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</si>
  <si>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</si>
  <si>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</si>
  <si>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</si>
  <si>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</si>
  <si>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</si>
  <si>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</si>
  <si>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</si>
  <si>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</si>
  <si>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</si>
  <si>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</si>
  <si>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</si>
  <si>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</si>
  <si>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</si>
  <si>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</si>
  <si>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</si>
  <si>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</si>
  <si>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</si>
  <si>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</si>
  <si>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</si>
  <si>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</si>
  <si>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</si>
  <si>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</si>
  <si>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</si>
  <si>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</si>
  <si>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</si>
  <si>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</si>
  <si>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</si>
  <si>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</si>
  <si>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</si>
  <si>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</si>
  <si>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</si>
  <si>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</si>
  <si>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</si>
  <si>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</si>
  <si>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</si>
  <si>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</si>
  <si>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</si>
  <si>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</si>
  <si>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</si>
  <si>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</si>
  <si>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</si>
  <si>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</si>
  <si>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</si>
  <si>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</si>
  <si>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</si>
  <si>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</si>
  <si>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</si>
  <si>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</si>
  <si>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</si>
  <si>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</si>
  <si>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</si>
  <si>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</si>
  <si>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</si>
  <si>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</si>
  <si>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</si>
  <si>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</si>
  <si>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</si>
  <si>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</si>
  <si>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</si>
  <si>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</si>
  <si>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</si>
  <si>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</si>
  <si>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</si>
  <si>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</si>
  <si>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</si>
  <si>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</si>
  <si>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</si>
  <si>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</si>
  <si>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</si>
  <si>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</si>
  <si>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</si>
  <si>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</si>
  <si>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</si>
  <si>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</si>
  <si>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</si>
  <si>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</si>
  <si>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</si>
  <si>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</si>
  <si>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</si>
  <si>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</si>
  <si>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</si>
  <si>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</si>
  <si>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</si>
  <si>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</si>
  <si>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</si>
  <si>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</si>
  <si>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</si>
  <si>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</si>
  <si>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</si>
  <si>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</si>
  <si>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</si>
  <si>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</si>
  <si>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</si>
  <si>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</si>
  <si>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</si>
  <si>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</si>
  <si>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</si>
  <si>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</si>
  <si>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</si>
  <si>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</si>
  <si>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</si>
  <si>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</si>
  <si>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</si>
  <si>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</si>
  <si>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</si>
  <si>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</si>
  <si>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</si>
  <si>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</si>
  <si>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</si>
  <si>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</si>
  <si>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</si>
  <si>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</si>
  <si>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</si>
  <si>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</si>
  <si>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</si>
  <si>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</si>
  <si>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</si>
  <si>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</si>
  <si>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</si>
  <si>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</si>
  <si>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</si>
  <si>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</si>
  <si>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</si>
  <si>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</si>
  <si>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</si>
  <si>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</si>
  <si>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</si>
  <si>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</si>
  <si>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</si>
  <si>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</si>
  <si>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</si>
  <si>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</si>
  <si>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</si>
  <si>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</si>
  <si>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</si>
  <si>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</si>
  <si>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</si>
  <si>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</si>
  <si>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</si>
  <si>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</si>
  <si>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</si>
  <si>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</si>
  <si>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</si>
  <si>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</si>
  <si>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</si>
  <si>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</si>
  <si>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</si>
  <si>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</si>
  <si>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</si>
  <si>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</si>
  <si>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</si>
  <si>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</si>
  <si>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</si>
  <si>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</si>
  <si>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</si>
  <si>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</si>
  <si>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</si>
  <si>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</si>
  <si>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</si>
  <si>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</si>
  <si>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</si>
  <si>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</si>
  <si>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</si>
  <si>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</si>
  <si>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</si>
  <si>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</si>
  <si>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</si>
  <si>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</si>
  <si>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</si>
  <si>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</si>
  <si>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</si>
  <si>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</si>
  <si>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</si>
  <si>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</si>
  <si>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</si>
  <si>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</si>
  <si>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</si>
  <si>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</si>
  <si>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</si>
  <si>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</si>
  <si>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</si>
  <si>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</si>
  <si>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</si>
  <si>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</si>
  <si>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</si>
  <si>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</si>
  <si>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</si>
  <si>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</si>
  <si>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</si>
  <si>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</si>
  <si>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</si>
  <si>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</si>
  <si>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</si>
  <si>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</si>
  <si>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</si>
  <si>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</si>
  <si>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</si>
  <si>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</si>
  <si>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</si>
  <si>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</si>
  <si>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</si>
  <si>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</si>
  <si>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</si>
  <si>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</si>
  <si>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</si>
  <si>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</si>
  <si>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</si>
  <si>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</si>
  <si>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</si>
  <si>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</si>
  <si>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</si>
  <si>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</si>
  <si>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</si>
  <si>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</si>
  <si>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</si>
  <si>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</si>
  <si>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</si>
  <si>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</si>
  <si>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</si>
  <si>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</si>
  <si>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</si>
  <si>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</si>
  <si>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</si>
  <si>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</si>
  <si>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</si>
  <si>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</si>
  <si>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</si>
  <si>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</si>
  <si>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</si>
  <si>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</si>
  <si>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</si>
  <si>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</si>
  <si>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</si>
  <si>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</si>
  <si>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</si>
  <si>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</si>
  <si>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</si>
  <si>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</si>
  <si>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</si>
  <si>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</si>
  <si>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</si>
  <si>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</si>
  <si>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</si>
  <si>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</si>
  <si>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</si>
  <si>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</si>
  <si>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</si>
  <si>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</si>
  <si>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</si>
  <si>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</si>
  <si>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</si>
  <si>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</si>
  <si>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</si>
  <si>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</si>
  <si>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</si>
  <si>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</si>
  <si>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</si>
  <si>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</si>
  <si>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</si>
  <si>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</si>
  <si>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</si>
  <si>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</si>
  <si>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</si>
  <si>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</si>
  <si>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</si>
  <si>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</si>
  <si>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</si>
  <si>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</si>
  <si>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</si>
  <si>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</si>
  <si>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</si>
  <si>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</si>
  <si>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</si>
  <si>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</si>
  <si>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</si>
  <si>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</si>
  <si>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</si>
  <si>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</si>
  <si>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</si>
  <si>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</si>
  <si>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</si>
  <si>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</si>
  <si>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</si>
  <si>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</si>
  <si>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</si>
  <si>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</si>
  <si>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</si>
  <si>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</si>
  <si>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</si>
  <si>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</si>
  <si>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</si>
  <si>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</si>
  <si>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</si>
  <si>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</si>
  <si>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</si>
  <si>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</si>
  <si>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</si>
  <si>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</si>
  <si>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</si>
  <si>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</si>
  <si>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</si>
  <si>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</si>
  <si>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</si>
  <si>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</si>
  <si>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</si>
  <si>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</si>
  <si>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</si>
  <si>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</si>
  <si>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</si>
  <si>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</si>
  <si>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</si>
  <si>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</si>
  <si>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</si>
  <si>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</si>
  <si>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</si>
  <si>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</si>
  <si>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</si>
  <si>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</si>
  <si>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</si>
  <si>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</si>
  <si>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</si>
  <si>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</si>
  <si>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</si>
  <si>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</si>
  <si>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</si>
  <si>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</si>
  <si>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</si>
  <si>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</si>
  <si>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</si>
  <si>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</si>
  <si>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</si>
  <si>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</si>
  <si>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</si>
  <si>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</si>
  <si>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</si>
  <si>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</si>
  <si>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</si>
  <si>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</si>
  <si>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</si>
  <si>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</si>
  <si>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</si>
  <si>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</si>
  <si>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</si>
  <si>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</si>
  <si>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</si>
  <si>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</si>
  <si>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</si>
  <si>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</si>
  <si>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</si>
  <si>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</si>
  <si>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</si>
  <si>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</si>
  <si>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</si>
  <si>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</si>
  <si>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</si>
  <si>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</si>
  <si>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</si>
  <si>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</si>
  <si>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</si>
  <si>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</si>
  <si>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</si>
  <si>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</si>
  <si>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</si>
  <si>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</si>
  <si>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</si>
  <si>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</si>
  <si>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</si>
  <si>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</si>
  <si>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</si>
  <si>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</si>
  <si>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</si>
  <si>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</si>
  <si>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</si>
  <si>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</si>
  <si>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</si>
  <si>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</si>
  <si>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</si>
  <si>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</si>
  <si>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</si>
  <si>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</si>
  <si>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</si>
  <si>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</si>
  <si>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</si>
  <si>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</si>
  <si>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</si>
  <si>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</si>
  <si>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</si>
  <si>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</si>
  <si>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</si>
  <si>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</si>
  <si>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</si>
  <si>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</si>
  <si>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</si>
  <si>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</si>
  <si>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</si>
  <si>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</si>
  <si>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</si>
  <si>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</si>
  <si>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</si>
  <si>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</si>
  <si>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</si>
  <si>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</si>
  <si>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</si>
  <si>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</si>
  <si>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</si>
  <si>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</si>
  <si>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</si>
  <si>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</si>
  <si>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</si>
  <si>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</si>
  <si>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</si>
  <si>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</si>
  <si>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</si>
  <si>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</si>
  <si>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</si>
  <si>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</si>
  <si>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</si>
  <si>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</si>
  <si>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</si>
  <si>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</si>
  <si>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</si>
  <si>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</si>
  <si>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</si>
  <si>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</si>
  <si>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</si>
  <si>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</si>
  <si>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</si>
  <si>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</si>
  <si>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</si>
  <si>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</si>
  <si>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</si>
  <si>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</si>
  <si>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</si>
  <si>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</si>
  <si>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</si>
  <si>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水前寺とうや病院</t>
    <phoneticPr fontId="3"/>
  </si>
  <si>
    <t>〒862-0950 熊本市中央区水前寺５丁目２－２２</t>
    <phoneticPr fontId="3"/>
  </si>
  <si>
    <t>〇</t>
  </si>
  <si>
    <t>医療法人</t>
  </si>
  <si>
    <t>内科</t>
  </si>
  <si>
    <t>地域包括ケア入院医療管理料１</t>
  </si>
  <si>
    <t>ＤＰＣ病院ではない</t>
  </si>
  <si>
    <t>有</t>
  </si>
  <si>
    <t>看護必要度Ⅰ</t>
    <phoneticPr fontId="3"/>
  </si>
  <si>
    <t>4病棟</t>
  </si>
  <si>
    <t>急性期機能</t>
  </si>
  <si>
    <t>神経内科</t>
  </si>
  <si>
    <t>-</t>
    <phoneticPr fontId="3"/>
  </si>
  <si>
    <t>3病棟</t>
  </si>
  <si>
    <t>慢性期機能</t>
  </si>
  <si>
    <t>複数の診療科で活用</t>
  </si>
  <si>
    <t>循環器内科</t>
  </si>
  <si>
    <t>整形外科</t>
  </si>
  <si>
    <t>リハビリテーション科</t>
  </si>
  <si>
    <t>回復期ﾘﾊﾋﾞﾘﾃｰｼｮﾝ病棟入院料３</t>
  </si>
  <si>
    <t>2病棟</t>
  </si>
  <si>
    <t>回復期機能</t>
  </si>
  <si>
    <t>回復期機能</t>
    <rPh sb="0" eb="2">
      <t>カイフク</t>
    </rPh>
    <rPh sb="2" eb="3">
      <t>キ</t>
    </rPh>
    <rPh sb="3" eb="5">
      <t>キノウ</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</si>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</sst>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03188ef51f0bf911e452e8dbb1d807a81a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70" zoomScaleNormal="100" zoomScaleSheetLayoutView="70" workbookViewId="0">
      <selection activeCell="L26" sqref="L26"/>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1050</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1060</v>
      </c>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1050</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1061</v>
      </c>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1050</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1050</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1050</v>
      </c>
      <c r="N89" s="262" t="s">
        <v>1057</v>
      </c>
    </row>
    <row r="90" spans="1:22" s="21" customFormat="1">
      <c r="A90" s="243"/>
      <c r="B90" s="1"/>
      <c r="C90" s="3"/>
      <c r="D90" s="3"/>
      <c r="E90" s="3"/>
      <c r="F90" s="3"/>
      <c r="G90" s="3"/>
      <c r="H90" s="287"/>
      <c r="I90" s="67" t="s">
        <v>36</v>
      </c>
      <c r="J90" s="68"/>
      <c r="K90" s="69"/>
      <c r="L90" s="262" t="s">
        <v>1047</v>
      </c>
      <c r="M90" s="262" t="s">
        <v>1051</v>
      </c>
      <c r="N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1059</v>
      </c>
      <c r="M98" s="70" t="s">
        <v>1051</v>
      </c>
      <c r="N98" s="70" t="s">
        <v>1058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142</v>
      </c>
      <c r="K99" s="237" t="str">
        <f>IF(OR(COUNTIF(L99:N99,"未確認")&gt;0,COUNTIF(L99:N99,"~*")&gt;0),"※","")</f>
        <v/>
      </c>
      <c r="L99" s="258">
        <v>41</v>
      </c>
      <c r="M99" s="258">
        <v>53</v>
      </c>
      <c r="N99" s="258">
        <v>48</v>
      </c>
    </row>
    <row r="100" spans="1:22" s="83" customFormat="1" ht="34.5" customHeight="1">
      <c r="A100" s="244" t="s">
        <v>611</v>
      </c>
      <c r="B100" s="84"/>
      <c r="C100" s="396"/>
      <c r="D100" s="397"/>
      <c r="E100" s="409"/>
      <c r="F100" s="410"/>
      <c r="G100" s="415" t="s">
        <v>44</v>
      </c>
      <c r="H100" s="417"/>
      <c r="I100" s="420"/>
      <c r="J100" s="256">
        <f t="shared" si="0"/>
        <v>142</v>
      </c>
      <c r="K100" s="237" t="str">
        <f>IF(OR(COUNTIF(L100:N100,"未確認")&gt;0,COUNTIF(L100:N100,"~*")&gt;0),"※","")</f>
        <v/>
      </c>
      <c r="L100" s="258">
        <v>41</v>
      </c>
      <c r="M100" s="258">
        <v>53</v>
      </c>
      <c r="N100" s="258">
        <v>48</v>
      </c>
    </row>
    <row r="101" spans="1:22" s="83" customFormat="1" ht="34.5" customHeight="1">
      <c r="A101" s="244" t="s">
        <v>610</v>
      </c>
      <c r="B101" s="84"/>
      <c r="C101" s="396"/>
      <c r="D101" s="397"/>
      <c r="E101" s="320" t="s">
        <v>45</v>
      </c>
      <c r="F101" s="321"/>
      <c r="G101" s="321"/>
      <c r="H101" s="322"/>
      <c r="I101" s="420"/>
      <c r="J101" s="256">
        <f t="shared" si="0"/>
        <v>142</v>
      </c>
      <c r="K101" s="237" t="str">
        <f>IF(OR(COUNTIF(L101:N101,"未確認")&gt;0,COUNTIF(L101:N101,"~*")&gt;0),"※","")</f>
        <v/>
      </c>
      <c r="L101" s="258">
        <v>41</v>
      </c>
      <c r="M101" s="258">
        <v>53</v>
      </c>
      <c r="N101" s="258">
        <v>48</v>
      </c>
    </row>
    <row r="102" spans="1:22" s="83" customFormat="1" ht="34.5" customHeight="1">
      <c r="A102" s="244" t="s">
        <v>610</v>
      </c>
      <c r="B102" s="84"/>
      <c r="C102" s="377"/>
      <c r="D102" s="379"/>
      <c r="E102" s="317" t="s">
        <v>612</v>
      </c>
      <c r="F102" s="318"/>
      <c r="G102" s="318"/>
      <c r="H102" s="319"/>
      <c r="I102" s="420"/>
      <c r="J102" s="256">
        <f t="shared" si="0"/>
        <v>142</v>
      </c>
      <c r="K102" s="237" t="str">
        <f t="shared" ref="K102:K111" si="1">IF(OR(COUNTIF(L101:N101,"未確認")&gt;0,COUNTIF(L101:N101,"~*")&gt;0),"※","")</f>
        <v/>
      </c>
      <c r="L102" s="258">
        <v>41</v>
      </c>
      <c r="M102" s="258">
        <v>53</v>
      </c>
      <c r="N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1054</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535</v>
      </c>
      <c r="N131" s="98" t="s">
        <v>1056</v>
      </c>
    </row>
    <row r="132" spans="1:22" s="83" customFormat="1" ht="34.5" customHeight="1">
      <c r="A132" s="244" t="s">
        <v>621</v>
      </c>
      <c r="B132" s="84"/>
      <c r="C132" s="295"/>
      <c r="D132" s="297"/>
      <c r="E132" s="320" t="s">
        <v>58</v>
      </c>
      <c r="F132" s="321"/>
      <c r="G132" s="321"/>
      <c r="H132" s="322"/>
      <c r="I132" s="389"/>
      <c r="J132" s="101"/>
      <c r="K132" s="102"/>
      <c r="L132" s="82">
        <v>41</v>
      </c>
      <c r="M132" s="82">
        <v>53</v>
      </c>
      <c r="N132" s="82">
        <v>48</v>
      </c>
    </row>
    <row r="133" spans="1:22" s="83" customFormat="1" ht="67.5" customHeight="1">
      <c r="A133" s="244" t="s">
        <v>622</v>
      </c>
      <c r="B133" s="84"/>
      <c r="C133" s="334" t="s">
        <v>59</v>
      </c>
      <c r="D133" s="335"/>
      <c r="E133" s="335"/>
      <c r="F133" s="335"/>
      <c r="G133" s="335"/>
      <c r="H133" s="336"/>
      <c r="I133" s="389"/>
      <c r="J133" s="101"/>
      <c r="K133" s="102"/>
      <c r="L133" s="259" t="s">
        <v>1042</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31</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22</v>
      </c>
      <c r="K150" s="264" t="str">
        <f t="shared" si="3"/>
        <v/>
      </c>
      <c r="L150" s="117">
        <v>22</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58</v>
      </c>
      <c r="K167" s="264" t="str">
        <f t="shared" si="3"/>
        <v/>
      </c>
      <c r="L167" s="117">
        <v>0</v>
      </c>
      <c r="M167" s="117">
        <v>58</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56</v>
      </c>
      <c r="K196" s="264" t="str">
        <f t="shared" si="5"/>
        <v/>
      </c>
      <c r="L196" s="117">
        <v>0</v>
      </c>
      <c r="M196" s="117">
        <v>0</v>
      </c>
      <c r="N196" s="117">
        <v>56</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55</v>
      </c>
      <c r="K204" s="264" t="str">
        <f t="shared" si="5"/>
        <v/>
      </c>
      <c r="L204" s="117">
        <v>55</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1058</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1058</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82</v>
      </c>
      <c r="K269" s="81" t="str">
        <f t="shared" si="8"/>
        <v/>
      </c>
      <c r="L269" s="147">
        <v>31</v>
      </c>
      <c r="M269" s="147">
        <v>24</v>
      </c>
      <c r="N269" s="147">
        <v>27</v>
      </c>
    </row>
    <row r="270" spans="1:22" s="83" customFormat="1" ht="34.5" customHeight="1">
      <c r="A270" s="249" t="s">
        <v>725</v>
      </c>
      <c r="B270" s="120"/>
      <c r="C270" s="371"/>
      <c r="D270" s="371"/>
      <c r="E270" s="371"/>
      <c r="F270" s="371"/>
      <c r="G270" s="371" t="s">
        <v>148</v>
      </c>
      <c r="H270" s="371"/>
      <c r="I270" s="404"/>
      <c r="J270" s="266">
        <f t="shared" si="9"/>
        <v>4.5</v>
      </c>
      <c r="K270" s="81" t="str">
        <f t="shared" si="8"/>
        <v/>
      </c>
      <c r="L270" s="148">
        <v>1</v>
      </c>
      <c r="M270" s="148">
        <v>3.5</v>
      </c>
      <c r="N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2</v>
      </c>
      <c r="N271" s="147">
        <v>3</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v>
      </c>
      <c r="N272" s="148">
        <v>1.6</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5</v>
      </c>
      <c r="M273" s="147">
        <v>8</v>
      </c>
      <c r="N273" s="147">
        <v>3</v>
      </c>
    </row>
    <row r="274" spans="1:14" s="83" customFormat="1" ht="34.5" customHeight="1">
      <c r="A274" s="249" t="s">
        <v>727</v>
      </c>
      <c r="B274" s="120"/>
      <c r="C274" s="372"/>
      <c r="D274" s="372"/>
      <c r="E274" s="372"/>
      <c r="F274" s="372"/>
      <c r="G274" s="371" t="s">
        <v>148</v>
      </c>
      <c r="H274" s="371"/>
      <c r="I274" s="404"/>
      <c r="J274" s="266">
        <f t="shared" si="9"/>
        <v>3.9000000000000004</v>
      </c>
      <c r="K274" s="81" t="str">
        <f t="shared" si="8"/>
        <v/>
      </c>
      <c r="L274" s="148">
        <v>1.3</v>
      </c>
      <c r="M274" s="148">
        <v>1.3</v>
      </c>
      <c r="N274" s="148">
        <v>1.3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24</v>
      </c>
      <c r="K277" s="81" t="str">
        <f t="shared" si="8"/>
        <v/>
      </c>
      <c r="L277" s="147">
        <v>5</v>
      </c>
      <c r="M277" s="147">
        <v>8</v>
      </c>
      <c r="N277" s="147">
        <v>11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21</v>
      </c>
      <c r="K279" s="81" t="str">
        <f t="shared" si="8"/>
        <v/>
      </c>
      <c r="L279" s="147">
        <v>2</v>
      </c>
      <c r="M279" s="147">
        <v>8</v>
      </c>
      <c r="N279" s="147">
        <v>11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10</v>
      </c>
      <c r="K281" s="81" t="str">
        <f t="shared" si="8"/>
        <v/>
      </c>
      <c r="L281" s="147">
        <v>3</v>
      </c>
      <c r="M281" s="147">
        <v>3</v>
      </c>
      <c r="N281" s="147">
        <v>4</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1057</v>
      </c>
    </row>
    <row r="368" spans="1:22" s="118" customFormat="1" ht="20.25" customHeight="1">
      <c r="A368" s="243"/>
      <c r="B368" s="1"/>
      <c r="C368" s="3"/>
      <c r="D368" s="3"/>
      <c r="E368" s="3"/>
      <c r="F368" s="3"/>
      <c r="G368" s="3"/>
      <c r="H368" s="287"/>
      <c r="I368" s="67" t="s">
        <v>36</v>
      </c>
      <c r="J368" s="170"/>
      <c r="K368" s="79"/>
      <c r="L368" s="137" t="s">
        <v>1047</v>
      </c>
      <c r="M368" s="137" t="s">
        <v>1051</v>
      </c>
      <c r="N368" s="137" t="s">
        <v>1058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910</v>
      </c>
      <c r="K392" s="81" t="str">
        <f t="shared" ref="K392:K397" si="12">IF(OR(COUNTIF(L392:N392,"未確認")&gt;0,COUNTIF(L392:N392,"~*")&gt;0),"※","")</f>
        <v/>
      </c>
      <c r="L392" s="147">
        <v>534</v>
      </c>
      <c r="M392" s="147">
        <v>89</v>
      </c>
      <c r="N392" s="147">
        <v>287</v>
      </c>
    </row>
    <row r="393" spans="1:22" s="83" customFormat="1" ht="34.5" customHeight="1">
      <c r="A393" s="249" t="s">
        <v>773</v>
      </c>
      <c r="B393" s="84"/>
      <c r="C393" s="370"/>
      <c r="D393" s="380"/>
      <c r="E393" s="320" t="s">
        <v>224</v>
      </c>
      <c r="F393" s="321"/>
      <c r="G393" s="321"/>
      <c r="H393" s="322"/>
      <c r="I393" s="343"/>
      <c r="J393" s="140">
        <f t="shared" si="11"/>
        <v>663</v>
      </c>
      <c r="K393" s="81" t="str">
        <f t="shared" si="12"/>
        <v/>
      </c>
      <c r="L393" s="147">
        <v>287</v>
      </c>
      <c r="M393" s="147">
        <v>89</v>
      </c>
      <c r="N393" s="147">
        <v>287</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2</v>
      </c>
      <c r="M394" s="147">
        <v>0</v>
      </c>
      <c r="N394" s="147">
        <v>0</v>
      </c>
    </row>
    <row r="395" spans="1:22" s="83" customFormat="1" ht="34.5" customHeight="1">
      <c r="A395" s="250" t="s">
        <v>775</v>
      </c>
      <c r="B395" s="84"/>
      <c r="C395" s="370"/>
      <c r="D395" s="382"/>
      <c r="E395" s="320" t="s">
        <v>226</v>
      </c>
      <c r="F395" s="321"/>
      <c r="G395" s="321"/>
      <c r="H395" s="322"/>
      <c r="I395" s="343"/>
      <c r="J395" s="140">
        <f t="shared" si="11"/>
        <v>245</v>
      </c>
      <c r="K395" s="81" t="str">
        <f t="shared" si="12"/>
        <v/>
      </c>
      <c r="L395" s="147">
        <v>245</v>
      </c>
      <c r="M395" s="147">
        <v>0</v>
      </c>
      <c r="N395" s="147">
        <v>0</v>
      </c>
    </row>
    <row r="396" spans="1:22" s="83" customFormat="1" ht="34.5" customHeight="1">
      <c r="A396" s="250" t="s">
        <v>776</v>
      </c>
      <c r="B396" s="1"/>
      <c r="C396" s="370"/>
      <c r="D396" s="320" t="s">
        <v>227</v>
      </c>
      <c r="E396" s="321"/>
      <c r="F396" s="321"/>
      <c r="G396" s="321"/>
      <c r="H396" s="322"/>
      <c r="I396" s="343"/>
      <c r="J396" s="140">
        <f t="shared" si="11"/>
        <v>47922</v>
      </c>
      <c r="K396" s="81" t="str">
        <f t="shared" si="12"/>
        <v/>
      </c>
      <c r="L396" s="147">
        <v>12847</v>
      </c>
      <c r="M396" s="147">
        <v>18886</v>
      </c>
      <c r="N396" s="147">
        <v>16189</v>
      </c>
    </row>
    <row r="397" spans="1:22" s="83" customFormat="1" ht="34.5" customHeight="1">
      <c r="A397" s="250" t="s">
        <v>777</v>
      </c>
      <c r="B397" s="119"/>
      <c r="C397" s="370"/>
      <c r="D397" s="320" t="s">
        <v>228</v>
      </c>
      <c r="E397" s="321"/>
      <c r="F397" s="321"/>
      <c r="G397" s="321"/>
      <c r="H397" s="322"/>
      <c r="I397" s="344"/>
      <c r="J397" s="140">
        <f t="shared" si="11"/>
        <v>934</v>
      </c>
      <c r="K397" s="81" t="str">
        <f t="shared" si="12"/>
        <v/>
      </c>
      <c r="L397" s="147">
        <v>558</v>
      </c>
      <c r="M397" s="147">
        <v>89</v>
      </c>
      <c r="N397" s="147">
        <v>287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910</v>
      </c>
      <c r="K405" s="81" t="str">
        <f t="shared" ref="K405:K422" si="14">IF(OR(COUNTIF(L405:N405,"未確認")&gt;0,COUNTIF(L405:N405,"~*")&gt;0),"※","")</f>
        <v/>
      </c>
      <c r="L405" s="147">
        <v>534</v>
      </c>
      <c r="M405" s="147">
        <v>89</v>
      </c>
      <c r="N405" s="147">
        <v>287</v>
      </c>
    </row>
    <row r="406" spans="1:22" s="83" customFormat="1" ht="34.5" customHeight="1">
      <c r="A406" s="251" t="s">
        <v>779</v>
      </c>
      <c r="B406" s="119"/>
      <c r="C406" s="369"/>
      <c r="D406" s="375" t="s">
        <v>233</v>
      </c>
      <c r="E406" s="377" t="s">
        <v>234</v>
      </c>
      <c r="F406" s="378"/>
      <c r="G406" s="378"/>
      <c r="H406" s="379"/>
      <c r="I406" s="361"/>
      <c r="J406" s="140">
        <f t="shared" si="13"/>
        <v>119</v>
      </c>
      <c r="K406" s="81" t="str">
        <f t="shared" si="14"/>
        <v/>
      </c>
      <c r="L406" s="147">
        <v>2</v>
      </c>
      <c r="M406" s="147">
        <v>39</v>
      </c>
      <c r="N406" s="147">
        <v>78</v>
      </c>
    </row>
    <row r="407" spans="1:22" s="83" customFormat="1" ht="34.5" customHeight="1">
      <c r="A407" s="251" t="s">
        <v>780</v>
      </c>
      <c r="B407" s="119"/>
      <c r="C407" s="369"/>
      <c r="D407" s="369"/>
      <c r="E407" s="320" t="s">
        <v>235</v>
      </c>
      <c r="F407" s="321"/>
      <c r="G407" s="321"/>
      <c r="H407" s="322"/>
      <c r="I407" s="361"/>
      <c r="J407" s="140">
        <f t="shared" si="13"/>
        <v>228</v>
      </c>
      <c r="K407" s="81" t="str">
        <f t="shared" si="14"/>
        <v/>
      </c>
      <c r="L407" s="147">
        <v>192</v>
      </c>
      <c r="M407" s="147">
        <v>30</v>
      </c>
      <c r="N407" s="147">
        <v>6</v>
      </c>
    </row>
    <row r="408" spans="1:22" s="83" customFormat="1" ht="34.5" customHeight="1">
      <c r="A408" s="251" t="s">
        <v>781</v>
      </c>
      <c r="B408" s="119"/>
      <c r="C408" s="369"/>
      <c r="D408" s="369"/>
      <c r="E408" s="320" t="s">
        <v>236</v>
      </c>
      <c r="F408" s="321"/>
      <c r="G408" s="321"/>
      <c r="H408" s="322"/>
      <c r="I408" s="361"/>
      <c r="J408" s="140">
        <f t="shared" si="13"/>
        <v>486</v>
      </c>
      <c r="K408" s="81" t="str">
        <f t="shared" si="14"/>
        <v/>
      </c>
      <c r="L408" s="147">
        <v>266</v>
      </c>
      <c r="M408" s="147">
        <v>19</v>
      </c>
      <c r="N408" s="147">
        <v>201</v>
      </c>
    </row>
    <row r="409" spans="1:22" s="83" customFormat="1" ht="34.5" customHeight="1">
      <c r="A409" s="251" t="s">
        <v>782</v>
      </c>
      <c r="B409" s="119"/>
      <c r="C409" s="369"/>
      <c r="D409" s="369"/>
      <c r="E409" s="317" t="s">
        <v>989</v>
      </c>
      <c r="F409" s="318"/>
      <c r="G409" s="318"/>
      <c r="H409" s="319"/>
      <c r="I409" s="361"/>
      <c r="J409" s="140">
        <f t="shared" si="13"/>
        <v>77</v>
      </c>
      <c r="K409" s="81" t="str">
        <f t="shared" si="14"/>
        <v/>
      </c>
      <c r="L409" s="147">
        <v>74</v>
      </c>
      <c r="M409" s="147">
        <v>1</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934</v>
      </c>
      <c r="K413" s="81" t="str">
        <f t="shared" si="14"/>
        <v/>
      </c>
      <c r="L413" s="147">
        <v>558</v>
      </c>
      <c r="M413" s="147">
        <v>89</v>
      </c>
      <c r="N413" s="147">
        <v>287</v>
      </c>
    </row>
    <row r="414" spans="1:22" s="83" customFormat="1" ht="34.5" customHeight="1">
      <c r="A414" s="251" t="s">
        <v>787</v>
      </c>
      <c r="B414" s="119"/>
      <c r="C414" s="369"/>
      <c r="D414" s="375" t="s">
        <v>240</v>
      </c>
      <c r="E414" s="377" t="s">
        <v>241</v>
      </c>
      <c r="F414" s="378"/>
      <c r="G414" s="378"/>
      <c r="H414" s="379"/>
      <c r="I414" s="361"/>
      <c r="J414" s="140">
        <f t="shared" si="13"/>
        <v>138</v>
      </c>
      <c r="K414" s="81" t="str">
        <f t="shared" si="14"/>
        <v/>
      </c>
      <c r="L414" s="147">
        <v>118</v>
      </c>
      <c r="M414" s="147">
        <v>5</v>
      </c>
      <c r="N414" s="147">
        <v>15</v>
      </c>
    </row>
    <row r="415" spans="1:22" s="83" customFormat="1" ht="34.5" customHeight="1">
      <c r="A415" s="251" t="s">
        <v>788</v>
      </c>
      <c r="B415" s="119"/>
      <c r="C415" s="369"/>
      <c r="D415" s="369"/>
      <c r="E415" s="320" t="s">
        <v>242</v>
      </c>
      <c r="F415" s="321"/>
      <c r="G415" s="321"/>
      <c r="H415" s="322"/>
      <c r="I415" s="361"/>
      <c r="J415" s="140">
        <f t="shared" si="13"/>
        <v>448</v>
      </c>
      <c r="K415" s="81" t="str">
        <f t="shared" si="14"/>
        <v/>
      </c>
      <c r="L415" s="147">
        <v>251</v>
      </c>
      <c r="M415" s="147">
        <v>34</v>
      </c>
      <c r="N415" s="147">
        <v>163</v>
      </c>
    </row>
    <row r="416" spans="1:22" s="83" customFormat="1" ht="34.5" customHeight="1">
      <c r="A416" s="251" t="s">
        <v>789</v>
      </c>
      <c r="B416" s="119"/>
      <c r="C416" s="369"/>
      <c r="D416" s="369"/>
      <c r="E416" s="320" t="s">
        <v>243</v>
      </c>
      <c r="F416" s="321"/>
      <c r="G416" s="321"/>
      <c r="H416" s="322"/>
      <c r="I416" s="361"/>
      <c r="J416" s="140">
        <f t="shared" si="13"/>
        <v>106</v>
      </c>
      <c r="K416" s="81" t="str">
        <f t="shared" si="14"/>
        <v/>
      </c>
      <c r="L416" s="147">
        <v>50</v>
      </c>
      <c r="M416" s="147">
        <v>19</v>
      </c>
      <c r="N416" s="147">
        <v>37</v>
      </c>
    </row>
    <row r="417" spans="1:22" s="83" customFormat="1" ht="34.5" customHeight="1">
      <c r="A417" s="251" t="s">
        <v>790</v>
      </c>
      <c r="B417" s="119"/>
      <c r="C417" s="369"/>
      <c r="D417" s="369"/>
      <c r="E417" s="320" t="s">
        <v>244</v>
      </c>
      <c r="F417" s="321"/>
      <c r="G417" s="321"/>
      <c r="H417" s="322"/>
      <c r="I417" s="361"/>
      <c r="J417" s="140">
        <f t="shared" si="13"/>
        <v>47</v>
      </c>
      <c r="K417" s="81" t="str">
        <f t="shared" si="14"/>
        <v/>
      </c>
      <c r="L417" s="147">
        <v>22</v>
      </c>
      <c r="M417" s="147">
        <v>7</v>
      </c>
      <c r="N417" s="147">
        <v>18</v>
      </c>
    </row>
    <row r="418" spans="1:22" s="83" customFormat="1" ht="34.5" customHeight="1">
      <c r="A418" s="251" t="s">
        <v>791</v>
      </c>
      <c r="B418" s="119"/>
      <c r="C418" s="369"/>
      <c r="D418" s="369"/>
      <c r="E418" s="320" t="s">
        <v>245</v>
      </c>
      <c r="F418" s="321"/>
      <c r="G418" s="321"/>
      <c r="H418" s="322"/>
      <c r="I418" s="361"/>
      <c r="J418" s="140">
        <f t="shared" si="13"/>
        <v>28</v>
      </c>
      <c r="K418" s="81" t="str">
        <f t="shared" si="14"/>
        <v/>
      </c>
      <c r="L418" s="147">
        <v>18</v>
      </c>
      <c r="M418" s="147">
        <v>6</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128</v>
      </c>
      <c r="K420" s="81" t="str">
        <f t="shared" si="14"/>
        <v/>
      </c>
      <c r="L420" s="147">
        <v>73</v>
      </c>
      <c r="M420" s="147">
        <v>7</v>
      </c>
      <c r="N420" s="147">
        <v>48</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26</v>
      </c>
      <c r="M421" s="147">
        <v>11</v>
      </c>
      <c r="N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796</v>
      </c>
      <c r="K430" s="193" t="str">
        <f>IF(OR(COUNTIF(L430:N430,"未確認")&gt;0,COUNTIF(L430:N430,"~*")&gt;0),"※","")</f>
        <v/>
      </c>
      <c r="L430" s="147">
        <v>440</v>
      </c>
      <c r="M430" s="147">
        <v>84</v>
      </c>
      <c r="N430" s="147">
        <v>272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214</v>
      </c>
      <c r="K431" s="193" t="str">
        <f>IF(OR(COUNTIF(L431:N431,"未確認")&gt;0,COUNTIF(L431:N431,"~*")&gt;0),"※","")</f>
        <v/>
      </c>
      <c r="L431" s="147">
        <v>153</v>
      </c>
      <c r="M431" s="147">
        <v>23</v>
      </c>
      <c r="N431" s="147">
        <v>38</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147</v>
      </c>
      <c r="K432" s="193" t="str">
        <f>IF(OR(COUNTIF(L432:N432,"未確認")&gt;0,COUNTIF(L432:N432,"~*")&gt;0),"※","")</f>
        <v/>
      </c>
      <c r="L432" s="147">
        <v>62</v>
      </c>
      <c r="M432" s="147">
        <v>9</v>
      </c>
      <c r="N432" s="147">
        <v>76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257</v>
      </c>
      <c r="K433" s="193" t="str">
        <f>IF(OR(COUNTIF(L433:N433,"未確認")&gt;0,COUNTIF(L433:N433,"~*")&gt;0),"※","")</f>
        <v/>
      </c>
      <c r="L433" s="147">
        <v>139</v>
      </c>
      <c r="M433" s="147">
        <v>28</v>
      </c>
      <c r="N433" s="147">
        <v>90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178</v>
      </c>
      <c r="K434" s="193" t="str">
        <f>IF(OR(COUNTIF(L434:N434,"未確認")&gt;0,COUNTIF(L434:N434,"~*")&gt;0),"※","")</f>
        <v/>
      </c>
      <c r="L434" s="147">
        <v>86</v>
      </c>
      <c r="M434" s="147">
        <v>24</v>
      </c>
      <c r="N434" s="147">
        <v>68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28</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24</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39</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39</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1058</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1058</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1058</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53</v>
      </c>
      <c r="K535" s="201" t="str">
        <f t="shared" si="23"/>
        <v/>
      </c>
      <c r="L535" s="117">
        <v>19</v>
      </c>
      <c r="M535" s="117">
        <v>20</v>
      </c>
      <c r="N535" s="117">
        <v>14</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1057</v>
      </c>
    </row>
    <row r="544" spans="1:22" s="1" customFormat="1" ht="20.25" customHeight="1">
      <c r="A544" s="243"/>
      <c r="C544" s="62"/>
      <c r="D544" s="3"/>
      <c r="E544" s="3"/>
      <c r="F544" s="3"/>
      <c r="G544" s="3"/>
      <c r="H544" s="287"/>
      <c r="I544" s="67" t="s">
        <v>36</v>
      </c>
      <c r="J544" s="68"/>
      <c r="K544" s="186"/>
      <c r="L544" s="70" t="s">
        <v>1047</v>
      </c>
      <c r="M544" s="70" t="s">
        <v>1051</v>
      </c>
      <c r="N544" s="70" t="s">
        <v>1058</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1049</v>
      </c>
      <c r="N558" s="211" t="s">
        <v>1049</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36.9</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19.2</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18</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4.7</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26.7</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27.8</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0</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35.200000000000003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27.1</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9.1999999999999993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9</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8</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17.5</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1057</v>
      </c>
    </row>
    <row r="589" spans="1:22" s="1" customFormat="1" ht="20.25" customHeight="1">
      <c r="A589" s="243"/>
      <c r="C589" s="62"/>
      <c r="D589" s="3"/>
      <c r="E589" s="3"/>
      <c r="F589" s="3"/>
      <c r="G589" s="3"/>
      <c r="H589" s="287"/>
      <c r="I589" s="67" t="s">
        <v>36</v>
      </c>
      <c r="J589" s="68"/>
      <c r="K589" s="186"/>
      <c r="L589" s="70" t="s">
        <v>1047</v>
      </c>
      <c r="M589" s="70" t="s">
        <v>1051</v>
      </c>
      <c r="N589" s="70" t="s">
        <v>1058</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92</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36</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53</v>
      </c>
      <c r="K613" s="201" t="str">
        <f t="shared" ref="K613:K623" si="29">IF(OR(COUNTIF(L613:N613,"未確認")&gt;0,COUNTIF(L613:N613,"*")&gt;0),"※","")</f>
        <v>※</v>
      </c>
      <c r="L613" s="117">
        <v>33</v>
      </c>
      <c r="M613" s="117" t="s">
        <v>541</v>
      </c>
      <c r="N613" s="117">
        <v>20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38</v>
      </c>
      <c r="K618" s="201" t="str">
        <f t="shared" si="29"/>
        <v>※</v>
      </c>
      <c r="L618" s="117">
        <v>38</v>
      </c>
      <c r="M618" s="117">
        <v>0</v>
      </c>
      <c r="N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t="s">
        <v>541</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1058</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11</v>
      </c>
      <c r="K638" s="201" t="str">
        <f t="shared" si="31"/>
        <v/>
      </c>
      <c r="L638" s="117">
        <v>0</v>
      </c>
      <c r="M638" s="117">
        <v>11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118</v>
      </c>
      <c r="K646" s="201" t="str">
        <f t="shared" ref="K646:K660" si="33">IF(OR(COUNTIF(L646:N646,"未確認")&gt;0,COUNTIF(L646:N646,"*")&gt;0),"※","")</f>
        <v/>
      </c>
      <c r="L646" s="117">
        <v>10</v>
      </c>
      <c r="M646" s="117">
        <v>50</v>
      </c>
      <c r="N646" s="117">
        <v>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67</v>
      </c>
      <c r="K648" s="201" t="str">
        <f t="shared" si="33"/>
        <v>※</v>
      </c>
      <c r="L648" s="117" t="s">
        <v>541</v>
      </c>
      <c r="M648" s="117">
        <v>48</v>
      </c>
      <c r="N648" s="117">
        <v>19</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v>0</v>
      </c>
      <c r="M650" s="117" t="s">
        <v>541</v>
      </c>
      <c r="N650" s="117">
        <v>36</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17</v>
      </c>
      <c r="K655" s="201" t="str">
        <f t="shared" si="33"/>
        <v>※</v>
      </c>
      <c r="L655" s="117" t="s">
        <v>541</v>
      </c>
      <c r="M655" s="117" t="s">
        <v>541</v>
      </c>
      <c r="N655" s="117">
        <v>17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10</v>
      </c>
      <c r="K657" s="201" t="str">
        <f t="shared" si="33"/>
        <v>※</v>
      </c>
      <c r="L657" s="117" t="s">
        <v>541</v>
      </c>
      <c r="M657" s="117">
        <v>0</v>
      </c>
      <c r="N657" s="117">
        <v>10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56</v>
      </c>
      <c r="K659" s="201" t="str">
        <f t="shared" si="33"/>
        <v/>
      </c>
      <c r="L659" s="117">
        <v>0</v>
      </c>
      <c r="M659" s="117">
        <v>0</v>
      </c>
      <c r="N659" s="117">
        <v>56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1058</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98.5</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6.4</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197</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78</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32</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123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100</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1058</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1058</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58</v>
      </c>
      <c r="K694" s="201" t="str">
        <f>IF(OR(COUNTIF(L694:N694,"未確認")&gt;0,COUNTIF(L694:N694,"*")&gt;0),"※","")</f>
        <v/>
      </c>
      <c r="L694" s="117">
        <v>0</v>
      </c>
      <c r="M694" s="117">
        <v>58</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20</v>
      </c>
      <c r="K695" s="201" t="str">
        <f>IF(OR(COUNTIF(L695:N695,"未確認")&gt;0,COUNTIF(L695:N695,"*")&gt;0),"※","")</f>
        <v/>
      </c>
      <c r="L695" s="117">
        <v>0</v>
      </c>
      <c r="M695" s="117">
        <v>20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1058</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医療政策課</cp:lastModifiedBy>
  <cp:lastPrinted>2019-02-21T12:18:28Z</cp:lastPrinted>
  <dcterms:created xsi:type="dcterms:W3CDTF">2019-03-05T10:58:25Z</dcterms:created>
  <dcterms:modified xsi:type="dcterms:W3CDTF">2020-03-13T06:19:27Z</dcterms:modified>
</cp:coreProperties>
</file>