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9BC1822-80A3-4560-BE3C-9AC9F9FC9CBA}"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<sst xmlns="http://schemas.openxmlformats.org/spreadsheetml/2006/main" count="3161" uniqueCount="1057">
  <si>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</si>
  <si>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</si>
  <si>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</si>
  <si>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</si>
  <si>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</si>
  <si>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</si>
  <si>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</si>
  <si>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</si>
  <si>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</si>
  <si>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</si>
  <si>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</si>
  <si>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</si>
  <si>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</si>
  <si>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</si>
  <si>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</si>
  <si>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</si>
  <si>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</si>
  <si>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</si>
  <si>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</si>
  <si>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</si>
  <si>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</si>
  <si>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</si>
  <si>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</si>
  <si>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</si>
  <si>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</si>
  <si>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</si>
  <si>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</si>
  <si>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</si>
  <si>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</si>
  <si>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</si>
  <si>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</si>
  <si>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</si>
  <si>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</si>
  <si>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</si>
  <si>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</si>
  <si>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</si>
  <si>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</si>
  <si>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</si>
  <si>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</si>
  <si>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</si>
  <si>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</si>
  <si>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</si>
  <si>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</si>
  <si>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</si>
  <si>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</si>
  <si>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</si>
  <si>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</si>
  <si>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</si>
  <si>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</si>
  <si>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</si>
  <si>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</si>
  <si>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</si>
  <si>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</si>
  <si>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</si>
  <si>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</si>
  <si>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</si>
  <si>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</si>
  <si>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</si>
  <si>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</si>
  <si>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</si>
  <si>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</si>
  <si>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</si>
  <si>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</si>
  <si>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</si>
  <si>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</si>
  <si>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</si>
  <si>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</si>
  <si>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</si>
  <si>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</si>
  <si>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</si>
  <si>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</si>
  <si>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</si>
  <si>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</si>
  <si>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</si>
  <si>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</si>
  <si>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</si>
  <si>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</si>
  <si>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</si>
  <si>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</si>
  <si>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</si>
  <si>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</si>
  <si>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</si>
  <si>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</si>
  <si>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</si>
  <si>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</si>
  <si>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</si>
  <si>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</si>
  <si>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</si>
  <si>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</si>
  <si>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</si>
  <si>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</si>
  <si>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</si>
  <si>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</si>
  <si>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</si>
  <si>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</si>
  <si>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</si>
  <si>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</si>
  <si>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</si>
  <si>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</si>
  <si>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</si>
  <si>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</si>
  <si>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</si>
  <si>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</si>
  <si>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</si>
  <si>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</si>
  <si>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</si>
  <si>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</si>
  <si>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</si>
  <si>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</si>
  <si>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</si>
  <si>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</si>
  <si>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</si>
  <si>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</si>
  <si>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</si>
  <si>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</si>
  <si>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</si>
  <si>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</si>
  <si>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</si>
  <si>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</si>
  <si>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</si>
  <si>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</si>
  <si>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</si>
  <si>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</si>
  <si>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</si>
  <si>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</si>
  <si>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</si>
  <si>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</si>
  <si>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</si>
  <si>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</si>
  <si>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</si>
  <si>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</si>
  <si>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</si>
  <si>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</si>
  <si>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</si>
  <si>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</si>
  <si>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</si>
  <si>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</si>
  <si>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</si>
  <si>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</si>
  <si>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</si>
  <si>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</si>
  <si>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</si>
  <si>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</si>
  <si>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</si>
  <si>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</si>
  <si>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</si>
  <si>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</si>
  <si>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</si>
  <si>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</si>
  <si>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</si>
  <si>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</si>
  <si>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</si>
  <si>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</si>
  <si>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</si>
  <si>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</si>
  <si>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</si>
  <si>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</si>
  <si>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</si>
  <si>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</si>
  <si>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</si>
  <si>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</si>
  <si>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</si>
  <si>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</si>
  <si>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</si>
  <si>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</si>
  <si>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</si>
  <si>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</si>
  <si>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</si>
  <si>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</si>
  <si>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</si>
  <si>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</si>
  <si>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</si>
  <si>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</si>
  <si>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</si>
  <si>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</si>
  <si>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</si>
  <si>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</si>
  <si>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</si>
  <si>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</si>
  <si>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</si>
  <si>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</si>
  <si>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</si>
  <si>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</si>
  <si>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</si>
  <si>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</si>
  <si>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</si>
  <si>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</si>
  <si>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</si>
  <si>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</si>
  <si>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</si>
  <si>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</si>
  <si>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</si>
  <si>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</si>
  <si>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</si>
  <si>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</si>
  <si>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</si>
  <si>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</si>
  <si>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</si>
  <si>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</si>
  <si>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</si>
  <si>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</si>
  <si>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</si>
  <si>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</si>
  <si>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</si>
  <si>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</si>
  <si>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</si>
  <si>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</si>
  <si>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</si>
  <si>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</si>
  <si>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</si>
  <si>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</si>
  <si>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</si>
  <si>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</si>
  <si>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</si>
  <si>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</si>
  <si>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</si>
  <si>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</si>
  <si>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</si>
  <si>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</si>
  <si>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</si>
  <si>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</si>
  <si>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</si>
  <si>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</si>
  <si>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</si>
  <si>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</si>
  <si>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</si>
  <si>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</si>
  <si>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</si>
  <si>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</si>
  <si>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</si>
  <si>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</si>
  <si>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</si>
  <si>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</si>
  <si>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</si>
  <si>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</si>
  <si>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</si>
  <si>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</si>
  <si>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</si>
  <si>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</si>
  <si>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</si>
  <si>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</si>
  <si>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</si>
  <si>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</si>
  <si>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</si>
  <si>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</si>
  <si>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</si>
  <si>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</si>
  <si>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</si>
  <si>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</si>
  <si>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</si>
  <si>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</si>
  <si>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</si>
  <si>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</si>
  <si>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</si>
  <si>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</si>
  <si>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</si>
  <si>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</si>
  <si>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</si>
  <si>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</si>
  <si>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</si>
  <si>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</si>
  <si>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</si>
  <si>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</si>
  <si>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</si>
  <si>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</si>
  <si>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</si>
  <si>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</si>
  <si>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</si>
  <si>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</si>
  <si>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</si>
  <si>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</si>
  <si>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</si>
  <si>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</si>
  <si>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</si>
  <si>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</si>
  <si>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</si>
  <si>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</si>
  <si>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</si>
  <si>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</si>
  <si>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</si>
  <si>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</si>
  <si>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</si>
  <si>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</si>
  <si>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</si>
  <si>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</si>
  <si>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</si>
  <si>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</si>
  <si>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</si>
  <si>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</si>
  <si>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</si>
  <si>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</si>
  <si>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</si>
  <si>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</si>
  <si>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</si>
  <si>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</si>
  <si>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</si>
  <si>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</si>
  <si>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</si>
  <si>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</si>
  <si>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</si>
  <si>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</si>
  <si>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</si>
  <si>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</si>
  <si>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</si>
  <si>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</si>
  <si>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</si>
  <si>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</si>
  <si>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</si>
  <si>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</si>
  <si>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</si>
  <si>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</si>
  <si>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</si>
  <si>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</si>
  <si>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</si>
  <si>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</si>
  <si>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</si>
  <si>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</si>
  <si>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</si>
  <si>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</si>
  <si>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</si>
  <si>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</si>
  <si>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</si>
  <si>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</si>
  <si>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</si>
  <si>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</si>
  <si>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</si>
  <si>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</si>
  <si>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</si>
  <si>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</si>
  <si>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</si>
  <si>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</si>
  <si>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</si>
  <si>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</si>
  <si>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</si>
  <si>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</si>
  <si>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</si>
  <si>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</si>
  <si>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</si>
  <si>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</si>
  <si>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</si>
  <si>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</si>
  <si>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</si>
  <si>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</si>
  <si>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</si>
  <si>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</si>
  <si>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</si>
  <si>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</si>
  <si>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</si>
  <si>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</si>
  <si>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</si>
  <si>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</si>
  <si>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</si>
  <si>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</si>
  <si>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</si>
  <si>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</si>
  <si>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</si>
  <si>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</si>
  <si>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</si>
  <si>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</si>
  <si>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</si>
  <si>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</si>
  <si>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</si>
  <si>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</si>
  <si>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</si>
  <si>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</si>
  <si>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</si>
  <si>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</si>
  <si>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</si>
  <si>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</si>
  <si>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</si>
  <si>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</si>
  <si>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</si>
  <si>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</si>
  <si>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</si>
  <si>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</si>
  <si>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</si>
  <si>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</si>
  <si>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</si>
  <si>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</si>
  <si>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</si>
  <si>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</si>
  <si>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</si>
  <si>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</si>
  <si>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</si>
  <si>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</si>
  <si>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</si>
  <si>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</si>
  <si>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</si>
  <si>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</si>
  <si>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</si>
  <si>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</si>
  <si>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</si>
  <si>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</si>
  <si>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</si>
  <si>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</si>
  <si>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</si>
  <si>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</si>
  <si>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</si>
  <si>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</si>
  <si>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</si>
  <si>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</si>
  <si>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</si>
  <si>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</si>
  <si>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</si>
  <si>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</si>
  <si>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</si>
  <si>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</si>
  <si>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</si>
  <si>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</si>
  <si>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</si>
  <si>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</si>
  <si>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</si>
  <si>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</si>
  <si>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</si>
  <si>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</si>
  <si>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</si>
  <si>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</si>
  <si>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</si>
  <si>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</si>
  <si>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</si>
  <si>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</si>
  <si>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</si>
  <si>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</si>
  <si>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</si>
  <si>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</si>
  <si>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</si>
  <si>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</si>
  <si>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</si>
  <si>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</si>
  <si>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</si>
  <si>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</si>
  <si>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</si>
  <si>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</si>
  <si>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</si>
  <si>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</si>
  <si>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</si>
  <si>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</si>
  <si>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</si>
  <si>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</si>
  <si>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</si>
  <si>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</si>
  <si>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</si>
  <si>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</si>
  <si>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</si>
  <si>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</si>
  <si>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</si>
  <si>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</si>
  <si>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</si>
  <si>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</si>
  <si>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</si>
  <si>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</si>
  <si>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</si>
  <si>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</si>
  <si>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</si>
  <si>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</si>
  <si>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</si>
  <si>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</si>
  <si>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</si>
  <si>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</si>
  <si>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</si>
  <si>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</si>
  <si>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</si>
  <si>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</si>
  <si>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</si>
  <si>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</si>
  <si>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</si>
  <si>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</si>
  <si>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</si>
  <si>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</si>
  <si>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</si>
  <si>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</si>
  <si>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</si>
  <si>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</si>
  <si>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</si>
  <si>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</si>
  <si>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</si>
  <si>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</si>
  <si>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</si>
  <si>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</si>
  <si>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</si>
  <si>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</si>
  <si>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</si>
  <si>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</si>
  <si>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</si>
  <si>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</si>
  <si>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</si>
  <si>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</si>
  <si>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</si>
  <si>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</si>
  <si>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</si>
  <si>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</si>
  <si>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</si>
  <si>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</si>
  <si>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</si>
  <si>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</si>
  <si>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</si>
  <si>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</si>
  <si>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</si>
  <si>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</si>
  <si>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</si>
  <si>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</si>
  <si>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</si>
  <si>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</si>
  <si>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</si>
  <si>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</si>
  <si>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</si>
  <si>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</si>
  <si>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</si>
  <si>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</si>
  <si>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</si>
  <si>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</si>
  <si>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</si>
  <si>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</si>
  <si>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</si>
  <si>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</si>
  <si>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</si>
  <si>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</si>
  <si>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</si>
  <si>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</si>
  <si>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</si>
  <si>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</si>
  <si>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</si>
  <si>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</si>
  <si>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</si>
  <si>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</si>
  <si>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</si>
  <si>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</si>
  <si>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</si>
  <si>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</si>
  <si>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</si>
  <si>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</si>
  <si>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</si>
  <si>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</si>
  <si>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</si>
  <si>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</si>
  <si>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</si>
  <si>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</si>
  <si>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</si>
  <si>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</si>
  <si>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</si>
  <si>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</si>
  <si>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</si>
  <si>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</si>
  <si>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</si>
  <si>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</si>
  <si>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</si>
  <si>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</si>
  <si>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</si>
  <si>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</si>
  <si>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</si>
  <si>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</si>
  <si>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</si>
  <si>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</si>
  <si>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</si>
  <si>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</si>
  <si>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</si>
  <si>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</si>
  <si>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</si>
  <si>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</si>
  <si>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</si>
  <si>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</si>
  <si>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</si>
  <si>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</si>
  <si>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</si>
  <si>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</si>
  <si>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</si>
  <si>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</si>
  <si>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</si>
  <si>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</si>
  <si>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</si>
  <si>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</si>
  <si>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</si>
  <si>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</si>
  <si>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</si>
  <si>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</si>
  <si>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</si>
  <si>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</si>
  <si>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</si>
  <si>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</si>
  <si>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</si>
  <si>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</si>
  <si>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</si>
  <si>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</si>
  <si>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</si>
  <si>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</si>
  <si>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</si>
  <si>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</si>
  <si>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</si>
  <si>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</si>
  <si>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</si>
  <si>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</si>
  <si>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</si>
  <si>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</si>
  <si>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</si>
  <si>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</si>
  <si>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</si>
  <si>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</si>
  <si>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</si>
  <si>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</si>
  <si>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</si>
  <si>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</si>
  <si>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</si>
  <si>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</si>
  <si>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</si>
  <si>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</si>
  <si>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</si>
  <si>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</si>
  <si>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</si>
  <si>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</si>
  <si>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</si>
  <si>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</si>
  <si>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</si>
  <si>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</si>
  <si>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</si>
  <si>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</si>
  <si>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</si>
  <si>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</si>
  <si>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</si>
  <si>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</si>
  <si>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</si>
  <si>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</si>
  <si>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</si>
  <si>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</si>
  <si>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</si>
  <si>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</si>
  <si>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</si>
  <si>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</si>
  <si>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</si>
  <si>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</si>
  <si>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</si>
  <si>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</si>
  <si>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</si>
  <si>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</si>
  <si>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</si>
  <si>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</si>
  <si>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</si>
  <si>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</si>
  <si>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</si>
  <si>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</si>
  <si>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</si>
  <si>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</si>
  <si>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</si>
  <si>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</si>
  <si>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</si>
  <si>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</si>
  <si>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</si>
  <si>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</si>
  <si>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</si>
  <si>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</si>
  <si>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</si>
  <si>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</si>
  <si>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</si>
  <si>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</si>
  <si>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</si>
  <si>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</si>
  <si>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</si>
  <si>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</si>
  <si>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</si>
  <si>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</si>
  <si>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</si>
  <si>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</si>
  <si>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</si>
  <si>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</si>
  <si>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</si>
  <si>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</si>
  <si>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</si>
  <si>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</si>
  <si>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</si>
  <si>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</si>
  <si>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</si>
  <si>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</si>
  <si>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</si>
  <si>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</si>
  <si>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</si>
  <si>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</si>
  <si>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</si>
  <si>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</si>
  <si>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</si>
  <si>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</si>
  <si>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</si>
  <si>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</si>
  <si>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</si>
  <si>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</si>
  <si>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</si>
  <si>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</si>
  <si>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</si>
  <si>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</si>
  <si>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</si>
  <si>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</si>
  <si>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</si>
  <si>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</si>
  <si>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</si>
  <si>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</si>
  <si>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</si>
  <si>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</si>
  <si>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</si>
  <si>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</si>
  <si>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</si>
  <si>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</si>
  <si>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</si>
  <si>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</si>
  <si>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</si>
  <si>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</si>
  <si>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</si>
  <si>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</si>
  <si>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</si>
  <si>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</si>
  <si>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</si>
  <si>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</si>
  <si>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</si>
  <si>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</si>
  <si>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</si>
  <si>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</si>
  <si>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</si>
  <si>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</si>
  <si>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</si>
  <si>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</si>
  <si>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</si>
  <si>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</si>
  <si>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</si>
  <si>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</si>
  <si>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</si>
  <si>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</si>
  <si>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</si>
  <si>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</si>
  <si>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</si>
  <si>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</si>
  <si>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</si>
  <si>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</si>
  <si>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</si>
  <si>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</si>
  <si>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</si>
  <si>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</si>
  <si>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</si>
  <si>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</si>
  <si>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</si>
  <si>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</si>
  <si>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</si>
  <si>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</si>
  <si>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</si>
  <si>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</si>
  <si>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</si>
  <si>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</si>
  <si>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</si>
  <si>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</si>
  <si>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</si>
  <si>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</si>
  <si>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</si>
  <si>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</si>
  <si>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</si>
  <si>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</si>
  <si>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</si>
  <si>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</si>
  <si>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</si>
  <si>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</si>
  <si>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</si>
  <si>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</si>
  <si>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</si>
  <si>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</si>
  <si>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</si>
  <si>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</si>
  <si>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</si>
  <si>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</si>
  <si>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</si>
  <si>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</si>
  <si>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</si>
  <si>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</si>
  <si>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</si>
  <si>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</si>
  <si>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</si>
  <si>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</si>
  <si>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</si>
  <si>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</si>
  <si>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</si>
  <si>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</si>
  <si>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</si>
  <si>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</si>
  <si>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</si>
  <si>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</si>
  <si>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</si>
  <si>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</si>
  <si>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</si>
  <si>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</si>
  <si>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</si>
  <si>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</si>
  <si>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</si>
  <si>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</si>
  <si>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</si>
  <si>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</si>
  <si>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</si>
  <si>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</si>
  <si>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</si>
  <si>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</si>
  <si>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</si>
  <si>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</si>
  <si>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</si>
  <si>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</si>
  <si>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</si>
  <si>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</si>
  <si>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</si>
  <si>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</si>
  <si>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</si>
  <si>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</si>
  <si>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</si>
  <si>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</si>
  <si>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</si>
  <si>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</si>
  <si>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</si>
  <si>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</si>
  <si>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</si>
  <si>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</si>
  <si>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</si>
  <si>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</si>
  <si>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</si>
  <si>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</si>
  <si>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</si>
  <si>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</si>
  <si>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</si>
  <si>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</si>
  <si>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</si>
  <si>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</si>
  <si>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</si>
  <si>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</si>
  <si>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</si>
  <si>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</si>
  <si>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</si>
  <si>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</si>
  <si>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</si>
  <si>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</si>
  <si>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</si>
  <si>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</si>
  <si>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</si>
  <si>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</si>
  <si>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</si>
  <si>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</si>
  <si>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</si>
  <si>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</si>
  <si>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</si>
  <si>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</si>
  <si>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</si>
  <si>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</si>
  <si>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</si>
  <si>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</si>
  <si>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</si>
  <si>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</si>
  <si>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</si>
  <si>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</si>
  <si>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</si>
  <si>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</si>
  <si>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</si>
  <si>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</si>
  <si>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</si>
  <si>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</si>
  <si>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</si>
  <si>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</si>
  <si>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</si>
  <si>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</si>
  <si>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</si>
  <si>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</si>
  <si>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</si>
  <si>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</si>
  <si>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</si>
  <si>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</si>
  <si>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</si>
  <si>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</si>
  <si>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</si>
  <si>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</si>
  <si>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</si>
  <si>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</si>
  <si>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</si>
  <si>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</si>
  <si>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</si>
  <si>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</si>
  <si>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</si>
  <si>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</si>
  <si>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</si>
  <si>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</si>
  <si>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</si>
  <si>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</si>
  <si>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</si>
  <si>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</si>
  <si>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</si>
  <si>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</si>
  <si>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</si>
  <si>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</si>
  <si>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</si>
  <si>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</si>
  <si>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</si>
  <si>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</si>
  <si>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</si>
  <si>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</si>
  <si>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</si>
  <si>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</si>
  <si>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</si>
  <si>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</si>
  <si>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</si>
  <si>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</si>
  <si>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</si>
  <si>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</si>
  <si>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</si>
  <si>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</si>
  <si>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</si>
  <si>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</si>
  <si>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</si>
  <si>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</si>
  <si>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</si>
  <si>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</si>
  <si>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</si>
  <si>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</si>
  <si>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</si>
  <si>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</si>
  <si>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</si>
  <si>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</si>
  <si>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</si>
  <si>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</si>
  <si>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</si>
  <si>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</si>
  <si>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</si>
  <si>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</si>
  <si>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</si>
  <si>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</si>
  <si>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</si>
  <si>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</si>
  <si>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</si>
  <si>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</si>
  <si>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</si>
  <si>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</si>
  <si>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</si>
  <si>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</si>
  <si>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</si>
  <si>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</si>
  <si>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</si>
  <si>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</si>
  <si>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</si>
  <si>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</si>
  <si>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</si>
  <si>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</si>
  <si>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</si>
  <si>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</si>
  <si>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</si>
  <si>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</si>
  <si>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</si>
  <si>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</si>
  <si>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</si>
  <si>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</si>
  <si>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</si>
  <si>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</si>
  <si>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</si>
  <si>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</si>
  <si>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</si>
  <si>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</si>
  <si>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</si>
  <si>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</si>
  <si>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</si>
  <si>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</si>
  <si>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</si>
  <si>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</si>
  <si>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</si>
  <si>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</si>
  <si>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</si>
  <si>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</si>
  <si>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</si>
  <si>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</si>
  <si>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</si>
  <si>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</si>
  <si>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</si>
  <si>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</si>
  <si>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</si>
  <si>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</si>
  <si>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</si>
  <si>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</si>
  <si>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</si>
  <si>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</si>
  <si>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</si>
  <si>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</si>
  <si>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</si>
  <si>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</si>
  <si>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</si>
  <si>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</si>
  <si>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</si>
  <si>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</si>
  <si>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</si>
  <si>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</si>
  <si>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</si>
  <si>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</si>
  <si>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</si>
  <si>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</si>
  <si>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</si>
  <si>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</si>
  <si>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</si>
  <si>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</si>
  <si>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</si>
  <si>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</si>
  <si>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</si>
  <si>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</si>
  <si>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</si>
  <si>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</si>
  <si>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</si>
  <si>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</si>
  <si>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</si>
  <si>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</si>
  <si>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</si>
  <si>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</si>
  <si>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</si>
  <si>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</si>
  <si>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</si>
  <si>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</si>
  <si>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</si>
  <si>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</si>
  <si>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</si>
  <si>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</si>
  <si>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</si>
  <si>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</si>
  <si>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</si>
  <si>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</si>
  <si>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</si>
  <si>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</si>
  <si>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</si>
  <si>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</si>
  <si>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</si>
  <si>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</si>
  <si>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</si>
  <si>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</si>
  <si>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</si>
  <si>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</si>
  <si>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</si>
  <si>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</si>
  <si>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</si>
  <si>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</si>
  <si>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</si>
  <si>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</si>
  <si>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</si>
  <si>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</si>
  <si>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</si>
  <si>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</si>
  <si>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</si>
  <si>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</si>
  <si>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城南病院</t>
    <phoneticPr fontId="3"/>
  </si>
  <si>
    <t>〒861-4214 熊本市南区城南町舞原無番地</t>
    <phoneticPr fontId="3"/>
  </si>
  <si>
    <t>〇</t>
  </si>
  <si>
    <t>医療法人</t>
  </si>
  <si>
    <t>複数の診療科で活用</t>
  </si>
  <si>
    <t>脳神経外科</t>
  </si>
  <si>
    <t>整形外科</t>
  </si>
  <si>
    <t>リハビリテーション科</t>
  </si>
  <si>
    <t>回復期ﾘﾊﾋﾞﾘﾃｰｼｮﾝ病棟入院料１</t>
  </si>
  <si>
    <t>ＤＰＣ病院ではない</t>
  </si>
  <si>
    <t>有</t>
  </si>
  <si>
    <t>-</t>
    <phoneticPr fontId="3"/>
  </si>
  <si>
    <t>西１A病棟</t>
  </si>
  <si>
    <t>回復期機能</t>
  </si>
  <si>
    <t>神経内科</t>
  </si>
  <si>
    <t>内科</t>
  </si>
  <si>
    <t>呼吸器内科</t>
  </si>
  <si>
    <t>地域包括ケア入院医療管理料１</t>
  </si>
  <si>
    <t>西1B病棟</t>
  </si>
  <si>
    <t>西2病棟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</si>
</sst>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4857fb8ceb3bd59c7956b1df66729296a4c"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1055</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t="s">
        <v>1039</v>
      </c>
      <c r="M12" s="29" t="s">
        <v>1039</v>
      </c>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1055</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t="s">
        <v>1039</v>
      </c>
      <c r="M25" s="29" t="s">
        <v>1039</v>
      </c>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1055</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1055</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1055</v>
      </c>
      <c r="N89" s="262" t="s">
        <v>1056</v>
      </c>
    </row>
    <row r="90" spans="1:22" s="21" customFormat="1">
      <c r="A90" s="243"/>
      <c r="B90" s="1"/>
      <c r="C90" s="3"/>
      <c r="D90" s="3"/>
      <c r="E90" s="3"/>
      <c r="F90" s="3"/>
      <c r="G90" s="3"/>
      <c r="H90" s="287"/>
      <c r="I90" s="67" t="s">
        <v>36</v>
      </c>
      <c r="J90" s="68"/>
      <c r="K90" s="69"/>
      <c r="L90" s="262" t="s">
        <v>1050</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120</v>
      </c>
      <c r="K99" s="237" t="str">
        <f>IF(OR(COUNTIF(L99:N99,"未確認")&gt;0,COUNTIF(L99:N99,"~*")&gt;0),"※","")</f>
        <v/>
      </c>
      <c r="L99" s="258">
        <v>32</v>
      </c>
      <c r="M99" s="258">
        <v>28</v>
      </c>
      <c r="N99" s="258">
        <v>60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32</v>
      </c>
      <c r="M101" s="258">
        <v>28</v>
      </c>
      <c r="N101" s="258">
        <v>60</v>
      </c>
    </row>
    <row r="102" spans="1:22" s="83" customFormat="1" ht="34.5" customHeight="1">
      <c r="A102" s="244" t="s">
        <v>610</v>
      </c>
      <c r="B102" s="84"/>
      <c r="C102" s="377"/>
      <c r="D102" s="379"/>
      <c r="E102" s="317" t="s">
        <v>612</v>
      </c>
      <c r="F102" s="318"/>
      <c r="G102" s="318"/>
      <c r="H102" s="319"/>
      <c r="I102" s="420"/>
      <c r="J102" s="256">
        <f t="shared" si="0"/>
        <v>120</v>
      </c>
      <c r="K102" s="237" t="str">
        <f t="shared" ref="K102:K111" si="1">IF(OR(COUNTIF(L101:N101,"未確認")&gt;0,COUNTIF(L101:N101,"~*")&gt;0),"※","")</f>
        <v/>
      </c>
      <c r="L102" s="258">
        <v>32</v>
      </c>
      <c r="M102" s="258">
        <v>28</v>
      </c>
      <c r="N102" s="258">
        <v>60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1051</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1052</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1053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535</v>
      </c>
      <c r="N131" s="98" t="s">
        <v>535</v>
      </c>
    </row>
    <row r="132" spans="1:22" s="83" customFormat="1" ht="34.5" customHeight="1">
      <c r="A132" s="244" t="s">
        <v>621</v>
      </c>
      <c r="B132" s="84"/>
      <c r="C132" s="295"/>
      <c r="D132" s="297"/>
      <c r="E132" s="320" t="s">
        <v>58</v>
      </c>
      <c r="F132" s="321"/>
      <c r="G132" s="321"/>
      <c r="H132" s="322"/>
      <c r="I132" s="389"/>
      <c r="J132" s="101"/>
      <c r="K132" s="102"/>
      <c r="L132" s="82">
        <v>32</v>
      </c>
      <c r="M132" s="82">
        <v>28</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1054</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16</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149</v>
      </c>
      <c r="K167" s="264" t="str">
        <f t="shared" si="3"/>
        <v/>
      </c>
      <c r="L167" s="117">
        <v>0</v>
      </c>
      <c r="M167" s="117">
        <v>78</v>
      </c>
      <c r="N167" s="117">
        <v>71</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32</v>
      </c>
      <c r="K194" s="264" t="str">
        <f t="shared" si="5"/>
        <v/>
      </c>
      <c r="L194" s="117">
        <v>32</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24</v>
      </c>
      <c r="K204" s="264" t="str">
        <f t="shared" si="5"/>
        <v/>
      </c>
      <c r="L204" s="117">
        <v>0</v>
      </c>
      <c r="M204" s="117">
        <v>24</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53</v>
      </c>
      <c r="K269" s="81" t="str">
        <f t="shared" si="8"/>
        <v/>
      </c>
      <c r="L269" s="147">
        <v>13</v>
      </c>
      <c r="M269" s="147">
        <v>16</v>
      </c>
      <c r="N269" s="147">
        <v>24</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1</v>
      </c>
      <c r="N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14</v>
      </c>
      <c r="K273" s="81" t="str">
        <f t="shared" si="8"/>
        <v/>
      </c>
      <c r="L273" s="147">
        <v>1</v>
      </c>
      <c r="M273" s="147">
        <v>6</v>
      </c>
      <c r="N273" s="147">
        <v>7</v>
      </c>
    </row>
    <row r="274" spans="1:14"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5</v>
      </c>
      <c r="K277" s="81" t="str">
        <f t="shared" si="8"/>
        <v/>
      </c>
      <c r="L277" s="147">
        <v>4</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2</v>
      </c>
      <c r="K279" s="81" t="str">
        <f t="shared" si="8"/>
        <v/>
      </c>
      <c r="L279" s="147">
        <v>2</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1</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7</v>
      </c>
      <c r="N297" s="147">
        <v>34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3.8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3.2</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row>
    <row r="330" spans="1:22" s="83" customFormat="1" ht="34.5" customHeight="1">
      <c r="A330" s="249" t="s">
        <v>750</v>
      </c>
      <c r="B330" s="159"/>
      <c r="C330" s="371"/>
      <c r="D330" s="371"/>
      <c r="E330" s="371"/>
      <c r="F330" s="372"/>
      <c r="G330" s="372"/>
      <c r="H330" s="288" t="s">
        <v>174</v>
      </c>
      <c r="I330" s="354"/>
      <c r="J330" s="267">
        <v>3</v>
      </c>
      <c r="K330" s="81"/>
      <c r="L330" s="269"/>
      <c r="M330" s="161"/>
      <c r="N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row>
    <row r="332" spans="1:22" s="83" customFormat="1" ht="34.5" customHeight="1">
      <c r="A332" s="249" t="s">
        <v>751</v>
      </c>
      <c r="B332" s="159"/>
      <c r="C332" s="371"/>
      <c r="D332" s="371"/>
      <c r="E332" s="371"/>
      <c r="F332" s="372"/>
      <c r="G332" s="372"/>
      <c r="H332" s="288" t="s">
        <v>174</v>
      </c>
      <c r="I332" s="354"/>
      <c r="J332" s="267">
        <v>3</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425</v>
      </c>
      <c r="K392" s="81" t="str">
        <f t="shared" ref="K392:K397" si="12">IF(OR(COUNTIF(L392:N392,"未確認")&gt;0,COUNTIF(L392:N392,"~*")&gt;0),"※","")</f>
        <v/>
      </c>
      <c r="L392" s="147">
        <v>113</v>
      </c>
      <c r="M392" s="147">
        <v>166</v>
      </c>
      <c r="N392" s="147">
        <v>146</v>
      </c>
    </row>
    <row r="393" spans="1:22" s="83" customFormat="1" ht="34.5" customHeight="1">
      <c r="A393" s="249" t="s">
        <v>773</v>
      </c>
      <c r="B393" s="84"/>
      <c r="C393" s="370"/>
      <c r="D393" s="380"/>
      <c r="E393" s="320" t="s">
        <v>224</v>
      </c>
      <c r="F393" s="321"/>
      <c r="G393" s="321"/>
      <c r="H393" s="322"/>
      <c r="I393" s="343"/>
      <c r="J393" s="140">
        <f t="shared" si="11"/>
        <v>104</v>
      </c>
      <c r="K393" s="81" t="str">
        <f t="shared" si="12"/>
        <v/>
      </c>
      <c r="L393" s="147">
        <v>95</v>
      </c>
      <c r="M393" s="147">
        <v>8</v>
      </c>
      <c r="N393" s="147">
        <v>1</v>
      </c>
    </row>
    <row r="394" spans="1:22" s="83" customFormat="1" ht="34.5" customHeight="1">
      <c r="A394" s="250" t="s">
        <v>774</v>
      </c>
      <c r="B394" s="84"/>
      <c r="C394" s="370"/>
      <c r="D394" s="381"/>
      <c r="E394" s="320" t="s">
        <v>225</v>
      </c>
      <c r="F394" s="321"/>
      <c r="G394" s="321"/>
      <c r="H394" s="322"/>
      <c r="I394" s="343"/>
      <c r="J394" s="140">
        <f t="shared" si="11"/>
        <v>9</v>
      </c>
      <c r="K394" s="81" t="str">
        <f t="shared" si="12"/>
        <v/>
      </c>
      <c r="L394" s="147">
        <v>1</v>
      </c>
      <c r="M394" s="147">
        <v>6</v>
      </c>
      <c r="N394" s="147">
        <v>2</v>
      </c>
    </row>
    <row r="395" spans="1:22" s="83" customFormat="1" ht="34.5" customHeight="1">
      <c r="A395" s="250" t="s">
        <v>775</v>
      </c>
      <c r="B395" s="84"/>
      <c r="C395" s="370"/>
      <c r="D395" s="382"/>
      <c r="E395" s="320" t="s">
        <v>226</v>
      </c>
      <c r="F395" s="321"/>
      <c r="G395" s="321"/>
      <c r="H395" s="322"/>
      <c r="I395" s="343"/>
      <c r="J395" s="140">
        <f t="shared" si="11"/>
        <v>312</v>
      </c>
      <c r="K395" s="81" t="str">
        <f t="shared" si="12"/>
        <v/>
      </c>
      <c r="L395" s="147">
        <v>17</v>
      </c>
      <c r="M395" s="147">
        <v>152</v>
      </c>
      <c r="N395" s="147">
        <v>143</v>
      </c>
    </row>
    <row r="396" spans="1:22" s="83" customFormat="1" ht="34.5" customHeight="1">
      <c r="A396" s="250" t="s">
        <v>776</v>
      </c>
      <c r="B396" s="1"/>
      <c r="C396" s="370"/>
      <c r="D396" s="320" t="s">
        <v>227</v>
      </c>
      <c r="E396" s="321"/>
      <c r="F396" s="321"/>
      <c r="G396" s="321"/>
      <c r="H396" s="322"/>
      <c r="I396" s="343"/>
      <c r="J396" s="140">
        <f t="shared" si="11"/>
        <v>39392</v>
      </c>
      <c r="K396" s="81" t="str">
        <f t="shared" si="12"/>
        <v/>
      </c>
      <c r="L396" s="147">
        <v>8819</v>
      </c>
      <c r="M396" s="147">
        <v>10346</v>
      </c>
      <c r="N396" s="147">
        <v>20227</v>
      </c>
    </row>
    <row r="397" spans="1:22" s="83" customFormat="1" ht="34.5" customHeight="1">
      <c r="A397" s="250" t="s">
        <v>777</v>
      </c>
      <c r="B397" s="119"/>
      <c r="C397" s="370"/>
      <c r="D397" s="320" t="s">
        <v>228</v>
      </c>
      <c r="E397" s="321"/>
      <c r="F397" s="321"/>
      <c r="G397" s="321"/>
      <c r="H397" s="322"/>
      <c r="I397" s="344"/>
      <c r="J397" s="140">
        <f t="shared" si="11"/>
        <v>421</v>
      </c>
      <c r="K397" s="81" t="str">
        <f t="shared" si="12"/>
        <v/>
      </c>
      <c r="L397" s="147">
        <v>114</v>
      </c>
      <c r="M397" s="147">
        <v>164</v>
      </c>
      <c r="N397" s="147">
        <v>143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425</v>
      </c>
      <c r="K405" s="81" t="str">
        <f t="shared" ref="K405:K422" si="14">IF(OR(COUNTIF(L405:N405,"未確認")&gt;0,COUNTIF(L405:N405,"~*")&gt;0),"※","")</f>
        <v/>
      </c>
      <c r="L405" s="147">
        <v>113</v>
      </c>
      <c r="M405" s="147">
        <v>166</v>
      </c>
      <c r="N405" s="147">
        <v>146</v>
      </c>
    </row>
    <row r="406" spans="1:22" s="83" customFormat="1" ht="34.5" customHeight="1">
      <c r="A406" s="251" t="s">
        <v>779</v>
      </c>
      <c r="B406" s="119"/>
      <c r="C406" s="369"/>
      <c r="D406" s="375" t="s">
        <v>233</v>
      </c>
      <c r="E406" s="377" t="s">
        <v>234</v>
      </c>
      <c r="F406" s="378"/>
      <c r="G406" s="378"/>
      <c r="H406" s="379"/>
      <c r="I406" s="361"/>
      <c r="J406" s="140">
        <f t="shared" si="13"/>
        <v>31</v>
      </c>
      <c r="K406" s="81" t="str">
        <f t="shared" si="14"/>
        <v/>
      </c>
      <c r="L406" s="147">
        <v>22</v>
      </c>
      <c r="M406" s="147">
        <v>8</v>
      </c>
      <c r="N406" s="147">
        <v>1</v>
      </c>
    </row>
    <row r="407" spans="1:22" s="83" customFormat="1" ht="34.5" customHeight="1">
      <c r="A407" s="251" t="s">
        <v>780</v>
      </c>
      <c r="B407" s="119"/>
      <c r="C407" s="369"/>
      <c r="D407" s="369"/>
      <c r="E407" s="320" t="s">
        <v>235</v>
      </c>
      <c r="F407" s="321"/>
      <c r="G407" s="321"/>
      <c r="H407" s="322"/>
      <c r="I407" s="361"/>
      <c r="J407" s="140">
        <f t="shared" si="13"/>
        <v>194</v>
      </c>
      <c r="K407" s="81" t="str">
        <f t="shared" si="14"/>
        <v/>
      </c>
      <c r="L407" s="147">
        <v>14</v>
      </c>
      <c r="M407" s="147">
        <v>73</v>
      </c>
      <c r="N407" s="147">
        <v>107</v>
      </c>
    </row>
    <row r="408" spans="1:22" s="83" customFormat="1" ht="34.5" customHeight="1">
      <c r="A408" s="251" t="s">
        <v>781</v>
      </c>
      <c r="B408" s="119"/>
      <c r="C408" s="369"/>
      <c r="D408" s="369"/>
      <c r="E408" s="320" t="s">
        <v>236</v>
      </c>
      <c r="F408" s="321"/>
      <c r="G408" s="321"/>
      <c r="H408" s="322"/>
      <c r="I408" s="361"/>
      <c r="J408" s="140">
        <f t="shared" si="13"/>
        <v>151</v>
      </c>
      <c r="K408" s="81" t="str">
        <f t="shared" si="14"/>
        <v/>
      </c>
      <c r="L408" s="147">
        <v>72</v>
      </c>
      <c r="M408" s="147">
        <v>54</v>
      </c>
      <c r="N408" s="147">
        <v>25</v>
      </c>
    </row>
    <row r="409" spans="1:22" s="83" customFormat="1" ht="34.5" customHeight="1">
      <c r="A409" s="251" t="s">
        <v>782</v>
      </c>
      <c r="B409" s="119"/>
      <c r="C409" s="369"/>
      <c r="D409" s="369"/>
      <c r="E409" s="317" t="s">
        <v>989</v>
      </c>
      <c r="F409" s="318"/>
      <c r="G409" s="318"/>
      <c r="H409" s="319"/>
      <c r="I409" s="361"/>
      <c r="J409" s="140">
        <f t="shared" si="13"/>
        <v>49</v>
      </c>
      <c r="K409" s="81" t="str">
        <f t="shared" si="14"/>
        <v/>
      </c>
      <c r="L409" s="147">
        <v>5</v>
      </c>
      <c r="M409" s="147">
        <v>31</v>
      </c>
      <c r="N409" s="147">
        <v>13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418</v>
      </c>
      <c r="K413" s="81" t="str">
        <f t="shared" si="14"/>
        <v/>
      </c>
      <c r="L413" s="147">
        <v>111</v>
      </c>
      <c r="M413" s="147">
        <v>164</v>
      </c>
      <c r="N413" s="147">
        <v>143</v>
      </c>
    </row>
    <row r="414" spans="1:22" s="83" customFormat="1" ht="34.5" customHeight="1">
      <c r="A414" s="251" t="s">
        <v>787</v>
      </c>
      <c r="B414" s="119"/>
      <c r="C414" s="369"/>
      <c r="D414" s="375" t="s">
        <v>240</v>
      </c>
      <c r="E414" s="377" t="s">
        <v>241</v>
      </c>
      <c r="F414" s="378"/>
      <c r="G414" s="378"/>
      <c r="H414" s="379"/>
      <c r="I414" s="361"/>
      <c r="J414" s="140">
        <f t="shared" si="13"/>
        <v>33</v>
      </c>
      <c r="K414" s="81" t="str">
        <f t="shared" si="14"/>
        <v/>
      </c>
      <c r="L414" s="147">
        <v>9</v>
      </c>
      <c r="M414" s="147">
        <v>12</v>
      </c>
      <c r="N414" s="147">
        <v>12</v>
      </c>
    </row>
    <row r="415" spans="1:22" s="83" customFormat="1" ht="34.5" customHeight="1">
      <c r="A415" s="251" t="s">
        <v>788</v>
      </c>
      <c r="B415" s="119"/>
      <c r="C415" s="369"/>
      <c r="D415" s="369"/>
      <c r="E415" s="320" t="s">
        <v>242</v>
      </c>
      <c r="F415" s="321"/>
      <c r="G415" s="321"/>
      <c r="H415" s="322"/>
      <c r="I415" s="361"/>
      <c r="J415" s="140">
        <f t="shared" si="13"/>
        <v>243</v>
      </c>
      <c r="K415" s="81" t="str">
        <f t="shared" si="14"/>
        <v/>
      </c>
      <c r="L415" s="147">
        <v>60</v>
      </c>
      <c r="M415" s="147">
        <v>86</v>
      </c>
      <c r="N415" s="147">
        <v>97</v>
      </c>
    </row>
    <row r="416" spans="1:22" s="83" customFormat="1" ht="34.5" customHeight="1">
      <c r="A416" s="251" t="s">
        <v>789</v>
      </c>
      <c r="B416" s="119"/>
      <c r="C416" s="369"/>
      <c r="D416" s="369"/>
      <c r="E416" s="320" t="s">
        <v>243</v>
      </c>
      <c r="F416" s="321"/>
      <c r="G416" s="321"/>
      <c r="H416" s="322"/>
      <c r="I416" s="361"/>
      <c r="J416" s="140">
        <f t="shared" si="13"/>
        <v>52</v>
      </c>
      <c r="K416" s="81" t="str">
        <f t="shared" si="14"/>
        <v/>
      </c>
      <c r="L416" s="147">
        <v>16</v>
      </c>
      <c r="M416" s="147">
        <v>21</v>
      </c>
      <c r="N416" s="147">
        <v>15</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6</v>
      </c>
      <c r="M417" s="147">
        <v>5</v>
      </c>
      <c r="N417" s="147">
        <v>2</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2</v>
      </c>
      <c r="M418" s="147">
        <v>2</v>
      </c>
      <c r="N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13</v>
      </c>
      <c r="M420" s="147">
        <v>27</v>
      </c>
      <c r="N420" s="147">
        <v>9</v>
      </c>
    </row>
    <row r="421" spans="1:22" s="83" customFormat="1" ht="34.5" customHeight="1">
      <c r="A421" s="251" t="s">
        <v>794</v>
      </c>
      <c r="B421" s="119"/>
      <c r="C421" s="369"/>
      <c r="D421" s="369"/>
      <c r="E421" s="320" t="s">
        <v>247</v>
      </c>
      <c r="F421" s="321"/>
      <c r="G421" s="321"/>
      <c r="H421" s="322"/>
      <c r="I421" s="361"/>
      <c r="J421" s="140">
        <f t="shared" si="13"/>
        <v>23</v>
      </c>
      <c r="K421" s="81" t="str">
        <f t="shared" si="14"/>
        <v/>
      </c>
      <c r="L421" s="147">
        <v>5</v>
      </c>
      <c r="M421" s="147">
        <v>11</v>
      </c>
      <c r="N421" s="147">
        <v>7</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385</v>
      </c>
      <c r="K430" s="193" t="str">
        <f>IF(OR(COUNTIF(L430:N430,"未確認")&gt;0,COUNTIF(L430:N430,"~*")&gt;0),"※","")</f>
        <v/>
      </c>
      <c r="L430" s="147">
        <v>102</v>
      </c>
      <c r="M430" s="147">
        <v>152</v>
      </c>
      <c r="N430" s="147">
        <v>131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1</v>
      </c>
      <c r="M431" s="147">
        <v>0</v>
      </c>
      <c r="N431" s="147">
        <v>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v>
      </c>
      <c r="K432" s="193" t="str">
        <f>IF(OR(COUNTIF(L432:N432,"未確認")&gt;0,COUNTIF(L432:N432,"~*")&gt;0),"※","")</f>
        <v/>
      </c>
      <c r="L432" s="147">
        <v>0</v>
      </c>
      <c r="M432" s="147">
        <v>3</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363</v>
      </c>
      <c r="K433" s="193" t="str">
        <f>IF(OR(COUNTIF(L433:N433,"未確認")&gt;0,COUNTIF(L433:N433,"~*")&gt;0),"※","")</f>
        <v/>
      </c>
      <c r="L433" s="147">
        <v>86</v>
      </c>
      <c r="M433" s="147">
        <v>149</v>
      </c>
      <c r="N433" s="147">
        <v>128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15</v>
      </c>
      <c r="K434" s="193" t="str">
        <f>IF(OR(COUNTIF(L434:N434,"未確認")&gt;0,COUNTIF(L434:N434,"~*")&gt;0),"※","")</f>
        <v/>
      </c>
      <c r="L434" s="147">
        <v>15</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v>0</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31</v>
      </c>
      <c r="K535" s="201" t="str">
        <f t="shared" si="23"/>
        <v>※</v>
      </c>
      <c r="L535" s="117">
        <v>14</v>
      </c>
      <c r="M535" s="117">
        <v>17</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1056</v>
      </c>
    </row>
    <row r="544" spans="1:22" s="1" customFormat="1" ht="20.25" customHeight="1">
      <c r="A544" s="243"/>
      <c r="C544" s="62"/>
      <c r="D544" s="3"/>
      <c r="E544" s="3"/>
      <c r="F544" s="3"/>
      <c r="G544" s="3"/>
      <c r="H544" s="287"/>
      <c r="I544" s="67" t="s">
        <v>36</v>
      </c>
      <c r="J544" s="68"/>
      <c r="K544" s="186"/>
      <c r="L544" s="70" t="s">
        <v>1050</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0</v>
      </c>
      <c r="N560" s="211">
        <v>0</v>
      </c>
    </row>
    <row r="561" spans="1:14" s="91" customFormat="1" ht="34.5" customHeight="1">
      <c r="A561" s="251" t="s">
        <v>871</v>
      </c>
      <c r="B561" s="119"/>
      <c r="C561" s="209"/>
      <c r="D561" s="331" t="s">
        <v>377</v>
      </c>
      <c r="E561" s="342"/>
      <c r="F561" s="342"/>
      <c r="G561" s="342"/>
      <c r="H561" s="332"/>
      <c r="I561" s="343"/>
      <c r="J561" s="207"/>
      <c r="K561" s="210"/>
      <c r="L561" s="211" t="s">
        <v>533</v>
      </c>
      <c r="M561" s="211">
        <v>0</v>
      </c>
      <c r="N561" s="211">
        <v>0</v>
      </c>
    </row>
    <row r="562" spans="1:14" s="91" customFormat="1" ht="34.5" customHeight="1">
      <c r="A562" s="251" t="s">
        <v>872</v>
      </c>
      <c r="B562" s="119"/>
      <c r="C562" s="209"/>
      <c r="D562" s="331" t="s">
        <v>992</v>
      </c>
      <c r="E562" s="342"/>
      <c r="F562" s="342"/>
      <c r="G562" s="342"/>
      <c r="H562" s="332"/>
      <c r="I562" s="343"/>
      <c r="J562" s="207"/>
      <c r="K562" s="210"/>
      <c r="L562" s="211" t="s">
        <v>533</v>
      </c>
      <c r="M562" s="211">
        <v>0</v>
      </c>
      <c r="N562" s="211">
        <v>0</v>
      </c>
    </row>
    <row r="563" spans="1:14" s="91" customFormat="1" ht="34.5" customHeight="1">
      <c r="A563" s="251" t="s">
        <v>873</v>
      </c>
      <c r="B563" s="119"/>
      <c r="C563" s="209"/>
      <c r="D563" s="331" t="s">
        <v>379</v>
      </c>
      <c r="E563" s="342"/>
      <c r="F563" s="342"/>
      <c r="G563" s="342"/>
      <c r="H563" s="332"/>
      <c r="I563" s="343"/>
      <c r="J563" s="207"/>
      <c r="K563" s="210"/>
      <c r="L563" s="211" t="s">
        <v>533</v>
      </c>
      <c r="M563" s="211">
        <v>0</v>
      </c>
      <c r="N563" s="211">
        <v>0</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0</v>
      </c>
      <c r="N565" s="211">
        <v>0</v>
      </c>
    </row>
    <row r="566" spans="1:14" s="91" customFormat="1" ht="34.5" customHeight="1">
      <c r="A566" s="251" t="s">
        <v>876</v>
      </c>
      <c r="B566" s="119"/>
      <c r="C566" s="285"/>
      <c r="D566" s="331" t="s">
        <v>993</v>
      </c>
      <c r="E566" s="342"/>
      <c r="F566" s="342"/>
      <c r="G566" s="342"/>
      <c r="H566" s="332"/>
      <c r="I566" s="343"/>
      <c r="J566" s="213"/>
      <c r="K566" s="214"/>
      <c r="L566" s="211" t="s">
        <v>533</v>
      </c>
      <c r="M566" s="211">
        <v>0</v>
      </c>
      <c r="N566" s="211">
        <v>0</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38.1</v>
      </c>
      <c r="N568" s="211">
        <v>0</v>
      </c>
    </row>
    <row r="569" spans="1:14" s="91" customFormat="1" ht="34.5" customHeight="1">
      <c r="A569" s="251" t="s">
        <v>878</v>
      </c>
      <c r="B569" s="119"/>
      <c r="C569" s="209"/>
      <c r="D569" s="331" t="s">
        <v>377</v>
      </c>
      <c r="E569" s="342"/>
      <c r="F569" s="342"/>
      <c r="G569" s="342"/>
      <c r="H569" s="332"/>
      <c r="I569" s="343"/>
      <c r="J569" s="207"/>
      <c r="K569" s="210"/>
      <c r="L569" s="211" t="s">
        <v>533</v>
      </c>
      <c r="M569" s="211">
        <v>0</v>
      </c>
      <c r="N569" s="211">
        <v>0</v>
      </c>
    </row>
    <row r="570" spans="1:14" s="91" customFormat="1" ht="34.5" customHeight="1">
      <c r="A570" s="251" t="s">
        <v>879</v>
      </c>
      <c r="B570" s="119"/>
      <c r="C570" s="209"/>
      <c r="D570" s="331" t="s">
        <v>992</v>
      </c>
      <c r="E570" s="342"/>
      <c r="F570" s="342"/>
      <c r="G570" s="342"/>
      <c r="H570" s="332"/>
      <c r="I570" s="343"/>
      <c r="J570" s="207"/>
      <c r="K570" s="210"/>
      <c r="L570" s="211" t="s">
        <v>533</v>
      </c>
      <c r="M570" s="211">
        <v>0</v>
      </c>
      <c r="N570" s="211">
        <v>0</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v>0</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v>0</v>
      </c>
    </row>
    <row r="574" spans="1:14" s="91" customFormat="1" ht="34.5" customHeight="1">
      <c r="A574" s="251" t="s">
        <v>883</v>
      </c>
      <c r="B574" s="119"/>
      <c r="C574" s="212"/>
      <c r="D574" s="331" t="s">
        <v>993</v>
      </c>
      <c r="E574" s="342"/>
      <c r="F574" s="342"/>
      <c r="G574" s="342"/>
      <c r="H574" s="332"/>
      <c r="I574" s="343"/>
      <c r="J574" s="213"/>
      <c r="K574" s="214"/>
      <c r="L574" s="211" t="s">
        <v>533</v>
      </c>
      <c r="M574" s="211">
        <v>0</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1056</v>
      </c>
    </row>
    <row r="589" spans="1:22" s="1" customFormat="1" ht="20.25" customHeight="1">
      <c r="A589" s="243"/>
      <c r="C589" s="62"/>
      <c r="D589" s="3"/>
      <c r="E589" s="3"/>
      <c r="F589" s="3"/>
      <c r="G589" s="3"/>
      <c r="H589" s="287"/>
      <c r="I589" s="67" t="s">
        <v>36</v>
      </c>
      <c r="J589" s="68"/>
      <c r="K589" s="186"/>
      <c r="L589" s="70" t="s">
        <v>1050</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166</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14</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16</v>
      </c>
      <c r="K618" s="201" t="str">
        <f t="shared" si="29"/>
        <v/>
      </c>
      <c r="L618" s="117">
        <v>0</v>
      </c>
      <c r="M618" s="117">
        <v>16</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t="s">
        <v>541</v>
      </c>
      <c r="N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541</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160</v>
      </c>
      <c r="K646" s="201" t="str">
        <f t="shared" ref="K646:K660" si="33">IF(OR(COUNTIF(L646:N646,"未確認")&gt;0,COUNTIF(L646:N646,"*")&gt;0),"※","")</f>
        <v/>
      </c>
      <c r="L646" s="117">
        <v>33</v>
      </c>
      <c r="M646" s="117">
        <v>65</v>
      </c>
      <c r="N646" s="117">
        <v>62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142</v>
      </c>
      <c r="K648" s="201" t="str">
        <f t="shared" si="33"/>
        <v/>
      </c>
      <c r="L648" s="117">
        <v>23</v>
      </c>
      <c r="M648" s="117">
        <v>59</v>
      </c>
      <c r="N648" s="117">
        <v>60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v>
      </c>
      <c r="L655" s="117">
        <v>10</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v>63.9</v>
      </c>
      <c r="N668" s="225">
        <v>93.3</v>
      </c>
    </row>
    <row r="669" spans="1:22" s="83" customFormat="1" ht="56.15" customHeight="1">
      <c r="A669" s="251" t="s">
        <v>952</v>
      </c>
      <c r="B669" s="84"/>
      <c r="C669" s="317" t="s">
        <v>483</v>
      </c>
      <c r="D669" s="318"/>
      <c r="E669" s="318"/>
      <c r="F669" s="318"/>
      <c r="G669" s="318"/>
      <c r="H669" s="319"/>
      <c r="I669" s="138" t="s">
        <v>484</v>
      </c>
      <c r="J669" s="223"/>
      <c r="K669" s="224"/>
      <c r="L669" s="300">
        <v>6.6</v>
      </c>
      <c r="M669" s="300">
        <v>3.5</v>
      </c>
      <c r="N669" s="300">
        <v>4.3</v>
      </c>
    </row>
    <row r="670" spans="1:22" s="83" customFormat="1" ht="60" customHeight="1">
      <c r="A670" s="251" t="s">
        <v>953</v>
      </c>
      <c r="B670" s="84"/>
      <c r="C670" s="323" t="s">
        <v>485</v>
      </c>
      <c r="D670" s="324"/>
      <c r="E670" s="324"/>
      <c r="F670" s="324"/>
      <c r="G670" s="324"/>
      <c r="H670" s="325"/>
      <c r="I670" s="326" t="s">
        <v>1030</v>
      </c>
      <c r="J670" s="223"/>
      <c r="K670" s="224"/>
      <c r="L670" s="301">
        <v>111</v>
      </c>
      <c r="M670" s="301">
        <v>164</v>
      </c>
      <c r="N670" s="301">
        <v>143</v>
      </c>
    </row>
    <row r="671" spans="1:22" s="83" customFormat="1" ht="35.15" customHeight="1">
      <c r="A671" s="251" t="s">
        <v>954</v>
      </c>
      <c r="B671" s="84"/>
      <c r="C671" s="227"/>
      <c r="D671" s="228"/>
      <c r="E671" s="323" t="s">
        <v>487</v>
      </c>
      <c r="F671" s="324"/>
      <c r="G671" s="324"/>
      <c r="H671" s="325"/>
      <c r="I671" s="327"/>
      <c r="J671" s="223"/>
      <c r="K671" s="224"/>
      <c r="L671" s="301">
        <v>46</v>
      </c>
      <c r="M671" s="301">
        <v>0</v>
      </c>
      <c r="N671" s="301">
        <v>0</v>
      </c>
    </row>
    <row r="672" spans="1:22" s="83" customFormat="1" ht="25.75" customHeight="1">
      <c r="A672" s="251" t="s">
        <v>955</v>
      </c>
      <c r="B672" s="84"/>
      <c r="C672" s="229"/>
      <c r="D672" s="286"/>
      <c r="E672" s="329"/>
      <c r="F672" s="330"/>
      <c r="G672" s="331" t="s">
        <v>1003</v>
      </c>
      <c r="H672" s="332"/>
      <c r="I672" s="328"/>
      <c r="J672" s="223"/>
      <c r="K672" s="224"/>
      <c r="L672" s="301">
        <v>33</v>
      </c>
      <c r="M672" s="301">
        <v>0</v>
      </c>
      <c r="N672" s="301">
        <v>0</v>
      </c>
    </row>
    <row r="673" spans="1:22" s="115" customFormat="1" ht="80.150000000000006" customHeight="1">
      <c r="A673" s="251" t="s">
        <v>956</v>
      </c>
      <c r="B673" s="84"/>
      <c r="C673" s="323" t="s">
        <v>1027</v>
      </c>
      <c r="D673" s="324"/>
      <c r="E673" s="324"/>
      <c r="F673" s="324"/>
      <c r="G673" s="324"/>
      <c r="H673" s="325"/>
      <c r="I673" s="326" t="s">
        <v>1031</v>
      </c>
      <c r="J673" s="223"/>
      <c r="K673" s="224"/>
      <c r="L673" s="301">
        <v>51</v>
      </c>
      <c r="M673" s="301">
        <v>0</v>
      </c>
      <c r="N673" s="301">
        <v>0</v>
      </c>
    </row>
    <row r="674" spans="1:22" s="115" customFormat="1" ht="34.5" customHeight="1">
      <c r="A674" s="251" t="s">
        <v>957</v>
      </c>
      <c r="B674" s="84"/>
      <c r="C674" s="289"/>
      <c r="D674" s="291"/>
      <c r="E674" s="317" t="s">
        <v>1004</v>
      </c>
      <c r="F674" s="318"/>
      <c r="G674" s="318"/>
      <c r="H674" s="319"/>
      <c r="I674" s="333"/>
      <c r="J674" s="223"/>
      <c r="K674" s="224"/>
      <c r="L674" s="301">
        <v>30</v>
      </c>
      <c r="M674" s="301">
        <v>0</v>
      </c>
      <c r="N674" s="301">
        <v>0</v>
      </c>
    </row>
    <row r="675" spans="1:22" s="83" customFormat="1" ht="56.15" customHeight="1">
      <c r="A675" s="251" t="s">
        <v>958</v>
      </c>
      <c r="B675" s="84"/>
      <c r="C675" s="317" t="s">
        <v>1005</v>
      </c>
      <c r="D675" s="318"/>
      <c r="E675" s="318"/>
      <c r="F675" s="318"/>
      <c r="G675" s="318"/>
      <c r="H675" s="319"/>
      <c r="I675" s="138" t="s">
        <v>492</v>
      </c>
      <c r="J675" s="223"/>
      <c r="K675" s="224"/>
      <c r="L675" s="302">
        <v>43.4</v>
      </c>
      <c r="M675" s="302">
        <v>0</v>
      </c>
      <c r="N675" s="302">
        <v>0</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149</v>
      </c>
      <c r="K694" s="201" t="str">
        <f>IF(OR(COUNTIF(L694:N694,"未確認")&gt;0,COUNTIF(L694:N694,"*")&gt;0),"※","")</f>
        <v/>
      </c>
      <c r="L694" s="117">
        <v>0</v>
      </c>
      <c r="M694" s="117">
        <v>78</v>
      </c>
      <c r="N694" s="117">
        <v>71</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F0E65A-6A08-40DC-9294-B3E349F5DC0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2019-12-23T02:05:14Z</dcterms:modified>
</cp:coreProperties>
</file>