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0233EA5-8902-4FAD-9A5C-9F688D8B9168}"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<sst xmlns="http://schemas.openxmlformats.org/spreadsheetml/2006/main" count="3086" uniqueCount="1048">
  <si>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</si>
  <si>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</si>
  <si>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</si>
  <si>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</si>
  <si>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</si>
  <si>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</si>
  <si>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</si>
  <si>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</si>
  <si>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</si>
  <si>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</si>
  <si>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</si>
  <si>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</si>
  <si>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</si>
  <si>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</si>
  <si>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</si>
  <si>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</si>
  <si>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</si>
  <si>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</si>
  <si>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</si>
  <si>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</si>
  <si>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</si>
  <si>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</si>
  <si>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</si>
  <si>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</si>
  <si>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</si>
  <si>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</si>
  <si>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</si>
  <si>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</si>
  <si>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</si>
  <si>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</si>
  <si>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</si>
  <si>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</si>
  <si>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</si>
  <si>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</si>
  <si>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</si>
  <si>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</si>
  <si>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</si>
  <si>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</si>
  <si>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</si>
  <si>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</si>
  <si>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</si>
  <si>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</si>
  <si>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</si>
  <si>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</si>
  <si>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</si>
  <si>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</si>
  <si>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</si>
  <si>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</si>
  <si>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</si>
  <si>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</si>
  <si>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</si>
  <si>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</si>
  <si>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</si>
  <si>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</si>
  <si>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</si>
  <si>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</si>
  <si>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</si>
  <si>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</si>
  <si>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</si>
  <si>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</si>
  <si>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</si>
  <si>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</si>
  <si>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</si>
  <si>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</si>
  <si>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</si>
  <si>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</si>
  <si>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</si>
  <si>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</si>
  <si>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</si>
  <si>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</si>
  <si>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</si>
  <si>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</si>
  <si>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</si>
  <si>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</si>
  <si>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</si>
  <si>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</si>
  <si>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</si>
  <si>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</si>
  <si>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</si>
  <si>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</si>
  <si>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</si>
  <si>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</si>
  <si>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</si>
  <si>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</si>
  <si>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</si>
  <si>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</si>
  <si>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</si>
  <si>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</si>
  <si>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</si>
  <si>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</si>
  <si>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</si>
  <si>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</si>
  <si>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</si>
  <si>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</si>
  <si>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</si>
  <si>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</si>
  <si>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</si>
  <si>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</si>
  <si>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</si>
  <si>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</si>
  <si>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</si>
  <si>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</si>
  <si>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</si>
  <si>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</si>
  <si>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</si>
  <si>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</si>
  <si>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</si>
  <si>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</si>
  <si>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</si>
  <si>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</si>
  <si>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</si>
  <si>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</si>
  <si>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</si>
  <si>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</si>
  <si>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</si>
  <si>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</si>
  <si>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</si>
  <si>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</si>
  <si>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</si>
  <si>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</si>
  <si>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</si>
  <si>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</si>
  <si>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</si>
  <si>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</si>
  <si>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</si>
  <si>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</si>
  <si>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</si>
  <si>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</si>
  <si>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</si>
  <si>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</si>
  <si>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</si>
  <si>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</si>
  <si>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</si>
  <si>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</si>
  <si>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</si>
  <si>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</si>
  <si>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</si>
  <si>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</si>
  <si>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</si>
  <si>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</si>
  <si>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</si>
  <si>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</si>
  <si>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</si>
  <si>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</si>
  <si>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</si>
  <si>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</si>
  <si>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</si>
  <si>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</si>
  <si>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</si>
  <si>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</si>
  <si>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</si>
  <si>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</si>
  <si>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</si>
  <si>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</si>
  <si>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</si>
  <si>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</si>
  <si>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</si>
  <si>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</si>
  <si>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</si>
  <si>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</si>
  <si>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</si>
  <si>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</si>
  <si>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</si>
  <si>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</si>
  <si>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</si>
  <si>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</si>
  <si>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</si>
  <si>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</si>
  <si>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</si>
  <si>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</si>
  <si>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</si>
  <si>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</si>
  <si>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</si>
  <si>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</si>
  <si>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</si>
  <si>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</si>
  <si>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</si>
  <si>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</si>
  <si>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</si>
  <si>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</si>
  <si>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</si>
  <si>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</si>
  <si>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</si>
  <si>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</si>
  <si>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</si>
  <si>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</si>
  <si>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</si>
  <si>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</si>
  <si>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</si>
  <si>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</si>
  <si>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</si>
  <si>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</si>
  <si>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</si>
  <si>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</si>
  <si>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</si>
  <si>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</si>
  <si>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</si>
  <si>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</si>
  <si>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</si>
  <si>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</si>
  <si>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</si>
  <si>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</si>
  <si>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</si>
  <si>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</si>
  <si>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</si>
  <si>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</si>
  <si>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</si>
  <si>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</si>
  <si>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</si>
  <si>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</si>
  <si>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</si>
  <si>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</si>
  <si>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</si>
  <si>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</si>
  <si>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</si>
  <si>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</si>
  <si>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</si>
  <si>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</si>
  <si>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</si>
  <si>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</si>
  <si>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</si>
  <si>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</si>
  <si>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</si>
  <si>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</si>
  <si>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</si>
  <si>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</si>
  <si>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</si>
  <si>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</si>
  <si>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</si>
  <si>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</si>
  <si>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</si>
  <si>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</si>
  <si>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</si>
  <si>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</si>
  <si>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</si>
  <si>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</si>
  <si>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</si>
  <si>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</si>
  <si>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</si>
  <si>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</si>
  <si>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</si>
  <si>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</si>
  <si>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</si>
  <si>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</si>
  <si>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</si>
  <si>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</si>
  <si>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</si>
  <si>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</si>
  <si>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</si>
  <si>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</si>
  <si>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</si>
  <si>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</si>
  <si>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</si>
  <si>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</si>
  <si>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</si>
  <si>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</si>
  <si>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</si>
  <si>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</si>
  <si>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</si>
  <si>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</si>
  <si>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</si>
  <si>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</si>
  <si>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</si>
  <si>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</si>
  <si>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</si>
  <si>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</si>
  <si>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</si>
  <si>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</si>
  <si>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</si>
  <si>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</si>
  <si>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</si>
  <si>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</si>
  <si>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</si>
  <si>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</si>
  <si>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</si>
  <si>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</si>
  <si>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</si>
  <si>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</si>
  <si>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</si>
  <si>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</si>
  <si>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</si>
  <si>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</si>
  <si>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</si>
  <si>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</si>
  <si>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</si>
  <si>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</si>
  <si>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</si>
  <si>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</si>
  <si>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</si>
  <si>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</si>
  <si>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</si>
  <si>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</si>
  <si>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</si>
  <si>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</si>
  <si>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</si>
  <si>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</si>
  <si>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</si>
  <si>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</si>
  <si>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</si>
  <si>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</si>
  <si>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</si>
  <si>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</si>
  <si>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</si>
  <si>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</si>
  <si>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</si>
  <si>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</si>
  <si>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</si>
  <si>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</si>
  <si>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</si>
  <si>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</si>
  <si>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</si>
  <si>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</si>
  <si>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</si>
  <si>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</si>
  <si>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</si>
  <si>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</si>
  <si>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</si>
  <si>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</si>
  <si>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</si>
  <si>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</si>
  <si>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</si>
  <si>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</si>
  <si>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</si>
  <si>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</si>
  <si>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</si>
  <si>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</si>
  <si>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</si>
  <si>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</si>
  <si>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</si>
  <si>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</si>
  <si>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</si>
  <si>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</si>
  <si>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</si>
  <si>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</si>
  <si>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</si>
  <si>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</si>
  <si>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</si>
  <si>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</si>
  <si>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</si>
  <si>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</si>
  <si>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</si>
  <si>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</si>
  <si>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</si>
  <si>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</si>
  <si>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</si>
  <si>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</si>
  <si>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</si>
  <si>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</si>
  <si>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</si>
  <si>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</si>
  <si>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</si>
  <si>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</si>
  <si>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</si>
  <si>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</si>
  <si>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</si>
  <si>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</si>
  <si>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</si>
  <si>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</si>
  <si>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</si>
  <si>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</si>
  <si>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</si>
  <si>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</si>
  <si>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</si>
  <si>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</si>
  <si>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</si>
  <si>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</si>
  <si>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</si>
  <si>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</si>
  <si>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</si>
  <si>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</si>
  <si>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</si>
  <si>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</si>
  <si>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</si>
  <si>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</si>
  <si>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</si>
  <si>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</si>
  <si>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</si>
  <si>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</si>
  <si>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</si>
  <si>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</si>
  <si>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</si>
  <si>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</si>
  <si>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</si>
  <si>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</si>
  <si>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</si>
  <si>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</si>
  <si>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</si>
  <si>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</si>
  <si>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</si>
  <si>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</si>
  <si>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</si>
  <si>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</si>
  <si>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</si>
  <si>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</si>
  <si>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</si>
  <si>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</si>
  <si>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</si>
  <si>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</si>
  <si>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</si>
  <si>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</si>
  <si>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</si>
  <si>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</si>
  <si>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</si>
  <si>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</si>
  <si>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</si>
  <si>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</si>
  <si>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</si>
  <si>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</si>
  <si>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</si>
  <si>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</si>
  <si>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</si>
  <si>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</si>
  <si>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</si>
  <si>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</si>
  <si>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</si>
  <si>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</si>
  <si>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</si>
  <si>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</si>
  <si>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</si>
  <si>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</si>
  <si>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</si>
  <si>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</si>
  <si>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</si>
  <si>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</si>
  <si>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</si>
  <si>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</si>
  <si>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</si>
  <si>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</si>
  <si>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</si>
  <si>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</si>
  <si>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</si>
  <si>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</si>
  <si>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</si>
  <si>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</si>
  <si>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</si>
  <si>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</si>
  <si>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</si>
  <si>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</si>
  <si>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</si>
  <si>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</si>
  <si>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</si>
  <si>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</si>
  <si>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</si>
  <si>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</si>
  <si>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</si>
  <si>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</si>
  <si>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</si>
  <si>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</si>
  <si>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</si>
  <si>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</si>
  <si>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</si>
  <si>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</si>
  <si>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</si>
  <si>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</si>
  <si>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</si>
  <si>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</si>
  <si>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</si>
  <si>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</si>
  <si>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</si>
  <si>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</si>
  <si>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</si>
  <si>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</si>
  <si>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</si>
  <si>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</si>
  <si>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</si>
  <si>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</si>
  <si>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</si>
  <si>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</si>
  <si>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</si>
  <si>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</si>
  <si>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</si>
  <si>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</si>
  <si>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</si>
  <si>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</si>
  <si>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</si>
  <si>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</si>
  <si>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</si>
  <si>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</si>
  <si>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</si>
  <si>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</si>
  <si>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</si>
  <si>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</si>
  <si>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</si>
  <si>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</si>
  <si>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</si>
  <si>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</si>
  <si>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</si>
  <si>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</si>
  <si>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</si>
  <si>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</si>
  <si>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</si>
  <si>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</si>
  <si>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</si>
  <si>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</si>
  <si>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</si>
  <si>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</si>
  <si>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</si>
  <si>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</si>
  <si>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</si>
  <si>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</si>
  <si>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</si>
  <si>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</si>
  <si>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</si>
  <si>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</si>
  <si>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</si>
  <si>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</si>
  <si>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</si>
  <si>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</si>
  <si>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</si>
  <si>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</si>
  <si>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</si>
  <si>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</si>
  <si>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</si>
  <si>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</si>
  <si>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</si>
  <si>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</si>
  <si>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</si>
  <si>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</si>
  <si>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</si>
  <si>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</si>
  <si>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</si>
  <si>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</si>
  <si>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</si>
  <si>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</si>
  <si>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</si>
  <si>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</si>
  <si>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</si>
  <si>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</si>
  <si>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</si>
  <si>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</si>
  <si>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</si>
  <si>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</si>
  <si>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</si>
  <si>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</si>
  <si>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</si>
  <si>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</si>
  <si>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</si>
  <si>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</si>
  <si>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</si>
  <si>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</si>
  <si>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</si>
  <si>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</si>
  <si>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</si>
  <si>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</si>
  <si>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</si>
  <si>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</si>
  <si>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</si>
  <si>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</si>
  <si>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</si>
  <si>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</si>
  <si>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</si>
  <si>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</si>
  <si>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</si>
  <si>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</si>
  <si>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</si>
  <si>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</si>
  <si>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</si>
  <si>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</si>
  <si>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</si>
  <si>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</si>
  <si>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</si>
  <si>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</si>
  <si>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</si>
  <si>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</si>
  <si>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</si>
  <si>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</si>
  <si>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</si>
  <si>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</si>
  <si>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</si>
  <si>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</si>
  <si>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</si>
  <si>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</si>
  <si>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</si>
  <si>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</si>
  <si>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</si>
  <si>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</si>
  <si>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</si>
  <si>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</si>
  <si>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</si>
  <si>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</si>
  <si>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</si>
  <si>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</si>
  <si>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</si>
  <si>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</si>
  <si>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</si>
  <si>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</si>
  <si>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</si>
  <si>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</si>
  <si>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</si>
  <si>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</si>
  <si>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</si>
  <si>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</si>
  <si>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</si>
  <si>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</si>
  <si>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</si>
  <si>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</si>
  <si>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</si>
  <si>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</si>
  <si>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</si>
  <si>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</si>
  <si>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</si>
  <si>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</si>
  <si>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</si>
  <si>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</si>
  <si>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</si>
  <si>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</si>
  <si>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</si>
  <si>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</si>
  <si>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</si>
  <si>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</si>
  <si>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</si>
  <si>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</si>
  <si>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</si>
  <si>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</si>
  <si>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</si>
  <si>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</si>
  <si>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</si>
  <si>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</si>
  <si>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</si>
  <si>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</si>
  <si>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</si>
  <si>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</si>
  <si>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</si>
  <si>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</si>
  <si>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</si>
  <si>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</si>
  <si>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</si>
  <si>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</si>
  <si>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</si>
  <si>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</si>
  <si>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</si>
  <si>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</si>
  <si>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</si>
  <si>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</si>
  <si>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</si>
  <si>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</si>
  <si>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</si>
  <si>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</si>
  <si>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</si>
  <si>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</si>
  <si>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</si>
  <si>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</si>
  <si>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</si>
  <si>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</si>
  <si>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</si>
  <si>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</si>
  <si>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</si>
  <si>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</si>
  <si>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</si>
  <si>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</si>
  <si>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</si>
  <si>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</si>
  <si>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</si>
  <si>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</si>
  <si>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</si>
  <si>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</si>
  <si>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</si>
  <si>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</si>
  <si>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</si>
  <si>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</si>
  <si>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</si>
  <si>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</si>
  <si>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</si>
  <si>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</si>
  <si>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</si>
  <si>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</si>
  <si>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</si>
  <si>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</si>
  <si>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</si>
  <si>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</si>
  <si>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</si>
  <si>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</si>
  <si>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</si>
  <si>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</si>
  <si>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</si>
  <si>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</si>
  <si>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</si>
  <si>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</si>
  <si>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</si>
  <si>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</si>
  <si>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</si>
  <si>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</si>
  <si>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</si>
  <si>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</si>
  <si>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</si>
  <si>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</si>
  <si>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</si>
  <si>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</si>
  <si>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</si>
  <si>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</si>
  <si>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</si>
  <si>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</si>
  <si>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</si>
  <si>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</si>
  <si>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</si>
  <si>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</si>
  <si>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</si>
  <si>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</si>
  <si>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</si>
  <si>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</si>
  <si>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</si>
  <si>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</si>
  <si>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</si>
  <si>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</si>
  <si>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</si>
  <si>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</si>
  <si>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</si>
  <si>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</si>
  <si>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</si>
  <si>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</si>
  <si>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</si>
  <si>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</si>
  <si>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</si>
  <si>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</si>
  <si>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</si>
  <si>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</si>
  <si>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</si>
  <si>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</si>
  <si>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</si>
  <si>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</si>
  <si>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</si>
  <si>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</si>
  <si>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</si>
  <si>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</si>
  <si>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</si>
  <si>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</si>
  <si>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</si>
  <si>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</si>
  <si>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</si>
  <si>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</si>
  <si>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</si>
  <si>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</si>
  <si>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</si>
  <si>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</si>
  <si>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</si>
  <si>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</si>
  <si>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</si>
  <si>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</si>
  <si>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</si>
  <si>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</si>
  <si>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</si>
  <si>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</si>
  <si>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</si>
  <si>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</si>
  <si>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</si>
  <si>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</si>
  <si>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</si>
  <si>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</si>
  <si>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</si>
  <si>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</si>
  <si>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</si>
  <si>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</si>
  <si>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</si>
  <si>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</si>
  <si>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</si>
  <si>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</si>
  <si>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</si>
  <si>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</si>
  <si>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</si>
  <si>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</si>
  <si>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</si>
  <si>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</si>
  <si>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</si>
  <si>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</si>
  <si>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</si>
  <si>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</si>
  <si>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</si>
  <si>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</si>
  <si>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</si>
  <si>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</si>
  <si>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</si>
  <si>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</si>
  <si>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</si>
  <si>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</si>
  <si>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</si>
  <si>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</si>
  <si>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</si>
  <si>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</si>
  <si>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</si>
  <si>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</si>
  <si>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</si>
  <si>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</si>
  <si>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</si>
  <si>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</si>
  <si>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</si>
  <si>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</si>
  <si>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</si>
  <si>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</si>
  <si>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</si>
  <si>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</si>
  <si>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</si>
  <si>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</si>
  <si>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</si>
  <si>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</si>
  <si>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</si>
  <si>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</si>
  <si>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</si>
  <si>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</si>
  <si>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</si>
  <si>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</si>
  <si>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</si>
  <si>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</si>
  <si>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</si>
  <si>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</si>
  <si>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</si>
  <si>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</si>
  <si>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</si>
  <si>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</si>
  <si>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</si>
  <si>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</si>
  <si>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</si>
  <si>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</si>
  <si>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</si>
  <si>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</si>
  <si>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</si>
  <si>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</si>
  <si>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</si>
  <si>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</si>
  <si>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</si>
  <si>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</si>
  <si>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</si>
  <si>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</si>
  <si>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</si>
  <si>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</si>
  <si>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</si>
  <si>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</si>
  <si>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</si>
  <si>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</si>
  <si>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</si>
  <si>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</si>
  <si>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</si>
  <si>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</si>
  <si>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</si>
  <si>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</si>
  <si>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</si>
  <si>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</si>
  <si>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</si>
  <si>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</si>
  <si>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</si>
  <si>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</si>
  <si>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</si>
  <si>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</si>
  <si>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</si>
  <si>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</si>
  <si>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</si>
  <si>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</si>
  <si>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</si>
  <si>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</si>
  <si>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</si>
  <si>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</si>
  <si>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</si>
  <si>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</si>
  <si>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</si>
  <si>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</si>
  <si>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</si>
  <si>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</si>
  <si>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</si>
  <si>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</si>
  <si>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</si>
  <si>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</si>
  <si>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</si>
  <si>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</si>
  <si>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</si>
  <si>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</si>
  <si>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</si>
  <si>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</si>
  <si>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</si>
  <si>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</si>
  <si>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</si>
  <si>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</si>
  <si>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</si>
  <si>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</si>
  <si>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</si>
  <si>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</si>
  <si>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</si>
  <si>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</si>
  <si>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</si>
  <si>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</si>
  <si>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</si>
  <si>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</si>
  <si>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</si>
  <si>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</si>
  <si>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</si>
  <si>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</si>
  <si>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</si>
  <si>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</si>
  <si>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</si>
  <si>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</si>
  <si>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</si>
  <si>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</si>
  <si>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</si>
  <si>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</si>
  <si>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</si>
  <si>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</si>
  <si>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</si>
  <si>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</si>
  <si>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</si>
  <si>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</si>
  <si>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</si>
  <si>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</si>
  <si>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</si>
  <si>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</si>
  <si>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</si>
  <si>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</si>
  <si>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</si>
  <si>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</si>
  <si>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</si>
  <si>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</si>
  <si>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</si>
  <si>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</si>
  <si>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</si>
  <si>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</si>
  <si>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</si>
  <si>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</si>
  <si>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</si>
  <si>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</si>
  <si>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</si>
  <si>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</si>
  <si>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</si>
  <si>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</si>
  <si>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</si>
  <si>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</si>
  <si>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</si>
  <si>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</si>
  <si>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</si>
  <si>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</si>
  <si>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</si>
  <si>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</si>
  <si>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</si>
  <si>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</si>
  <si>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</si>
  <si>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</si>
  <si>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</si>
  <si>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</si>
  <si>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</si>
  <si>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</si>
  <si>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</si>
  <si>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</si>
  <si>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</si>
  <si>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</si>
  <si>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</si>
  <si>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</si>
  <si>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</si>
  <si>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</si>
  <si>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</si>
  <si>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</si>
  <si>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</si>
  <si>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</si>
  <si>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</si>
  <si>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</si>
  <si>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</si>
  <si>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</si>
  <si>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</si>
  <si>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</si>
  <si>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</si>
  <si>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</si>
  <si>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</si>
  <si>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</si>
  <si>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</si>
  <si>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</si>
  <si>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</si>
  <si>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</si>
  <si>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</si>
  <si>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</si>
  <si>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</si>
  <si>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</si>
  <si>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</si>
  <si>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</si>
  <si>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</si>
  <si>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</si>
  <si>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</si>
  <si>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</si>
  <si>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</si>
  <si>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</si>
  <si>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</si>
  <si>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</si>
  <si>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</si>
  <si>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</si>
  <si>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</si>
  <si>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</si>
  <si>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</si>
  <si>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</si>
  <si>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</si>
  <si>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</si>
  <si>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</si>
  <si>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</si>
  <si>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</si>
  <si>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</si>
  <si>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</si>
  <si>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</si>
  <si>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</si>
  <si>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</si>
  <si>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</si>
  <si>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</si>
  <si>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</si>
  <si>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</si>
  <si>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</si>
  <si>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</si>
  <si>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</si>
  <si>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</si>
  <si>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</si>
  <si>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</si>
  <si>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</si>
  <si>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</si>
  <si>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</si>
  <si>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</si>
  <si>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</si>
  <si>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</si>
  <si>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</si>
  <si>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</si>
  <si>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</si>
  <si>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</si>
  <si>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</si>
  <si>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</si>
  <si>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</si>
  <si>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</si>
  <si>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</si>
  <si>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</si>
  <si>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</si>
  <si>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</si>
  <si>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</si>
  <si>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</si>
  <si>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</si>
  <si>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</si>
  <si>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</si>
  <si>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</si>
  <si>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</si>
  <si>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</si>
  <si>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</si>
  <si>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</si>
  <si>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</si>
  <si>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</si>
  <si>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</si>
  <si>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</si>
  <si>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</si>
  <si>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</si>
  <si>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</si>
  <si>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小林病院</t>
    <phoneticPr fontId="3"/>
  </si>
  <si>
    <t>〒861-4203 熊本市南区城南町隈庄５７４</t>
    <phoneticPr fontId="3"/>
  </si>
  <si>
    <t>〇</t>
  </si>
  <si>
    <t>医療法人</t>
  </si>
  <si>
    <t>内科</t>
  </si>
  <si>
    <t>ＤＰＣ病院ではない</t>
  </si>
  <si>
    <t>有</t>
  </si>
  <si>
    <t>-</t>
    <phoneticPr fontId="3"/>
  </si>
  <si>
    <t>１病棟</t>
  </si>
  <si>
    <t>慢性期機能</t>
  </si>
  <si>
    <t>２病棟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</si>
</sst>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4019701a1c165dd9420816bfec5edd6c2b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1047</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1047</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1047</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1047</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1047</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70</v>
      </c>
      <c r="K103" s="237" t="str">
        <f t="shared" si="1"/>
        <v/>
      </c>
      <c r="L103" s="258">
        <v>34</v>
      </c>
      <c r="M103" s="258">
        <v>36</v>
      </c>
    </row>
    <row r="104" spans="1:22" s="83" customFormat="1" ht="34.5" customHeight="1">
      <c r="A104" s="244" t="s">
        <v>614</v>
      </c>
      <c r="B104" s="84"/>
      <c r="C104" s="396"/>
      <c r="D104" s="397"/>
      <c r="E104" s="428"/>
      <c r="F104" s="429"/>
      <c r="G104" s="320" t="s">
        <v>47</v>
      </c>
      <c r="H104" s="322"/>
      <c r="I104" s="420"/>
      <c r="J104" s="256">
        <f t="shared" si="0"/>
        <v>34</v>
      </c>
      <c r="K104" s="237" t="str">
        <f t="shared" si="1"/>
        <v/>
      </c>
      <c r="L104" s="258">
        <v>34</v>
      </c>
      <c r="M104" s="258">
        <v>0</v>
      </c>
    </row>
    <row r="105" spans="1:22" s="83" customFormat="1" ht="34.5" customHeight="1">
      <c r="A105" s="244" t="s">
        <v>615</v>
      </c>
      <c r="B105" s="84"/>
      <c r="C105" s="396"/>
      <c r="D105" s="397"/>
      <c r="E105" s="428"/>
      <c r="F105" s="410"/>
      <c r="G105" s="320" t="s">
        <v>48</v>
      </c>
      <c r="H105" s="322"/>
      <c r="I105" s="420"/>
      <c r="J105" s="256">
        <f t="shared" si="0"/>
        <v>36</v>
      </c>
      <c r="K105" s="237" t="str">
        <f t="shared" si="1"/>
        <v/>
      </c>
      <c r="L105" s="258">
        <v>0</v>
      </c>
      <c r="M105" s="258">
        <v>36</v>
      </c>
    </row>
    <row r="106" spans="1:22" s="83" customFormat="1" ht="34.5" customHeight="1">
      <c r="A106" s="244" t="s">
        <v>613</v>
      </c>
      <c r="B106" s="84"/>
      <c r="C106" s="396"/>
      <c r="D106" s="397"/>
      <c r="E106" s="334" t="s">
        <v>45</v>
      </c>
      <c r="F106" s="335"/>
      <c r="G106" s="335"/>
      <c r="H106" s="336"/>
      <c r="I106" s="420"/>
      <c r="J106" s="256">
        <f t="shared" si="0"/>
        <v>70</v>
      </c>
      <c r="K106" s="237" t="str">
        <f t="shared" si="1"/>
        <v/>
      </c>
      <c r="L106" s="258">
        <v>34</v>
      </c>
      <c r="M106" s="258">
        <v>36</v>
      </c>
    </row>
    <row r="107" spans="1:22" s="83" customFormat="1" ht="34.5" customHeight="1">
      <c r="A107" s="244" t="s">
        <v>614</v>
      </c>
      <c r="B107" s="84"/>
      <c r="C107" s="396"/>
      <c r="D107" s="397"/>
      <c r="E107" s="428"/>
      <c r="F107" s="429"/>
      <c r="G107" s="320" t="s">
        <v>47</v>
      </c>
      <c r="H107" s="322"/>
      <c r="I107" s="420"/>
      <c r="J107" s="256">
        <f t="shared" si="0"/>
        <v>34</v>
      </c>
      <c r="K107" s="237" t="str">
        <f t="shared" si="1"/>
        <v/>
      </c>
      <c r="L107" s="258">
        <v>34</v>
      </c>
      <c r="M107" s="258">
        <v>0</v>
      </c>
    </row>
    <row r="108" spans="1:22" s="83" customFormat="1" ht="34.5" customHeight="1">
      <c r="A108" s="244" t="s">
        <v>615</v>
      </c>
      <c r="B108" s="84"/>
      <c r="C108" s="396"/>
      <c r="D108" s="397"/>
      <c r="E108" s="409"/>
      <c r="F108" s="410"/>
      <c r="G108" s="320" t="s">
        <v>48</v>
      </c>
      <c r="H108" s="322"/>
      <c r="I108" s="420"/>
      <c r="J108" s="256">
        <f t="shared" si="0"/>
        <v>36</v>
      </c>
      <c r="K108" s="237" t="str">
        <f t="shared" si="1"/>
        <v/>
      </c>
      <c r="L108" s="258">
        <v>0</v>
      </c>
      <c r="M108" s="258">
        <v>36</v>
      </c>
    </row>
    <row r="109" spans="1:22" s="83" customFormat="1" ht="34.5" customHeight="1">
      <c r="A109" s="244" t="s">
        <v>613</v>
      </c>
      <c r="B109" s="84"/>
      <c r="C109" s="396"/>
      <c r="D109" s="397"/>
      <c r="E109" s="323" t="s">
        <v>612</v>
      </c>
      <c r="F109" s="324"/>
      <c r="G109" s="324"/>
      <c r="H109" s="325"/>
      <c r="I109" s="420"/>
      <c r="J109" s="256">
        <f t="shared" si="0"/>
        <v>70</v>
      </c>
      <c r="K109" s="237" t="str">
        <f t="shared" si="1"/>
        <v/>
      </c>
      <c r="L109" s="258">
        <v>34</v>
      </c>
      <c r="M109" s="258">
        <v>36</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533</v>
      </c>
    </row>
    <row r="132" spans="1:22" s="83" customFormat="1" ht="34.5" customHeight="1">
      <c r="A132" s="244" t="s">
        <v>621</v>
      </c>
      <c r="B132" s="84"/>
      <c r="C132" s="295"/>
      <c r="D132" s="297"/>
      <c r="E132" s="320" t="s">
        <v>58</v>
      </c>
      <c r="F132" s="321"/>
      <c r="G132" s="321"/>
      <c r="H132" s="322"/>
      <c r="I132" s="389"/>
      <c r="J132" s="101"/>
      <c r="K132" s="102"/>
      <c r="L132" s="82">
        <v>34</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36</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36</v>
      </c>
      <c r="K158" s="264" t="str">
        <f t="shared" si="3"/>
        <v/>
      </c>
      <c r="L158" s="117">
        <v>36</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5</v>
      </c>
      <c r="K269" s="81" t="str">
        <f t="shared" si="8"/>
        <v/>
      </c>
      <c r="L269" s="147">
        <v>3</v>
      </c>
      <c r="M269" s="147">
        <v>2</v>
      </c>
    </row>
    <row r="270" spans="1:22" s="83" customFormat="1" ht="34.5" customHeight="1">
      <c r="A270" s="249" t="s">
        <v>725</v>
      </c>
      <c r="B270" s="120"/>
      <c r="C270" s="371"/>
      <c r="D270" s="371"/>
      <c r="E270" s="371"/>
      <c r="F270" s="371"/>
      <c r="G270" s="371" t="s">
        <v>148</v>
      </c>
      <c r="H270" s="371"/>
      <c r="I270" s="404"/>
      <c r="J270" s="266">
        <f t="shared" si="9"/>
        <v>3</v>
      </c>
      <c r="K270" s="81" t="str">
        <f t="shared" si="8"/>
        <v/>
      </c>
      <c r="L270" s="148">
        <v>0</v>
      </c>
      <c r="M270" s="148">
        <v>3</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6</v>
      </c>
      <c r="M271" s="147">
        <v>2</v>
      </c>
    </row>
    <row r="272" spans="1:22" s="83" customFormat="1" ht="34.5" customHeight="1">
      <c r="A272" s="249" t="s">
        <v>726</v>
      </c>
      <c r="B272" s="120"/>
      <c r="C272" s="372"/>
      <c r="D272" s="372"/>
      <c r="E272" s="372"/>
      <c r="F272" s="372"/>
      <c r="G272" s="371" t="s">
        <v>148</v>
      </c>
      <c r="H272" s="371"/>
      <c r="I272" s="404"/>
      <c r="J272" s="266">
        <f t="shared" si="9"/>
        <v>3</v>
      </c>
      <c r="K272" s="81" t="str">
        <f t="shared" si="8"/>
        <v/>
      </c>
      <c r="L272" s="148">
        <v>1</v>
      </c>
      <c r="M272" s="148">
        <v>2</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5</v>
      </c>
      <c r="M273" s="147">
        <v>8</v>
      </c>
    </row>
    <row r="274" spans="1:13"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2</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1</v>
      </c>
      <c r="K292" s="81" t="str">
        <f t="shared" si="8"/>
        <v/>
      </c>
      <c r="L292" s="148">
        <v>0</v>
      </c>
      <c r="M292" s="148">
        <v>1</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50</v>
      </c>
      <c r="K392" s="81" t="str">
        <f t="shared" ref="K392:K397" si="12">IF(OR(COUNTIF(L392:M392,"未確認")&gt;0,COUNTIF(L392:M392,"~*")&gt;0),"※","")</f>
        <v/>
      </c>
      <c r="L392" s="147">
        <v>38</v>
      </c>
      <c r="M392" s="147">
        <v>12</v>
      </c>
    </row>
    <row r="393" spans="1:22" s="83" customFormat="1" ht="34.5" customHeight="1">
      <c r="A393" s="249" t="s">
        <v>773</v>
      </c>
      <c r="B393" s="84"/>
      <c r="C393" s="370"/>
      <c r="D393" s="380"/>
      <c r="E393" s="320" t="s">
        <v>224</v>
      </c>
      <c r="F393" s="321"/>
      <c r="G393" s="321"/>
      <c r="H393" s="322"/>
      <c r="I393" s="343"/>
      <c r="J393" s="140">
        <f t="shared" si="11"/>
        <v>50</v>
      </c>
      <c r="K393" s="81" t="str">
        <f t="shared" si="12"/>
        <v/>
      </c>
      <c r="L393" s="147">
        <v>38</v>
      </c>
      <c r="M393" s="147">
        <v>12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14953</v>
      </c>
      <c r="K396" s="81" t="str">
        <f t="shared" si="12"/>
        <v/>
      </c>
      <c r="L396" s="147">
        <v>6254</v>
      </c>
      <c r="M396" s="147">
        <v>8699</v>
      </c>
    </row>
    <row r="397" spans="1:22" s="83" customFormat="1" ht="34.5" customHeight="1">
      <c r="A397" s="250" t="s">
        <v>777</v>
      </c>
      <c r="B397" s="119"/>
      <c r="C397" s="370"/>
      <c r="D397" s="320" t="s">
        <v>228</v>
      </c>
      <c r="E397" s="321"/>
      <c r="F397" s="321"/>
      <c r="G397" s="321"/>
      <c r="H397" s="322"/>
      <c r="I397" s="344"/>
      <c r="J397" s="140">
        <f t="shared" si="11"/>
        <v>16</v>
      </c>
      <c r="K397" s="81" t="str">
        <f t="shared" si="12"/>
        <v/>
      </c>
      <c r="L397" s="147">
        <v>12</v>
      </c>
      <c r="M397" s="147">
        <v>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50</v>
      </c>
      <c r="K405" s="81" t="str">
        <f t="shared" ref="K405:K422" si="14">IF(OR(COUNTIF(L405:M405,"未確認")&gt;0,COUNTIF(L405:M405,"~*")&gt;0),"※","")</f>
        <v/>
      </c>
      <c r="L405" s="147">
        <v>38</v>
      </c>
      <c r="M405" s="147">
        <v>12</v>
      </c>
    </row>
    <row r="406" spans="1:22" s="83" customFormat="1" ht="34.5" customHeight="1">
      <c r="A406" s="251" t="s">
        <v>779</v>
      </c>
      <c r="B406" s="119"/>
      <c r="C406" s="369"/>
      <c r="D406" s="375" t="s">
        <v>233</v>
      </c>
      <c r="E406" s="377" t="s">
        <v>234</v>
      </c>
      <c r="F406" s="378"/>
      <c r="G406" s="378"/>
      <c r="H406" s="379"/>
      <c r="I406" s="361"/>
      <c r="J406" s="140">
        <f t="shared" si="13"/>
        <v>10</v>
      </c>
      <c r="K406" s="81" t="str">
        <f t="shared" si="14"/>
        <v/>
      </c>
      <c r="L406" s="147">
        <v>0</v>
      </c>
      <c r="M406" s="147">
        <v>10</v>
      </c>
    </row>
    <row r="407" spans="1:22" s="83" customFormat="1" ht="34.5" customHeight="1">
      <c r="A407" s="251" t="s">
        <v>780</v>
      </c>
      <c r="B407" s="119"/>
      <c r="C407" s="369"/>
      <c r="D407" s="369"/>
      <c r="E407" s="320" t="s">
        <v>235</v>
      </c>
      <c r="F407" s="321"/>
      <c r="G407" s="321"/>
      <c r="H407" s="322"/>
      <c r="I407" s="361"/>
      <c r="J407" s="140">
        <f t="shared" si="13"/>
        <v>5</v>
      </c>
      <c r="K407" s="81" t="str">
        <f t="shared" si="14"/>
        <v/>
      </c>
      <c r="L407" s="147">
        <v>5</v>
      </c>
      <c r="M407" s="147">
        <v>0</v>
      </c>
    </row>
    <row r="408" spans="1:22" s="83" customFormat="1" ht="34.5" customHeight="1">
      <c r="A408" s="251" t="s">
        <v>781</v>
      </c>
      <c r="B408" s="119"/>
      <c r="C408" s="369"/>
      <c r="D408" s="369"/>
      <c r="E408" s="320" t="s">
        <v>236</v>
      </c>
      <c r="F408" s="321"/>
      <c r="G408" s="321"/>
      <c r="H408" s="322"/>
      <c r="I408" s="361"/>
      <c r="J408" s="140">
        <f t="shared" si="13"/>
        <v>25</v>
      </c>
      <c r="K408" s="81" t="str">
        <f t="shared" si="14"/>
        <v/>
      </c>
      <c r="L408" s="147">
        <v>23</v>
      </c>
      <c r="M408" s="147">
        <v>2</v>
      </c>
    </row>
    <row r="409" spans="1:22" s="83" customFormat="1" ht="34.5" customHeight="1">
      <c r="A409" s="251" t="s">
        <v>782</v>
      </c>
      <c r="B409" s="119"/>
      <c r="C409" s="369"/>
      <c r="D409" s="369"/>
      <c r="E409" s="317" t="s">
        <v>989</v>
      </c>
      <c r="F409" s="318"/>
      <c r="G409" s="318"/>
      <c r="H409" s="319"/>
      <c r="I409" s="361"/>
      <c r="J409" s="140">
        <f t="shared" si="13"/>
        <v>10</v>
      </c>
      <c r="K409" s="81" t="str">
        <f t="shared" si="14"/>
        <v/>
      </c>
      <c r="L409" s="147">
        <v>10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16</v>
      </c>
      <c r="K413" s="81" t="str">
        <f t="shared" si="14"/>
        <v/>
      </c>
      <c r="L413" s="147">
        <v>12</v>
      </c>
      <c r="M413" s="147">
        <v>4</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row>
    <row r="416" spans="1:22" s="83" customFormat="1" ht="34.5" customHeight="1">
      <c r="A416" s="251" t="s">
        <v>789</v>
      </c>
      <c r="B416" s="119"/>
      <c r="C416" s="369"/>
      <c r="D416" s="369"/>
      <c r="E416" s="320" t="s">
        <v>243</v>
      </c>
      <c r="F416" s="321"/>
      <c r="G416" s="321"/>
      <c r="H416" s="322"/>
      <c r="I416" s="361"/>
      <c r="J416" s="140">
        <f t="shared" si="13"/>
        <v>2</v>
      </c>
      <c r="K416" s="81" t="str">
        <f t="shared" si="14"/>
        <v/>
      </c>
      <c r="L416" s="147">
        <v>2</v>
      </c>
      <c r="M416" s="147">
        <v>0</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1</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row>
    <row r="421" spans="1:22" s="83" customFormat="1" ht="34.5" customHeight="1">
      <c r="A421" s="251" t="s">
        <v>794</v>
      </c>
      <c r="B421" s="119"/>
      <c r="C421" s="369"/>
      <c r="D421" s="369"/>
      <c r="E421" s="320" t="s">
        <v>247</v>
      </c>
      <c r="F421" s="321"/>
      <c r="G421" s="321"/>
      <c r="H421" s="322"/>
      <c r="I421" s="361"/>
      <c r="J421" s="140">
        <f t="shared" si="13"/>
        <v>12</v>
      </c>
      <c r="K421" s="81" t="str">
        <f t="shared" si="14"/>
        <v/>
      </c>
      <c r="L421" s="147">
        <v>8</v>
      </c>
      <c r="M421" s="147">
        <v>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16</v>
      </c>
      <c r="K430" s="193" t="str">
        <f>IF(OR(COUNTIF(L430:M430,"未確認")&gt;0,COUNTIF(L430:M430,"~*")&gt;0),"※","")</f>
        <v/>
      </c>
      <c r="L430" s="147">
        <v>12</v>
      </c>
      <c r="M430" s="147">
        <v>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16</v>
      </c>
      <c r="K433" s="193" t="str">
        <f>IF(OR(COUNTIF(L433:M433,"未確認")&gt;0,COUNTIF(L433:M433,"~*")&gt;0),"※","")</f>
        <v/>
      </c>
      <c r="L433" s="147">
        <v>12</v>
      </c>
      <c r="M433" s="147">
        <v>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11</v>
      </c>
      <c r="K618" s="201" t="str">
        <f t="shared" si="29"/>
        <v/>
      </c>
      <c r="L618" s="117">
        <v>11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18</v>
      </c>
      <c r="K646" s="201" t="str">
        <f t="shared" ref="K646:K660" si="33">IF(OR(COUNTIF(L646:M646,"未確認")&gt;0,COUNTIF(L646:M646,"*")&gt;0),"※","")</f>
        <v/>
      </c>
      <c r="L646" s="117">
        <v>18</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12</v>
      </c>
      <c r="K648" s="201" t="str">
        <f t="shared" si="33"/>
        <v/>
      </c>
      <c r="L648" s="117">
        <v>12</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26</v>
      </c>
      <c r="K683" s="201" t="str">
        <f>IF(OR(COUNTIF(L683:M683,"未確認")&gt;0,COUNTIF(L683:M683,"*")&gt;0),"※","")</f>
        <v/>
      </c>
      <c r="L683" s="117">
        <v>26</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2084C73-C6B3-4144-9361-3A3CD1B0408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2019-12-23T02:04:03Z</dcterms:modified>
</cp:coreProperties>
</file>