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3D1D1F2-F39C-42C0-A5FF-D015C34A666D}"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<sst xmlns="http://schemas.openxmlformats.org/spreadsheetml/2006/main" count="3194" uniqueCount="1057">
  <si>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</si>
  <si>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</si>
  <si>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</si>
  <si>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</si>
  <si>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</si>
  <si>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</si>
  <si>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</si>
  <si>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</si>
  <si>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</si>
  <si>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</si>
  <si>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</si>
  <si>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</si>
  <si>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</si>
  <si>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</si>
  <si>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</si>
  <si>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</si>
  <si>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</si>
  <si>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</si>
  <si>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</si>
  <si>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</si>
  <si>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</si>
  <si>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</si>
  <si>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</si>
  <si>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</si>
  <si>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</si>
  <si>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</si>
  <si>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</si>
  <si>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</si>
  <si>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</si>
  <si>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</si>
  <si>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</si>
  <si>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</si>
  <si>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</si>
  <si>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</si>
  <si>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</si>
  <si>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</si>
  <si>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</si>
  <si>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</si>
  <si>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</si>
  <si>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</si>
  <si>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</si>
  <si>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</si>
  <si>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</si>
  <si>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</si>
  <si>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</si>
  <si>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</si>
  <si>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</si>
  <si>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</si>
  <si>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</si>
  <si>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</si>
  <si>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</si>
  <si>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</si>
  <si>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</si>
  <si>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</si>
  <si>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</si>
  <si>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</si>
  <si>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</si>
  <si>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</si>
  <si>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</si>
  <si>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</si>
  <si>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</si>
  <si>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</si>
  <si>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</si>
  <si>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</si>
  <si>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</si>
  <si>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</si>
  <si>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</si>
  <si>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</si>
  <si>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</si>
  <si>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</si>
  <si>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</si>
  <si>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</si>
  <si>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</si>
  <si>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</si>
  <si>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</si>
  <si>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</si>
  <si>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</si>
  <si>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</si>
  <si>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</si>
  <si>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</si>
  <si>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</si>
  <si>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</si>
  <si>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</si>
  <si>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</si>
  <si>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</si>
  <si>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</si>
  <si>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</si>
  <si>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</si>
  <si>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</si>
  <si>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</si>
  <si>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</si>
  <si>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</si>
  <si>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</si>
  <si>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</si>
  <si>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</si>
  <si>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</si>
  <si>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</si>
  <si>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</si>
  <si>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</si>
  <si>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</si>
  <si>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</si>
  <si>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</si>
  <si>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</si>
  <si>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</si>
  <si>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</si>
  <si>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</si>
  <si>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</si>
  <si>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</si>
  <si>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</si>
  <si>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</si>
  <si>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</si>
  <si>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</si>
  <si>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</si>
  <si>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</si>
  <si>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</si>
  <si>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</si>
  <si>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</si>
  <si>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</si>
  <si>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</si>
  <si>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</si>
  <si>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</si>
  <si>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</si>
  <si>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</si>
  <si>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</si>
  <si>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</si>
  <si>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</si>
  <si>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</si>
  <si>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</si>
  <si>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</si>
  <si>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</si>
  <si>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</si>
  <si>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</si>
  <si>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</si>
  <si>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</si>
  <si>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</si>
  <si>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</si>
  <si>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</si>
  <si>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</si>
  <si>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</si>
  <si>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</si>
  <si>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</si>
  <si>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</si>
  <si>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</si>
  <si>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</si>
  <si>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</si>
  <si>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</si>
  <si>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</si>
  <si>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</si>
  <si>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</si>
  <si>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</si>
  <si>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</si>
  <si>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</si>
  <si>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</si>
  <si>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</si>
  <si>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</si>
  <si>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</si>
  <si>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</si>
  <si>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</si>
  <si>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</si>
  <si>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</si>
  <si>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</si>
  <si>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</si>
  <si>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</si>
  <si>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</si>
  <si>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</si>
  <si>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</si>
  <si>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</si>
  <si>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</si>
  <si>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</si>
  <si>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</si>
  <si>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</si>
  <si>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</si>
  <si>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</si>
  <si>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</si>
  <si>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</si>
  <si>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</si>
  <si>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</si>
  <si>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</si>
  <si>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</si>
  <si>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</si>
  <si>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</si>
  <si>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</si>
  <si>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</si>
  <si>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</si>
  <si>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</si>
  <si>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</si>
  <si>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</si>
  <si>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</si>
  <si>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</si>
  <si>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</si>
  <si>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</si>
  <si>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</si>
  <si>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</si>
  <si>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</si>
  <si>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</si>
  <si>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</si>
  <si>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</si>
  <si>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</si>
  <si>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</si>
  <si>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</si>
  <si>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</si>
  <si>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</si>
  <si>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</si>
  <si>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</si>
  <si>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</si>
  <si>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</si>
  <si>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</si>
  <si>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</si>
  <si>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</si>
  <si>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</si>
  <si>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</si>
  <si>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</si>
  <si>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</si>
  <si>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</si>
  <si>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</si>
  <si>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</si>
  <si>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</si>
  <si>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</si>
  <si>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</si>
  <si>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</si>
  <si>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</si>
  <si>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</si>
  <si>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</si>
  <si>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</si>
  <si>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</si>
  <si>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</si>
  <si>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</si>
  <si>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</si>
  <si>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</si>
  <si>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</si>
  <si>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</si>
  <si>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</si>
  <si>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</si>
  <si>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</si>
  <si>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</si>
  <si>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</si>
  <si>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</si>
  <si>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</si>
  <si>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</si>
  <si>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</si>
  <si>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</si>
  <si>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</si>
  <si>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</si>
  <si>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</si>
  <si>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</si>
  <si>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</si>
  <si>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</si>
  <si>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</si>
  <si>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</si>
  <si>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</si>
  <si>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</si>
  <si>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</si>
  <si>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</si>
  <si>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</si>
  <si>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</si>
  <si>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</si>
  <si>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</si>
  <si>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</si>
  <si>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</si>
  <si>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</si>
  <si>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</si>
  <si>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</si>
  <si>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</si>
  <si>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</si>
  <si>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</si>
  <si>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</si>
  <si>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</si>
  <si>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</si>
  <si>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</si>
  <si>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</si>
  <si>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</si>
  <si>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</si>
  <si>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</si>
  <si>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</si>
  <si>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</si>
  <si>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</si>
  <si>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</si>
  <si>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</si>
  <si>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</si>
  <si>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</si>
  <si>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</si>
  <si>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</si>
  <si>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</si>
  <si>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</si>
  <si>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</si>
  <si>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</si>
  <si>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</si>
  <si>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</si>
  <si>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</si>
  <si>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</si>
  <si>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</si>
  <si>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</si>
  <si>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</si>
  <si>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</si>
  <si>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</si>
  <si>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</si>
  <si>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</si>
  <si>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</si>
  <si>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</si>
  <si>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</si>
  <si>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</si>
  <si>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</si>
  <si>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</si>
  <si>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</si>
  <si>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</si>
  <si>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</si>
  <si>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</si>
  <si>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</si>
  <si>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</si>
  <si>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</si>
  <si>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</si>
  <si>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</si>
  <si>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</si>
  <si>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</si>
  <si>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</si>
  <si>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</si>
  <si>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</si>
  <si>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</si>
  <si>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</si>
  <si>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</si>
  <si>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</si>
  <si>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</si>
  <si>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</si>
  <si>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</si>
  <si>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</si>
  <si>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</si>
  <si>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</si>
  <si>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</si>
  <si>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</si>
  <si>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</si>
  <si>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</si>
  <si>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</si>
  <si>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</si>
  <si>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</si>
  <si>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</si>
  <si>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</si>
  <si>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</si>
  <si>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</si>
  <si>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</si>
  <si>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</si>
  <si>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</si>
  <si>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</si>
  <si>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</si>
  <si>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</si>
  <si>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</si>
  <si>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</si>
  <si>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</si>
  <si>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</si>
  <si>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</si>
  <si>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</si>
  <si>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</si>
  <si>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</si>
  <si>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</si>
  <si>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</si>
  <si>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</si>
  <si>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</si>
  <si>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</si>
  <si>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</si>
  <si>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</si>
  <si>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</si>
  <si>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</si>
  <si>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</si>
  <si>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</si>
  <si>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</si>
  <si>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</si>
  <si>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</si>
  <si>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</si>
  <si>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</si>
  <si>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</si>
  <si>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</si>
  <si>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</si>
  <si>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</si>
  <si>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</si>
  <si>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</si>
  <si>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</si>
  <si>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</si>
  <si>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</si>
  <si>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</si>
  <si>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</si>
  <si>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</si>
  <si>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</si>
  <si>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</si>
  <si>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</si>
  <si>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</si>
  <si>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</si>
  <si>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</si>
  <si>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</si>
  <si>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</si>
  <si>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</si>
  <si>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</si>
  <si>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</si>
  <si>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</si>
  <si>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</si>
  <si>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</si>
  <si>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</si>
  <si>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</si>
  <si>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</si>
  <si>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</si>
  <si>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</si>
  <si>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</si>
  <si>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</si>
  <si>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</si>
  <si>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</si>
  <si>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</si>
  <si>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</si>
  <si>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</si>
  <si>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</si>
  <si>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</si>
  <si>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</si>
  <si>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</si>
  <si>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</si>
  <si>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</si>
  <si>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</si>
  <si>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</si>
  <si>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</si>
  <si>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</si>
  <si>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</si>
  <si>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</si>
  <si>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</si>
  <si>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</si>
  <si>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</si>
  <si>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</si>
  <si>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</si>
  <si>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</si>
  <si>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</si>
  <si>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</si>
  <si>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</si>
  <si>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</si>
  <si>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</si>
  <si>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</si>
  <si>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</si>
  <si>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</si>
  <si>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</si>
  <si>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</si>
  <si>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</si>
  <si>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</si>
  <si>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</si>
  <si>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</si>
  <si>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</si>
  <si>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</si>
  <si>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</si>
  <si>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</si>
  <si>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</si>
  <si>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</si>
  <si>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</si>
  <si>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</si>
  <si>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</si>
  <si>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</si>
  <si>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</si>
  <si>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</si>
  <si>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</si>
  <si>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</si>
  <si>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</si>
  <si>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</si>
  <si>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</si>
  <si>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</si>
  <si>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</si>
  <si>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</si>
  <si>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</si>
  <si>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</si>
  <si>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</si>
  <si>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</si>
  <si>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</si>
  <si>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</si>
  <si>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</si>
  <si>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</si>
  <si>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</si>
  <si>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</si>
  <si>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</si>
  <si>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</si>
  <si>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</si>
  <si>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</si>
  <si>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</si>
  <si>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</si>
  <si>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</si>
  <si>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</si>
  <si>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</si>
  <si>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</si>
  <si>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</si>
  <si>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</si>
  <si>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</si>
  <si>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</si>
  <si>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</si>
  <si>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</si>
  <si>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</si>
  <si>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</si>
  <si>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</si>
  <si>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</si>
  <si>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</si>
  <si>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</si>
  <si>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</si>
  <si>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</si>
  <si>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</si>
  <si>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</si>
  <si>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</si>
  <si>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</si>
  <si>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</si>
  <si>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</si>
  <si>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</si>
  <si>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</si>
  <si>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</si>
  <si>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</si>
  <si>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</si>
  <si>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</si>
  <si>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</si>
  <si>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</si>
  <si>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</si>
  <si>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</si>
  <si>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</si>
  <si>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</si>
  <si>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</si>
  <si>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</si>
  <si>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</si>
  <si>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</si>
  <si>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</si>
  <si>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</si>
  <si>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</si>
  <si>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</si>
  <si>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</si>
  <si>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</si>
  <si>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</si>
  <si>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</si>
  <si>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</si>
  <si>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</si>
  <si>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</si>
  <si>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</si>
  <si>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</si>
  <si>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</si>
  <si>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</si>
  <si>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</si>
  <si>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</si>
  <si>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</si>
  <si>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</si>
  <si>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</si>
  <si>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</si>
  <si>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</si>
  <si>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</si>
  <si>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</si>
  <si>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</si>
  <si>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</si>
  <si>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</si>
  <si>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</si>
  <si>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</si>
  <si>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</si>
  <si>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</si>
  <si>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</si>
  <si>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</si>
  <si>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</si>
  <si>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</si>
  <si>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</si>
  <si>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</si>
  <si>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</si>
  <si>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</si>
  <si>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</si>
  <si>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</si>
  <si>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</si>
  <si>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</si>
  <si>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</si>
  <si>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</si>
  <si>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</si>
  <si>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</si>
  <si>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</si>
  <si>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</si>
  <si>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</si>
  <si>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</si>
  <si>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</si>
  <si>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</si>
  <si>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</si>
  <si>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</si>
  <si>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</si>
  <si>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</si>
  <si>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</si>
  <si>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</si>
  <si>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</si>
  <si>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</si>
  <si>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</si>
  <si>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</si>
  <si>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</si>
  <si>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</si>
  <si>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</si>
  <si>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</si>
  <si>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</si>
  <si>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</si>
  <si>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</si>
  <si>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</si>
  <si>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</si>
  <si>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</si>
  <si>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</si>
  <si>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</si>
  <si>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</si>
  <si>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</si>
  <si>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</si>
  <si>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</si>
  <si>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</si>
  <si>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</si>
  <si>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</si>
  <si>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</si>
  <si>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</si>
  <si>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</si>
  <si>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</si>
  <si>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</si>
  <si>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</si>
  <si>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</si>
  <si>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</si>
  <si>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</si>
  <si>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</si>
  <si>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</si>
  <si>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</si>
  <si>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</si>
  <si>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</si>
  <si>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</si>
  <si>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</si>
  <si>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</si>
  <si>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</si>
  <si>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</si>
  <si>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</si>
  <si>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</si>
  <si>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</si>
  <si>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</si>
  <si>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</si>
  <si>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</si>
  <si>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</si>
  <si>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</si>
  <si>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</si>
  <si>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</si>
  <si>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</si>
  <si>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</si>
  <si>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</si>
  <si>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</si>
  <si>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</si>
  <si>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</si>
  <si>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</si>
  <si>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</si>
  <si>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</si>
  <si>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</si>
  <si>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</si>
  <si>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</si>
  <si>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</si>
  <si>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</si>
  <si>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</si>
  <si>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</si>
  <si>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</si>
  <si>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</si>
  <si>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</si>
  <si>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</si>
  <si>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</si>
  <si>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</si>
  <si>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</si>
  <si>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</si>
  <si>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</si>
  <si>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</si>
  <si>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</si>
  <si>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</si>
  <si>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</si>
  <si>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</si>
  <si>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</si>
  <si>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</si>
  <si>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</si>
  <si>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</si>
  <si>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</si>
  <si>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</si>
  <si>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</si>
  <si>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</si>
  <si>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</si>
  <si>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</si>
  <si>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</si>
  <si>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</si>
  <si>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</si>
  <si>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</si>
  <si>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</si>
  <si>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</si>
  <si>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</si>
  <si>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</si>
  <si>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</si>
  <si>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</si>
  <si>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</si>
  <si>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</si>
  <si>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</si>
  <si>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</si>
  <si>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</si>
  <si>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</si>
  <si>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</si>
  <si>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</si>
  <si>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</si>
  <si>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</si>
  <si>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</si>
  <si>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</si>
  <si>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</si>
  <si>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</si>
  <si>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</si>
  <si>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</si>
  <si>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</si>
  <si>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</si>
  <si>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</si>
  <si>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</si>
  <si>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</si>
  <si>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</si>
  <si>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</si>
  <si>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</si>
  <si>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</si>
  <si>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</si>
  <si>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</si>
  <si>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</si>
  <si>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</si>
  <si>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</si>
  <si>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</si>
  <si>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</si>
  <si>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</si>
  <si>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</si>
  <si>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</si>
  <si>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</si>
  <si>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</si>
  <si>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</si>
  <si>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</si>
  <si>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</si>
  <si>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</si>
  <si>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</si>
  <si>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</si>
  <si>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</si>
  <si>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</si>
  <si>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</si>
  <si>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</si>
  <si>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</si>
  <si>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</si>
  <si>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</si>
  <si>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</si>
  <si>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</si>
  <si>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</si>
  <si>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</si>
  <si>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</si>
  <si>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</si>
  <si>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</si>
  <si>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</si>
  <si>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</si>
  <si>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</si>
  <si>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</si>
  <si>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</si>
  <si>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</si>
  <si>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</si>
  <si>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</si>
  <si>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</si>
  <si>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</si>
  <si>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</si>
  <si>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</si>
  <si>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</si>
  <si>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</si>
  <si>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</si>
  <si>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</si>
  <si>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</si>
  <si>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</si>
  <si>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</si>
  <si>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</si>
  <si>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</si>
  <si>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</si>
  <si>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</si>
  <si>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</si>
  <si>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</si>
  <si>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</si>
  <si>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</si>
  <si>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</si>
  <si>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</si>
  <si>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</si>
  <si>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</si>
  <si>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</si>
  <si>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</si>
  <si>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</si>
  <si>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</si>
  <si>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</si>
  <si>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</si>
  <si>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</si>
  <si>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</si>
  <si>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</si>
  <si>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</si>
  <si>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</si>
  <si>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</si>
  <si>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</si>
  <si>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</si>
  <si>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</si>
  <si>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</si>
  <si>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</si>
  <si>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</si>
  <si>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</si>
  <si>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</si>
  <si>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</si>
  <si>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</si>
  <si>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</si>
  <si>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</si>
  <si>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</si>
  <si>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</si>
  <si>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</si>
  <si>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</si>
  <si>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</si>
  <si>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</si>
  <si>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</si>
  <si>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</si>
  <si>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</si>
  <si>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</si>
  <si>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</si>
  <si>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</si>
  <si>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</si>
  <si>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</si>
  <si>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</si>
  <si>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</si>
  <si>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</si>
  <si>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</si>
  <si>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</si>
  <si>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</si>
  <si>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</si>
  <si>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</si>
  <si>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</si>
  <si>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</si>
  <si>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</si>
  <si>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</si>
  <si>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</si>
  <si>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</si>
  <si>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</si>
  <si>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</si>
  <si>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</si>
  <si>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</si>
  <si>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</si>
  <si>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</si>
  <si>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</si>
  <si>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</si>
  <si>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</si>
  <si>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</si>
  <si>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</si>
  <si>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</si>
  <si>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</si>
  <si>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</si>
  <si>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</si>
  <si>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</si>
  <si>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</si>
  <si>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</si>
  <si>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</si>
  <si>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</si>
  <si>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</si>
  <si>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</si>
  <si>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</si>
  <si>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</si>
  <si>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</si>
  <si>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</si>
  <si>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</si>
  <si>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</si>
  <si>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</si>
  <si>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</si>
  <si>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</si>
  <si>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</si>
  <si>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</si>
  <si>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</si>
  <si>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</si>
  <si>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</si>
  <si>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</si>
  <si>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</si>
  <si>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</si>
  <si>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</si>
  <si>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</si>
  <si>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</si>
  <si>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</si>
  <si>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</si>
  <si>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</si>
  <si>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</si>
  <si>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</si>
  <si>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</si>
  <si>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</si>
  <si>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</si>
  <si>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</si>
  <si>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</si>
  <si>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</si>
  <si>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</si>
  <si>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</si>
  <si>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</si>
  <si>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</si>
  <si>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</si>
  <si>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</si>
  <si>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</si>
  <si>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</si>
  <si>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</si>
  <si>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</si>
  <si>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</si>
  <si>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</si>
  <si>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</si>
  <si>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</si>
  <si>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</si>
  <si>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</si>
  <si>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</si>
  <si>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</si>
  <si>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</si>
  <si>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</si>
  <si>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</si>
  <si>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</si>
  <si>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</si>
  <si>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</si>
  <si>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</si>
  <si>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</si>
  <si>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</si>
  <si>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</si>
  <si>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</si>
  <si>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</si>
  <si>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</si>
  <si>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</si>
  <si>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</si>
  <si>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</si>
  <si>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</si>
  <si>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</si>
  <si>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</si>
  <si>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</si>
  <si>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</si>
  <si>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</si>
  <si>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</si>
  <si>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</si>
  <si>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</si>
  <si>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</si>
  <si>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</si>
  <si>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</si>
  <si>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</si>
  <si>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</si>
  <si>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</si>
  <si>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</si>
  <si>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</si>
  <si>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</si>
  <si>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</si>
  <si>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</si>
  <si>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</si>
  <si>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</si>
  <si>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</si>
  <si>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</si>
  <si>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</si>
  <si>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</si>
  <si>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</si>
  <si>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</si>
  <si>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</si>
  <si>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</si>
  <si>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</si>
  <si>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</si>
  <si>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</si>
  <si>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</si>
  <si>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</si>
  <si>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</si>
  <si>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</si>
  <si>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</si>
  <si>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</si>
  <si>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</si>
  <si>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</si>
  <si>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</si>
  <si>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</si>
  <si>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</si>
  <si>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</si>
  <si>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</si>
  <si>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</si>
  <si>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</si>
  <si>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</si>
  <si>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</si>
  <si>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</si>
  <si>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</si>
  <si>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</si>
  <si>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</si>
  <si>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</si>
  <si>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</si>
  <si>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</si>
  <si>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</si>
  <si>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</si>
  <si>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</si>
  <si>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</si>
  <si>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</si>
  <si>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</si>
  <si>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</si>
  <si>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</si>
  <si>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</si>
  <si>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</si>
  <si>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</si>
  <si>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</si>
  <si>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</si>
  <si>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</si>
  <si>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</si>
  <si>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</si>
  <si>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</si>
  <si>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</si>
  <si>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</si>
  <si>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</si>
  <si>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</si>
  <si>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</si>
  <si>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</si>
  <si>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</si>
  <si>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</si>
  <si>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</si>
  <si>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</si>
  <si>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</si>
  <si>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</si>
  <si>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</si>
  <si>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</si>
  <si>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</si>
  <si>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</si>
  <si>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</si>
  <si>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</si>
  <si>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</si>
  <si>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</si>
  <si>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</si>
  <si>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</si>
  <si>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</si>
  <si>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</si>
  <si>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</si>
  <si>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</si>
  <si>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</si>
  <si>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</si>
  <si>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</si>
  <si>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</si>
  <si>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</si>
  <si>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</si>
  <si>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</si>
  <si>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</si>
  <si>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</si>
  <si>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</si>
  <si>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</si>
  <si>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</si>
  <si>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</si>
  <si>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</si>
  <si>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</si>
  <si>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</si>
  <si>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</si>
  <si>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</si>
  <si>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</si>
  <si>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</si>
  <si>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</si>
  <si>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</si>
  <si>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</si>
  <si>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</si>
  <si>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</si>
  <si>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</si>
  <si>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</si>
  <si>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</si>
  <si>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</si>
  <si>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</si>
  <si>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</si>
  <si>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</si>
  <si>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</si>
  <si>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</si>
  <si>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</si>
  <si>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熊本託麻台リハビリテーション病院</t>
    <phoneticPr fontId="3"/>
  </si>
  <si>
    <t>〒862-0924 熊本市中央区帯山８丁目２－１</t>
    <phoneticPr fontId="3"/>
  </si>
  <si>
    <t>〇</t>
  </si>
  <si>
    <t>医療法人</t>
  </si>
  <si>
    <t>複数の診療科で活用</t>
  </si>
  <si>
    <t>脳神経外科</t>
  </si>
  <si>
    <t>神経内科</t>
  </si>
  <si>
    <t>整形外科</t>
  </si>
  <si>
    <t>地域包括ケア入院医療管理料１</t>
  </si>
  <si>
    <t>ＤＰＣ病院ではない</t>
  </si>
  <si>
    <t>有</t>
  </si>
  <si>
    <t>看護必要度Ⅰ</t>
    <phoneticPr fontId="3"/>
  </si>
  <si>
    <t>3階病棟</t>
  </si>
  <si>
    <t>回復期機能</t>
  </si>
  <si>
    <t>リハビリテーション科</t>
  </si>
  <si>
    <t>回復期ﾘﾊﾋﾞﾘﾃｰｼｮﾝ病棟入院料１</t>
  </si>
  <si>
    <t>-</t>
    <phoneticPr fontId="3"/>
  </si>
  <si>
    <t>体制強化加算１の届出有り</t>
  </si>
  <si>
    <t>4階病棟</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</si>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</sst>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454b6538a44a1dfdc2b83477cd76dee98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1055</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1055</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1055</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1055</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1055</v>
      </c>
      <c r="N89" s="262" t="s">
        <v>1056</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1055</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142</v>
      </c>
      <c r="K99" s="237" t="str">
        <f>IF(OR(COUNTIF(L99:N99,"未確認")&gt;0,COUNTIF(L99:N99,"~*")&gt;0),"※","")</f>
        <v/>
      </c>
      <c r="L99" s="258">
        <v>48</v>
      </c>
      <c r="M99" s="258">
        <v>47</v>
      </c>
      <c r="N99" s="258">
        <v>47</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142</v>
      </c>
      <c r="K101" s="237" t="str">
        <f>IF(OR(COUNTIF(L101:N101,"未確認")&gt;0,COUNTIF(L101:N101,"~*")&gt;0),"※","")</f>
        <v/>
      </c>
      <c r="L101" s="258">
        <v>48</v>
      </c>
      <c r="M101" s="258">
        <v>47</v>
      </c>
      <c r="N101" s="258">
        <v>47</v>
      </c>
    </row>
    <row r="102" spans="1:22" s="83" customFormat="1" ht="34.5" customHeight="1">
      <c r="A102" s="244" t="s">
        <v>610</v>
      </c>
      <c r="B102" s="84"/>
      <c r="C102" s="377"/>
      <c r="D102" s="379"/>
      <c r="E102" s="317" t="s">
        <v>612</v>
      </c>
      <c r="F102" s="318"/>
      <c r="G102" s="318"/>
      <c r="H102" s="319"/>
      <c r="I102" s="420"/>
      <c r="J102" s="256">
        <f t="shared" si="0"/>
        <v>142</v>
      </c>
      <c r="K102" s="237" t="str">
        <f t="shared" ref="K102:K111" si="1">IF(OR(COUNTIF(L101:N101,"未確認")&gt;0,COUNTIF(L101:N101,"~*")&gt;0),"※","")</f>
        <v/>
      </c>
      <c r="L102" s="258">
        <v>48</v>
      </c>
      <c r="M102" s="258">
        <v>47</v>
      </c>
      <c r="N102" s="258">
        <v>47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1042</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1051</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1052</v>
      </c>
      <c r="N131" s="98" t="s">
        <v>1052</v>
      </c>
    </row>
    <row r="132" spans="1:22" s="83" customFormat="1" ht="34.5" customHeight="1">
      <c r="A132" s="244" t="s">
        <v>621</v>
      </c>
      <c r="B132" s="84"/>
      <c r="C132" s="295"/>
      <c r="D132" s="297"/>
      <c r="E132" s="320" t="s">
        <v>58</v>
      </c>
      <c r="F132" s="321"/>
      <c r="G132" s="321"/>
      <c r="H132" s="322"/>
      <c r="I132" s="389"/>
      <c r="J132" s="101"/>
      <c r="K132" s="102"/>
      <c r="L132" s="82">
        <v>48</v>
      </c>
      <c r="M132" s="82">
        <v>47</v>
      </c>
      <c r="N132" s="82">
        <v>47</v>
      </c>
    </row>
    <row r="133" spans="1:22" s="83" customFormat="1" ht="67.5" customHeight="1">
      <c r="A133" s="244" t="s">
        <v>622</v>
      </c>
      <c r="B133" s="84"/>
      <c r="C133" s="334" t="s">
        <v>59</v>
      </c>
      <c r="D133" s="335"/>
      <c r="E133" s="335"/>
      <c r="F133" s="335"/>
      <c r="G133" s="335"/>
      <c r="H133" s="336"/>
      <c r="I133" s="389"/>
      <c r="J133" s="101"/>
      <c r="K133" s="102"/>
      <c r="L133" s="259" t="s">
        <v>1045</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72</v>
      </c>
      <c r="K151" s="264" t="str">
        <f t="shared" si="3"/>
        <v/>
      </c>
      <c r="L151" s="117">
        <v>72</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122</v>
      </c>
      <c r="K194" s="264" t="str">
        <f t="shared" si="5"/>
        <v/>
      </c>
      <c r="L194" s="117">
        <v>0</v>
      </c>
      <c r="M194" s="117">
        <v>62</v>
      </c>
      <c r="N194" s="117">
        <v>60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17</v>
      </c>
      <c r="K204" s="264" t="str">
        <f t="shared" si="5"/>
        <v/>
      </c>
      <c r="L204" s="117">
        <v>17</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87</v>
      </c>
      <c r="K269" s="81" t="str">
        <f t="shared" si="8"/>
        <v/>
      </c>
      <c r="L269" s="147">
        <v>31</v>
      </c>
      <c r="M269" s="147">
        <v>29</v>
      </c>
      <c r="N269" s="147">
        <v>27</v>
      </c>
    </row>
    <row r="270" spans="1:22" s="83" customFormat="1" ht="34.5" customHeight="1">
      <c r="A270" s="249" t="s">
        <v>725</v>
      </c>
      <c r="B270" s="120"/>
      <c r="C270" s="371"/>
      <c r="D270" s="371"/>
      <c r="E270" s="371"/>
      <c r="F270" s="371"/>
      <c r="G270" s="371" t="s">
        <v>148</v>
      </c>
      <c r="H270" s="371"/>
      <c r="I270" s="404"/>
      <c r="J270" s="266">
        <f t="shared" si="9"/>
        <v>2.8</v>
      </c>
      <c r="K270" s="81" t="str">
        <f t="shared" si="8"/>
        <v/>
      </c>
      <c r="L270" s="148">
        <v>0</v>
      </c>
      <c r="M270" s="148">
        <v>1.9</v>
      </c>
      <c r="N270" s="148">
        <v>0.9</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6</v>
      </c>
      <c r="M273" s="147">
        <v>7</v>
      </c>
      <c r="N273" s="147">
        <v>8</v>
      </c>
    </row>
    <row r="274" spans="1:14" s="83" customFormat="1" ht="34.5" customHeight="1">
      <c r="A274" s="249" t="s">
        <v>727</v>
      </c>
      <c r="B274" s="120"/>
      <c r="C274" s="372"/>
      <c r="D274" s="372"/>
      <c r="E274" s="372"/>
      <c r="F274" s="372"/>
      <c r="G274" s="371" t="s">
        <v>148</v>
      </c>
      <c r="H274" s="371"/>
      <c r="I274" s="404"/>
      <c r="J274" s="266">
        <f t="shared" si="9"/>
        <v>3.9</v>
      </c>
      <c r="K274" s="81" t="str">
        <f t="shared" si="8"/>
        <v/>
      </c>
      <c r="L274" s="148">
        <v>2</v>
      </c>
      <c r="M274" s="148">
        <v>0</v>
      </c>
      <c r="N274" s="148">
        <v>1.9</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52</v>
      </c>
      <c r="K277" s="81" t="str">
        <f t="shared" si="8"/>
        <v/>
      </c>
      <c r="L277" s="147">
        <v>14</v>
      </c>
      <c r="M277" s="147">
        <v>19</v>
      </c>
      <c r="N277" s="147">
        <v>19</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29</v>
      </c>
      <c r="K279" s="81" t="str">
        <f t="shared" si="8"/>
        <v/>
      </c>
      <c r="L279" s="147">
        <v>7</v>
      </c>
      <c r="M279" s="147">
        <v>11</v>
      </c>
      <c r="N279" s="147">
        <v>11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16</v>
      </c>
      <c r="K281" s="81" t="str">
        <f t="shared" si="8"/>
        <v/>
      </c>
      <c r="L281" s="147">
        <v>3</v>
      </c>
      <c r="M281" s="147">
        <v>6</v>
      </c>
      <c r="N281" s="147">
        <v>7</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3</v>
      </c>
      <c r="K291" s="81" t="str">
        <f t="shared" si="8"/>
        <v/>
      </c>
      <c r="L291" s="147">
        <v>1</v>
      </c>
      <c r="M291" s="147">
        <v>1</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11</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15</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7</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4</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7</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1056</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1095</v>
      </c>
      <c r="K392" s="81" t="str">
        <f t="shared" ref="K392:K397" si="12">IF(OR(COUNTIF(L392:N392,"未確認")&gt;0,COUNTIF(L392:N392,"~*")&gt;0),"※","")</f>
        <v/>
      </c>
      <c r="L392" s="147">
        <v>581</v>
      </c>
      <c r="M392" s="147">
        <v>254</v>
      </c>
      <c r="N392" s="147">
        <v>260</v>
      </c>
    </row>
    <row r="393" spans="1:22" s="83" customFormat="1" ht="34.5" customHeight="1">
      <c r="A393" s="249" t="s">
        <v>773</v>
      </c>
      <c r="B393" s="84"/>
      <c r="C393" s="370"/>
      <c r="D393" s="380"/>
      <c r="E393" s="320" t="s">
        <v>224</v>
      </c>
      <c r="F393" s="321"/>
      <c r="G393" s="321"/>
      <c r="H393" s="322"/>
      <c r="I393" s="343"/>
      <c r="J393" s="140">
        <f t="shared" si="11"/>
        <v>970</v>
      </c>
      <c r="K393" s="81" t="str">
        <f t="shared" si="12"/>
        <v/>
      </c>
      <c r="L393" s="147">
        <v>457</v>
      </c>
      <c r="M393" s="147">
        <v>253</v>
      </c>
      <c r="N393" s="147">
        <v>260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125</v>
      </c>
      <c r="K395" s="81" t="str">
        <f t="shared" si="12"/>
        <v/>
      </c>
      <c r="L395" s="147">
        <v>124</v>
      </c>
      <c r="M395" s="147">
        <v>1</v>
      </c>
      <c r="N395" s="147">
        <v>0</v>
      </c>
    </row>
    <row r="396" spans="1:22" s="83" customFormat="1" ht="34.5" customHeight="1">
      <c r="A396" s="250" t="s">
        <v>776</v>
      </c>
      <c r="B396" s="1"/>
      <c r="C396" s="370"/>
      <c r="D396" s="320" t="s">
        <v>227</v>
      </c>
      <c r="E396" s="321"/>
      <c r="F396" s="321"/>
      <c r="G396" s="321"/>
      <c r="H396" s="322"/>
      <c r="I396" s="343"/>
      <c r="J396" s="140">
        <f t="shared" si="11"/>
        <v>50626</v>
      </c>
      <c r="K396" s="81" t="str">
        <f t="shared" si="12"/>
        <v/>
      </c>
      <c r="L396" s="147">
        <v>16479</v>
      </c>
      <c r="M396" s="147">
        <v>17046</v>
      </c>
      <c r="N396" s="147">
        <v>17101</v>
      </c>
    </row>
    <row r="397" spans="1:22" s="83" customFormat="1" ht="34.5" customHeight="1">
      <c r="A397" s="250" t="s">
        <v>777</v>
      </c>
      <c r="B397" s="119"/>
      <c r="C397" s="370"/>
      <c r="D397" s="320" t="s">
        <v>228</v>
      </c>
      <c r="E397" s="321"/>
      <c r="F397" s="321"/>
      <c r="G397" s="321"/>
      <c r="H397" s="322"/>
      <c r="I397" s="344"/>
      <c r="J397" s="140">
        <f t="shared" si="11"/>
        <v>1083</v>
      </c>
      <c r="K397" s="81" t="str">
        <f t="shared" si="12"/>
        <v/>
      </c>
      <c r="L397" s="147">
        <v>570</v>
      </c>
      <c r="M397" s="147">
        <v>254</v>
      </c>
      <c r="N397" s="147">
        <v>259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1095</v>
      </c>
      <c r="K405" s="81" t="str">
        <f t="shared" ref="K405:K422" si="14">IF(OR(COUNTIF(L405:N405,"未確認")&gt;0,COUNTIF(L405:N405,"~*")&gt;0),"※","")</f>
        <v/>
      </c>
      <c r="L405" s="147">
        <v>581</v>
      </c>
      <c r="M405" s="147">
        <v>254</v>
      </c>
      <c r="N405" s="147">
        <v>260</v>
      </c>
    </row>
    <row r="406" spans="1:22" s="83" customFormat="1" ht="34.5" customHeight="1">
      <c r="A406" s="251" t="s">
        <v>779</v>
      </c>
      <c r="B406" s="119"/>
      <c r="C406" s="369"/>
      <c r="D406" s="375" t="s">
        <v>233</v>
      </c>
      <c r="E406" s="377" t="s">
        <v>234</v>
      </c>
      <c r="F406" s="378"/>
      <c r="G406" s="378"/>
      <c r="H406" s="379"/>
      <c r="I406" s="361"/>
      <c r="J406" s="140">
        <f t="shared" si="13"/>
        <v>136</v>
      </c>
      <c r="K406" s="81" t="str">
        <f t="shared" si="14"/>
        <v/>
      </c>
      <c r="L406" s="147">
        <v>2</v>
      </c>
      <c r="M406" s="147">
        <v>67</v>
      </c>
      <c r="N406" s="147">
        <v>67</v>
      </c>
    </row>
    <row r="407" spans="1:22" s="83" customFormat="1" ht="34.5" customHeight="1">
      <c r="A407" s="251" t="s">
        <v>780</v>
      </c>
      <c r="B407" s="119"/>
      <c r="C407" s="369"/>
      <c r="D407" s="369"/>
      <c r="E407" s="320" t="s">
        <v>235</v>
      </c>
      <c r="F407" s="321"/>
      <c r="G407" s="321"/>
      <c r="H407" s="322"/>
      <c r="I407" s="361"/>
      <c r="J407" s="140">
        <f t="shared" si="13"/>
        <v>312</v>
      </c>
      <c r="K407" s="81" t="str">
        <f t="shared" si="14"/>
        <v/>
      </c>
      <c r="L407" s="147">
        <v>310</v>
      </c>
      <c r="M407" s="147">
        <v>1</v>
      </c>
      <c r="N407" s="147">
        <v>1</v>
      </c>
    </row>
    <row r="408" spans="1:22" s="83" customFormat="1" ht="34.5" customHeight="1">
      <c r="A408" s="251" t="s">
        <v>781</v>
      </c>
      <c r="B408" s="119"/>
      <c r="C408" s="369"/>
      <c r="D408" s="369"/>
      <c r="E408" s="320" t="s">
        <v>236</v>
      </c>
      <c r="F408" s="321"/>
      <c r="G408" s="321"/>
      <c r="H408" s="322"/>
      <c r="I408" s="361"/>
      <c r="J408" s="140">
        <f t="shared" si="13"/>
        <v>577</v>
      </c>
      <c r="K408" s="81" t="str">
        <f t="shared" si="14"/>
        <v/>
      </c>
      <c r="L408" s="147">
        <v>199</v>
      </c>
      <c r="M408" s="147">
        <v>186</v>
      </c>
      <c r="N408" s="147">
        <v>192</v>
      </c>
    </row>
    <row r="409" spans="1:22" s="83" customFormat="1" ht="34.5" customHeight="1">
      <c r="A409" s="251" t="s">
        <v>782</v>
      </c>
      <c r="B409" s="119"/>
      <c r="C409" s="369"/>
      <c r="D409" s="369"/>
      <c r="E409" s="317" t="s">
        <v>989</v>
      </c>
      <c r="F409" s="318"/>
      <c r="G409" s="318"/>
      <c r="H409" s="319"/>
      <c r="I409" s="361"/>
      <c r="J409" s="140">
        <f t="shared" si="13"/>
        <v>70</v>
      </c>
      <c r="K409" s="81" t="str">
        <f t="shared" si="14"/>
        <v/>
      </c>
      <c r="L409" s="147">
        <v>70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1083</v>
      </c>
      <c r="K413" s="81" t="str">
        <f t="shared" si="14"/>
        <v/>
      </c>
      <c r="L413" s="147">
        <v>570</v>
      </c>
      <c r="M413" s="147">
        <v>254</v>
      </c>
      <c r="N413" s="147">
        <v>259</v>
      </c>
    </row>
    <row r="414" spans="1:22" s="83" customFormat="1" ht="34.5" customHeight="1">
      <c r="A414" s="251" t="s">
        <v>787</v>
      </c>
      <c r="B414" s="119"/>
      <c r="C414" s="369"/>
      <c r="D414" s="375" t="s">
        <v>240</v>
      </c>
      <c r="E414" s="377" t="s">
        <v>241</v>
      </c>
      <c r="F414" s="378"/>
      <c r="G414" s="378"/>
      <c r="H414" s="379"/>
      <c r="I414" s="361"/>
      <c r="J414" s="140">
        <f t="shared" si="13"/>
        <v>138</v>
      </c>
      <c r="K414" s="81" t="str">
        <f t="shared" si="14"/>
        <v/>
      </c>
      <c r="L414" s="147">
        <v>135</v>
      </c>
      <c r="M414" s="147">
        <v>1</v>
      </c>
      <c r="N414" s="147">
        <v>2</v>
      </c>
    </row>
    <row r="415" spans="1:22" s="83" customFormat="1" ht="34.5" customHeight="1">
      <c r="A415" s="251" t="s">
        <v>788</v>
      </c>
      <c r="B415" s="119"/>
      <c r="C415" s="369"/>
      <c r="D415" s="369"/>
      <c r="E415" s="320" t="s">
        <v>242</v>
      </c>
      <c r="F415" s="321"/>
      <c r="G415" s="321"/>
      <c r="H415" s="322"/>
      <c r="I415" s="361"/>
      <c r="J415" s="140">
        <f t="shared" si="13"/>
        <v>701</v>
      </c>
      <c r="K415" s="81" t="str">
        <f t="shared" si="14"/>
        <v/>
      </c>
      <c r="L415" s="147">
        <v>313</v>
      </c>
      <c r="M415" s="147">
        <v>200</v>
      </c>
      <c r="N415" s="147">
        <v>188</v>
      </c>
    </row>
    <row r="416" spans="1:22" s="83" customFormat="1" ht="34.5" customHeight="1">
      <c r="A416" s="251" t="s">
        <v>789</v>
      </c>
      <c r="B416" s="119"/>
      <c r="C416" s="369"/>
      <c r="D416" s="369"/>
      <c r="E416" s="320" t="s">
        <v>243</v>
      </c>
      <c r="F416" s="321"/>
      <c r="G416" s="321"/>
      <c r="H416" s="322"/>
      <c r="I416" s="361"/>
      <c r="J416" s="140">
        <f t="shared" si="13"/>
        <v>105</v>
      </c>
      <c r="K416" s="81" t="str">
        <f t="shared" si="14"/>
        <v/>
      </c>
      <c r="L416" s="147">
        <v>45</v>
      </c>
      <c r="M416" s="147">
        <v>27</v>
      </c>
      <c r="N416" s="147">
        <v>33</v>
      </c>
    </row>
    <row r="417" spans="1:22" s="83" customFormat="1" ht="34.5" customHeight="1">
      <c r="A417" s="251" t="s">
        <v>790</v>
      </c>
      <c r="B417" s="119"/>
      <c r="C417" s="369"/>
      <c r="D417" s="369"/>
      <c r="E417" s="320" t="s">
        <v>244</v>
      </c>
      <c r="F417" s="321"/>
      <c r="G417" s="321"/>
      <c r="H417" s="322"/>
      <c r="I417" s="361"/>
      <c r="J417" s="140">
        <f t="shared" si="13"/>
        <v>45</v>
      </c>
      <c r="K417" s="81" t="str">
        <f t="shared" si="14"/>
        <v/>
      </c>
      <c r="L417" s="147">
        <v>22</v>
      </c>
      <c r="M417" s="147">
        <v>9</v>
      </c>
      <c r="N417" s="147">
        <v>14</v>
      </c>
    </row>
    <row r="418" spans="1:22" s="83" customFormat="1" ht="34.5" customHeight="1">
      <c r="A418" s="251" t="s">
        <v>791</v>
      </c>
      <c r="B418" s="119"/>
      <c r="C418" s="369"/>
      <c r="D418" s="369"/>
      <c r="E418" s="320" t="s">
        <v>245</v>
      </c>
      <c r="F418" s="321"/>
      <c r="G418" s="321"/>
      <c r="H418" s="322"/>
      <c r="I418" s="361"/>
      <c r="J418" s="140">
        <f t="shared" si="13"/>
        <v>10</v>
      </c>
      <c r="K418" s="81" t="str">
        <f t="shared" si="14"/>
        <v/>
      </c>
      <c r="L418" s="147">
        <v>6</v>
      </c>
      <c r="M418" s="147">
        <v>2</v>
      </c>
      <c r="N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78</v>
      </c>
      <c r="K420" s="81" t="str">
        <f t="shared" si="14"/>
        <v/>
      </c>
      <c r="L420" s="147">
        <v>44</v>
      </c>
      <c r="M420" s="147">
        <v>15</v>
      </c>
      <c r="N420" s="147">
        <v>19</v>
      </c>
    </row>
    <row r="421" spans="1:22" s="83" customFormat="1" ht="34.5" customHeight="1">
      <c r="A421" s="251" t="s">
        <v>794</v>
      </c>
      <c r="B421" s="119"/>
      <c r="C421" s="369"/>
      <c r="D421" s="369"/>
      <c r="E421" s="320" t="s">
        <v>247</v>
      </c>
      <c r="F421" s="321"/>
      <c r="G421" s="321"/>
      <c r="H421" s="322"/>
      <c r="I421" s="361"/>
      <c r="J421" s="140">
        <f t="shared" si="13"/>
        <v>6</v>
      </c>
      <c r="K421" s="81" t="str">
        <f t="shared" si="14"/>
        <v/>
      </c>
      <c r="L421" s="147">
        <v>5</v>
      </c>
      <c r="M421" s="147">
        <v>0</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945</v>
      </c>
      <c r="K430" s="193" t="str">
        <f>IF(OR(COUNTIF(L430:N430,"未確認")&gt;0,COUNTIF(L430:N430,"~*")&gt;0),"※","")</f>
        <v/>
      </c>
      <c r="L430" s="147">
        <v>435</v>
      </c>
      <c r="M430" s="147">
        <v>253</v>
      </c>
      <c r="N430" s="147">
        <v>257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47</v>
      </c>
      <c r="K431" s="193" t="str">
        <f>IF(OR(COUNTIF(L431:N431,"未確認")&gt;0,COUNTIF(L431:N431,"~*")&gt;0),"※","")</f>
        <v/>
      </c>
      <c r="L431" s="147">
        <v>33</v>
      </c>
      <c r="M431" s="147">
        <v>5</v>
      </c>
      <c r="N431" s="147">
        <v>9</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19</v>
      </c>
      <c r="K432" s="193" t="str">
        <f>IF(OR(COUNTIF(L432:N432,"未確認")&gt;0,COUNTIF(L432:N432,"~*")&gt;0),"※","")</f>
        <v/>
      </c>
      <c r="L432" s="147">
        <v>14</v>
      </c>
      <c r="M432" s="147">
        <v>2</v>
      </c>
      <c r="N432" s="147">
        <v>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879</v>
      </c>
      <c r="K433" s="193" t="str">
        <f>IF(OR(COUNTIF(L433:N433,"未確認")&gt;0,COUNTIF(L433:N433,"~*")&gt;0),"※","")</f>
        <v/>
      </c>
      <c r="L433" s="147">
        <v>388</v>
      </c>
      <c r="M433" s="147">
        <v>246</v>
      </c>
      <c r="N433" s="147">
        <v>245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4</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4</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3</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56</v>
      </c>
      <c r="K535" s="201" t="str">
        <f t="shared" si="23"/>
        <v/>
      </c>
      <c r="L535" s="117">
        <v>27</v>
      </c>
      <c r="M535" s="117">
        <v>18</v>
      </c>
      <c r="N535" s="117">
        <v>11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1056</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26.8</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10.6</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9.6999999999999993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4.4000000000000004</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0.5</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14.2</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16.899999999999999</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16.100000000000001</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4.9000000000000004</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4.9000000000000004</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1056</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t="s">
        <v>541</v>
      </c>
      <c r="M594" s="117">
        <v>0</v>
      </c>
      <c r="N594" s="117">
        <v>0</v>
      </c>
    </row>
    <row r="595" spans="1:14" s="115" customFormat="1" ht="35.15" customHeight="1">
      <c r="A595" s="251" t="s">
        <v>895</v>
      </c>
      <c r="B595" s="84"/>
      <c r="C595" s="323" t="s">
        <v>994</v>
      </c>
      <c r="D595" s="324"/>
      <c r="E595" s="324"/>
      <c r="F595" s="324"/>
      <c r="G595" s="324"/>
      <c r="H595" s="325"/>
      <c r="I595" s="340" t="s">
        <v>397</v>
      </c>
      <c r="J595" s="140">
        <v>142</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14</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39</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22</v>
      </c>
      <c r="K613" s="201" t="str">
        <f t="shared" ref="K613:K623" si="29">IF(OR(COUNTIF(L613:N613,"未確認")&gt;0,COUNTIF(L613:N613,"*")&gt;0),"※","")</f>
        <v>※</v>
      </c>
      <c r="L613" s="117" t="s">
        <v>541</v>
      </c>
      <c r="M613" s="117">
        <v>12</v>
      </c>
      <c r="N613" s="117">
        <v>10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13</v>
      </c>
      <c r="K621" s="201" t="str">
        <f t="shared" si="29"/>
        <v/>
      </c>
      <c r="L621" s="117">
        <v>13</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187</v>
      </c>
      <c r="K646" s="201" t="str">
        <f t="shared" ref="K646:K660" si="33">IF(OR(COUNTIF(L646:N646,"未確認")&gt;0,COUNTIF(L646:N646,"*")&gt;0),"※","")</f>
        <v/>
      </c>
      <c r="L646" s="117">
        <v>68</v>
      </c>
      <c r="M646" s="117">
        <v>60</v>
      </c>
      <c r="N646" s="117">
        <v>59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113</v>
      </c>
      <c r="K648" s="201" t="str">
        <f t="shared" si="33"/>
        <v/>
      </c>
      <c r="L648" s="117">
        <v>41</v>
      </c>
      <c r="M648" s="117">
        <v>37</v>
      </c>
      <c r="N648" s="117">
        <v>35</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v>12</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55</v>
      </c>
      <c r="K650" s="201" t="str">
        <f t="shared" si="33"/>
        <v/>
      </c>
      <c r="L650" s="117">
        <v>15</v>
      </c>
      <c r="M650" s="117">
        <v>18</v>
      </c>
      <c r="N650" s="117">
        <v>22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92</v>
      </c>
      <c r="K655" s="201" t="str">
        <f t="shared" si="33"/>
        <v/>
      </c>
      <c r="L655" s="117">
        <v>49</v>
      </c>
      <c r="M655" s="117">
        <v>21</v>
      </c>
      <c r="N655" s="117">
        <v>22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44</v>
      </c>
      <c r="K657" s="201" t="str">
        <f t="shared" si="33"/>
        <v>※</v>
      </c>
      <c r="L657" s="117">
        <v>34</v>
      </c>
      <c r="M657" s="117" t="s">
        <v>541</v>
      </c>
      <c r="N657" s="117">
        <v>10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t="s">
        <v>541</v>
      </c>
      <c r="N660" s="117" t="s">
        <v>541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1054</v>
      </c>
      <c r="N667" s="98" t="s">
        <v>1054</v>
      </c>
    </row>
    <row r="668" spans="1:22" s="83" customFormat="1" ht="56.15" customHeight="1">
      <c r="A668" s="251" t="s">
        <v>951</v>
      </c>
      <c r="B668" s="84"/>
      <c r="C668" s="317" t="s">
        <v>481</v>
      </c>
      <c r="D668" s="318"/>
      <c r="E668" s="318"/>
      <c r="F668" s="318"/>
      <c r="G668" s="318"/>
      <c r="H668" s="319"/>
      <c r="I668" s="138" t="s">
        <v>482</v>
      </c>
      <c r="J668" s="223"/>
      <c r="K668" s="224"/>
      <c r="L668" s="225" t="s">
        <v>533</v>
      </c>
      <c r="M668" s="225">
        <v>97.2</v>
      </c>
      <c r="N668" s="225">
        <v>97.9</v>
      </c>
    </row>
    <row r="669" spans="1:22" s="83" customFormat="1" ht="56.15" customHeight="1">
      <c r="A669" s="251" t="s">
        <v>952</v>
      </c>
      <c r="B669" s="84"/>
      <c r="C669" s="317" t="s">
        <v>483</v>
      </c>
      <c r="D669" s="318"/>
      <c r="E669" s="318"/>
      <c r="F669" s="318"/>
      <c r="G669" s="318"/>
      <c r="H669" s="319"/>
      <c r="I669" s="138" t="s">
        <v>484</v>
      </c>
      <c r="J669" s="223"/>
      <c r="K669" s="224"/>
      <c r="L669" s="300" t="s">
        <v>533</v>
      </c>
      <c r="M669" s="300">
        <v>7.9</v>
      </c>
      <c r="N669" s="300">
        <v>7.5</v>
      </c>
    </row>
    <row r="670" spans="1:22" s="83" customFormat="1" ht="60" customHeight="1">
      <c r="A670" s="251" t="s">
        <v>953</v>
      </c>
      <c r="B670" s="84"/>
      <c r="C670" s="323" t="s">
        <v>485</v>
      </c>
      <c r="D670" s="324"/>
      <c r="E670" s="324"/>
      <c r="F670" s="324"/>
      <c r="G670" s="324"/>
      <c r="H670" s="325"/>
      <c r="I670" s="326" t="s">
        <v>1030</v>
      </c>
      <c r="J670" s="223"/>
      <c r="K670" s="224"/>
      <c r="L670" s="301" t="s">
        <v>533</v>
      </c>
      <c r="M670" s="301">
        <v>242</v>
      </c>
      <c r="N670" s="301">
        <v>246</v>
      </c>
    </row>
    <row r="671" spans="1:22" s="83" customFormat="1" ht="35.15" customHeight="1">
      <c r="A671" s="251" t="s">
        <v>954</v>
      </c>
      <c r="B671" s="84"/>
      <c r="C671" s="227"/>
      <c r="D671" s="228"/>
      <c r="E671" s="323" t="s">
        <v>487</v>
      </c>
      <c r="F671" s="324"/>
      <c r="G671" s="324"/>
      <c r="H671" s="325"/>
      <c r="I671" s="327"/>
      <c r="J671" s="223"/>
      <c r="K671" s="224"/>
      <c r="L671" s="301" t="s">
        <v>533</v>
      </c>
      <c r="M671" s="301">
        <v>84</v>
      </c>
      <c r="N671" s="301">
        <v>80</v>
      </c>
    </row>
    <row r="672" spans="1:22" s="83" customFormat="1" ht="25.75" customHeight="1">
      <c r="A672" s="251" t="s">
        <v>955</v>
      </c>
      <c r="B672" s="84"/>
      <c r="C672" s="229"/>
      <c r="D672" s="286"/>
      <c r="E672" s="329"/>
      <c r="F672" s="330"/>
      <c r="G672" s="331" t="s">
        <v>1003</v>
      </c>
      <c r="H672" s="332"/>
      <c r="I672" s="328"/>
      <c r="J672" s="223"/>
      <c r="K672" s="224"/>
      <c r="L672" s="301" t="s">
        <v>533</v>
      </c>
      <c r="M672" s="301">
        <v>65</v>
      </c>
      <c r="N672" s="301">
        <v>55</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125</v>
      </c>
      <c r="N673" s="301">
        <v>130</v>
      </c>
    </row>
    <row r="674" spans="1:22" s="115" customFormat="1" ht="34.5" customHeight="1">
      <c r="A674" s="251" t="s">
        <v>957</v>
      </c>
      <c r="B674" s="84"/>
      <c r="C674" s="289"/>
      <c r="D674" s="291"/>
      <c r="E674" s="317" t="s">
        <v>1004</v>
      </c>
      <c r="F674" s="318"/>
      <c r="G674" s="318"/>
      <c r="H674" s="319"/>
      <c r="I674" s="333"/>
      <c r="J674" s="223"/>
      <c r="K674" s="224"/>
      <c r="L674" s="301" t="s">
        <v>533</v>
      </c>
      <c r="M674" s="301">
        <v>97</v>
      </c>
      <c r="N674" s="301">
        <v>100</v>
      </c>
    </row>
    <row r="675" spans="1:22" s="83" customFormat="1" ht="56.15" customHeight="1">
      <c r="A675" s="251" t="s">
        <v>958</v>
      </c>
      <c r="B675" s="84"/>
      <c r="C675" s="317" t="s">
        <v>1005</v>
      </c>
      <c r="D675" s="318"/>
      <c r="E675" s="318"/>
      <c r="F675" s="318"/>
      <c r="G675" s="318"/>
      <c r="H675" s="319"/>
      <c r="I675" s="138" t="s">
        <v>492</v>
      </c>
      <c r="J675" s="223"/>
      <c r="K675" s="224"/>
      <c r="L675" s="302" t="s">
        <v>533</v>
      </c>
      <c r="M675" s="302">
        <v>54.7</v>
      </c>
      <c r="N675" s="302">
        <v>40.6</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11</v>
      </c>
      <c r="K693" s="201" t="str">
        <f>IF(OR(COUNTIF(L693:N693,"未確認")&gt;0,COUNTIF(L693:N693,"*")&gt;0),"※","")</f>
        <v/>
      </c>
      <c r="L693" s="117">
        <v>11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E9DB40A-956A-4140-83BD-4102EFCBEA2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2019-12-23T02:04:22Z</dcterms:modified>
</cp:coreProperties>
</file>