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6BCDC24-A239-4D64-A932-41917877BC6A}"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<sst xmlns="http://schemas.openxmlformats.org/spreadsheetml/2006/main" count="3334" uniqueCount="1064">
  <si>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</si>
  <si>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</si>
  <si>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</si>
  <si>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</si>
  <si>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</si>
  <si>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</si>
  <si>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</si>
  <si>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</si>
  <si>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</si>
  <si>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</si>
  <si>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</si>
  <si>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</si>
  <si>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</si>
  <si>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</si>
  <si>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</si>
  <si>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</si>
  <si>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</si>
  <si>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</si>
  <si>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</si>
  <si>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</si>
  <si>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</si>
  <si>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</si>
  <si>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</si>
  <si>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</si>
  <si>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</si>
  <si>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</si>
  <si>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</si>
  <si>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</si>
  <si>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</si>
  <si>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</si>
  <si>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</si>
  <si>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</si>
  <si>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</si>
  <si>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</si>
  <si>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</si>
  <si>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</si>
  <si>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</si>
  <si>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</si>
  <si>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</si>
  <si>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</si>
  <si>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</si>
  <si>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</si>
  <si>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</si>
  <si>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</si>
  <si>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</si>
  <si>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</si>
  <si>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</si>
  <si>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</si>
  <si>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</si>
  <si>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</si>
  <si>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</si>
  <si>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</si>
  <si>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</si>
  <si>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</si>
  <si>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</si>
  <si>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</si>
  <si>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</si>
  <si>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</si>
  <si>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</si>
  <si>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</si>
  <si>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</si>
  <si>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</si>
  <si>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</si>
  <si>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</si>
  <si>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</si>
  <si>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</si>
  <si>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</si>
  <si>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</si>
  <si>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</si>
  <si>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</si>
  <si>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</si>
  <si>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</si>
  <si>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</si>
  <si>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</si>
  <si>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</si>
  <si>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</si>
  <si>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</si>
  <si>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</si>
  <si>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</si>
  <si>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</si>
  <si>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</si>
  <si>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</si>
  <si>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</si>
  <si>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</si>
  <si>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</si>
  <si>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</si>
  <si>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</si>
  <si>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</si>
  <si>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</si>
  <si>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</si>
  <si>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</si>
  <si>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</si>
  <si>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</si>
  <si>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</si>
  <si>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</si>
  <si>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</si>
  <si>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</si>
  <si>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</si>
  <si>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</si>
  <si>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</si>
  <si>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</si>
  <si>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</si>
  <si>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</si>
  <si>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</si>
  <si>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</si>
  <si>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</si>
  <si>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</si>
  <si>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</si>
  <si>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</si>
  <si>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</si>
  <si>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</si>
  <si>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</si>
  <si>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</si>
  <si>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</si>
  <si>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</si>
  <si>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</si>
  <si>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</si>
  <si>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</si>
  <si>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</si>
  <si>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</si>
  <si>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</si>
  <si>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</si>
  <si>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</si>
  <si>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</si>
  <si>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</si>
  <si>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</si>
  <si>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</si>
  <si>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</si>
  <si>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</si>
  <si>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</si>
  <si>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</si>
  <si>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</si>
  <si>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</si>
  <si>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</si>
  <si>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</si>
  <si>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</si>
  <si>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</si>
  <si>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</si>
  <si>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</si>
  <si>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</si>
  <si>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</si>
  <si>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</si>
  <si>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</si>
  <si>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</si>
  <si>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</si>
  <si>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</si>
  <si>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</si>
  <si>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</si>
  <si>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</si>
  <si>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</si>
  <si>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</si>
  <si>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</si>
  <si>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</si>
  <si>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</si>
  <si>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</si>
  <si>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</si>
  <si>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</si>
  <si>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</si>
  <si>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</si>
  <si>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</si>
  <si>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</si>
  <si>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</si>
  <si>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</si>
  <si>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</si>
  <si>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</si>
  <si>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</si>
  <si>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</si>
  <si>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</si>
  <si>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</si>
  <si>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</si>
  <si>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</si>
  <si>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</si>
  <si>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</si>
  <si>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</si>
  <si>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</si>
  <si>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</si>
  <si>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</si>
  <si>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</si>
  <si>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</si>
  <si>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</si>
  <si>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</si>
  <si>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</si>
  <si>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</si>
  <si>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</si>
  <si>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</si>
  <si>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</si>
  <si>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</si>
  <si>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</si>
  <si>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</si>
  <si>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</si>
  <si>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</si>
  <si>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</si>
  <si>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</si>
  <si>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</si>
  <si>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</si>
  <si>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</si>
  <si>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</si>
  <si>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</si>
  <si>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</si>
  <si>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</si>
  <si>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</si>
  <si>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</si>
  <si>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</si>
  <si>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</si>
  <si>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</si>
  <si>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</si>
  <si>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</si>
  <si>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</si>
  <si>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</si>
  <si>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</si>
  <si>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</si>
  <si>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</si>
  <si>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</si>
  <si>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</si>
  <si>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</si>
  <si>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</si>
  <si>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</si>
  <si>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</si>
  <si>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</si>
  <si>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</si>
  <si>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</si>
  <si>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</si>
  <si>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</si>
  <si>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</si>
  <si>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</si>
  <si>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</si>
  <si>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</si>
  <si>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</si>
  <si>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</si>
  <si>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</si>
  <si>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</si>
  <si>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</si>
  <si>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</si>
  <si>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</si>
  <si>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</si>
  <si>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</si>
  <si>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</si>
  <si>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</si>
  <si>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</si>
  <si>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</si>
  <si>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</si>
  <si>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</si>
  <si>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</si>
  <si>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</si>
  <si>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</si>
  <si>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</si>
  <si>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</si>
  <si>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</si>
  <si>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</si>
  <si>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</si>
  <si>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</si>
  <si>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</si>
  <si>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</si>
  <si>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</si>
  <si>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</si>
  <si>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</si>
  <si>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</si>
  <si>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</si>
  <si>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</si>
  <si>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</si>
  <si>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</si>
  <si>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</si>
  <si>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</si>
  <si>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</si>
  <si>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</si>
  <si>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</si>
  <si>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</si>
  <si>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</si>
  <si>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</si>
  <si>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</si>
  <si>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</si>
  <si>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</si>
  <si>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</si>
  <si>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</si>
  <si>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</si>
  <si>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</si>
  <si>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</si>
  <si>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</si>
  <si>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</si>
  <si>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</si>
  <si>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</si>
  <si>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</si>
  <si>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</si>
  <si>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</si>
  <si>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</si>
  <si>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</si>
  <si>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</si>
  <si>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</si>
  <si>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</si>
  <si>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</si>
  <si>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</si>
  <si>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</si>
  <si>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</si>
  <si>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</si>
  <si>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</si>
  <si>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</si>
  <si>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</si>
  <si>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</si>
  <si>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</si>
  <si>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</si>
  <si>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</si>
  <si>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</si>
  <si>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</si>
  <si>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</si>
  <si>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</si>
  <si>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</si>
  <si>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</si>
  <si>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</si>
  <si>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</si>
  <si>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</si>
  <si>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</si>
  <si>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</si>
  <si>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</si>
  <si>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</si>
  <si>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</si>
  <si>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</si>
  <si>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</si>
  <si>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</si>
  <si>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</si>
  <si>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</si>
  <si>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</si>
  <si>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</si>
  <si>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</si>
  <si>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</si>
  <si>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</si>
  <si>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</si>
  <si>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</si>
  <si>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</si>
  <si>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</si>
  <si>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</si>
  <si>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</si>
  <si>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</si>
  <si>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</si>
  <si>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</si>
  <si>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</si>
  <si>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</si>
  <si>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</si>
  <si>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</si>
  <si>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</si>
  <si>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</si>
  <si>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</si>
  <si>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</si>
  <si>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</si>
  <si>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</si>
  <si>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</si>
  <si>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</si>
  <si>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</si>
  <si>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</si>
  <si>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</si>
  <si>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</si>
  <si>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</si>
  <si>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</si>
  <si>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</si>
  <si>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</si>
  <si>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</si>
  <si>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</si>
  <si>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</si>
  <si>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</si>
  <si>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</si>
  <si>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</si>
  <si>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</si>
  <si>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</si>
  <si>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</si>
  <si>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</si>
  <si>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</si>
  <si>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</si>
  <si>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</si>
  <si>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</si>
  <si>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</si>
  <si>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</si>
  <si>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</si>
  <si>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</si>
  <si>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</si>
  <si>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</si>
  <si>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</si>
  <si>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</si>
  <si>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</si>
  <si>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</si>
  <si>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</si>
  <si>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</si>
  <si>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</si>
  <si>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</si>
  <si>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</si>
  <si>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</si>
  <si>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</si>
  <si>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</si>
  <si>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</si>
  <si>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</si>
  <si>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</si>
  <si>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</si>
  <si>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</si>
  <si>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</si>
  <si>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</si>
  <si>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</si>
  <si>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</si>
  <si>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</si>
  <si>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</si>
  <si>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</si>
  <si>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</si>
  <si>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</si>
  <si>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</si>
  <si>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</si>
  <si>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</si>
  <si>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</si>
  <si>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</si>
  <si>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</si>
  <si>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</si>
  <si>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</si>
  <si>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</si>
  <si>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</si>
  <si>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</si>
  <si>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</si>
  <si>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</si>
  <si>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</si>
  <si>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</si>
  <si>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</si>
  <si>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</si>
  <si>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</si>
  <si>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</si>
  <si>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</si>
  <si>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</si>
  <si>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</si>
  <si>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</si>
  <si>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</si>
  <si>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</si>
  <si>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</si>
  <si>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</si>
  <si>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</si>
  <si>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</si>
  <si>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</si>
  <si>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</si>
  <si>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</si>
  <si>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</si>
  <si>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</si>
  <si>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</si>
  <si>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</si>
  <si>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</si>
  <si>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</si>
  <si>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</si>
  <si>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</si>
  <si>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</si>
  <si>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</si>
  <si>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</si>
  <si>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</si>
  <si>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</si>
  <si>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</si>
  <si>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</si>
  <si>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</si>
  <si>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</si>
  <si>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</si>
  <si>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</si>
  <si>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</si>
  <si>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</si>
  <si>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</si>
  <si>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</si>
  <si>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</si>
  <si>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</si>
  <si>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</si>
  <si>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</si>
  <si>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</si>
  <si>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</si>
  <si>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</si>
  <si>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</si>
  <si>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</si>
  <si>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</si>
  <si>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</si>
  <si>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</si>
  <si>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</si>
  <si>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</si>
  <si>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</si>
  <si>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</si>
  <si>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</si>
  <si>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</si>
  <si>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</si>
  <si>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</si>
  <si>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</si>
  <si>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</si>
  <si>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</si>
  <si>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</si>
  <si>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</si>
  <si>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</si>
  <si>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</si>
  <si>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</si>
  <si>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</si>
  <si>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</si>
  <si>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</si>
  <si>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</si>
  <si>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</si>
  <si>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</si>
  <si>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</si>
  <si>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</si>
  <si>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</si>
  <si>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</si>
  <si>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</si>
  <si>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</si>
  <si>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</si>
  <si>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</si>
  <si>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</si>
  <si>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</si>
  <si>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</si>
  <si>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</si>
  <si>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</si>
  <si>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</si>
  <si>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</si>
  <si>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</si>
  <si>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</si>
  <si>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</si>
  <si>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</si>
  <si>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</si>
  <si>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</si>
  <si>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</si>
  <si>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</si>
  <si>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</si>
  <si>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</si>
  <si>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</si>
  <si>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</si>
  <si>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</si>
  <si>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</si>
  <si>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</si>
  <si>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</si>
  <si>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</si>
  <si>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</si>
  <si>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</si>
  <si>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</si>
  <si>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</si>
  <si>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</si>
  <si>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</si>
  <si>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</si>
  <si>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</si>
  <si>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</si>
  <si>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</si>
  <si>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</si>
  <si>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</si>
  <si>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</si>
  <si>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</si>
  <si>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</si>
  <si>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</si>
  <si>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</si>
  <si>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</si>
  <si>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</si>
  <si>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</si>
  <si>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</si>
  <si>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</si>
  <si>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</si>
  <si>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</si>
  <si>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</si>
  <si>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</si>
  <si>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</si>
  <si>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</si>
  <si>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</si>
  <si>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</si>
  <si>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</si>
  <si>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</si>
  <si>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</si>
  <si>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</si>
  <si>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</si>
  <si>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</si>
  <si>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</si>
  <si>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</si>
  <si>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</si>
  <si>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</si>
  <si>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</si>
  <si>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</si>
  <si>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</si>
  <si>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</si>
  <si>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</si>
  <si>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</si>
  <si>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</si>
  <si>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</si>
  <si>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</si>
  <si>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</si>
  <si>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</si>
  <si>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</si>
  <si>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</si>
  <si>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</si>
  <si>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</si>
  <si>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</si>
  <si>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</si>
  <si>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</si>
  <si>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</si>
  <si>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</si>
  <si>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</si>
  <si>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</si>
  <si>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</si>
  <si>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</si>
  <si>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</si>
  <si>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</si>
  <si>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</si>
  <si>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</si>
  <si>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</si>
  <si>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</si>
  <si>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</si>
  <si>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</si>
  <si>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</si>
  <si>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</si>
  <si>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</si>
  <si>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</si>
  <si>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</si>
  <si>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</si>
  <si>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</si>
  <si>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</si>
  <si>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</si>
  <si>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</si>
  <si>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</si>
  <si>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</si>
  <si>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</si>
  <si>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</si>
  <si>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</si>
  <si>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</si>
  <si>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</si>
  <si>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</si>
  <si>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</si>
  <si>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</si>
  <si>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</si>
  <si>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</si>
  <si>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</si>
  <si>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</si>
  <si>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</si>
  <si>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</si>
  <si>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</si>
  <si>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</si>
  <si>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</si>
  <si>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</si>
  <si>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</si>
  <si>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</si>
  <si>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</si>
  <si>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</si>
  <si>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</si>
  <si>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</si>
  <si>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</si>
  <si>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</si>
  <si>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</si>
  <si>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</si>
  <si>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</si>
  <si>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</si>
  <si>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</si>
  <si>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</si>
  <si>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</si>
  <si>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</si>
  <si>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</si>
  <si>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</si>
  <si>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</si>
  <si>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</si>
  <si>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</si>
  <si>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</si>
  <si>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</si>
  <si>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</si>
  <si>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</si>
  <si>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</si>
  <si>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</si>
  <si>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</si>
  <si>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</si>
  <si>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</si>
  <si>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</si>
  <si>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</si>
  <si>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</si>
  <si>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</si>
  <si>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</si>
  <si>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</si>
  <si>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</si>
  <si>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</si>
  <si>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</si>
  <si>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</si>
  <si>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</si>
  <si>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</si>
  <si>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</si>
  <si>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</si>
  <si>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</si>
  <si>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</si>
  <si>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</si>
  <si>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</si>
  <si>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</si>
  <si>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</si>
  <si>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</si>
  <si>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</si>
  <si>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</si>
  <si>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</si>
  <si>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</si>
  <si>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</si>
  <si>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</si>
  <si>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</si>
  <si>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</si>
  <si>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</si>
  <si>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</si>
  <si>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</si>
  <si>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</si>
  <si>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</si>
  <si>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</si>
  <si>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</si>
  <si>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</si>
  <si>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</si>
  <si>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</si>
  <si>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</si>
  <si>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</si>
  <si>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</si>
  <si>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</si>
  <si>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</si>
  <si>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</si>
  <si>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</si>
  <si>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</si>
  <si>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</si>
  <si>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</si>
  <si>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</si>
  <si>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</si>
  <si>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</si>
  <si>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</si>
  <si>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</si>
  <si>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</si>
  <si>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</si>
  <si>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</si>
  <si>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</si>
  <si>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</si>
  <si>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</si>
  <si>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</si>
  <si>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</si>
  <si>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</si>
  <si>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</si>
  <si>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</si>
  <si>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</si>
  <si>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</si>
  <si>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</si>
  <si>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</si>
  <si>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</si>
  <si>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</si>
  <si>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</si>
  <si>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</si>
  <si>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</si>
  <si>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</si>
  <si>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</si>
  <si>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</si>
  <si>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</si>
  <si>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</si>
  <si>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</si>
  <si>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</si>
  <si>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</si>
  <si>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</si>
  <si>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</si>
  <si>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</si>
  <si>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</si>
  <si>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</si>
  <si>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</si>
  <si>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</si>
  <si>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</si>
  <si>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</si>
  <si>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</si>
  <si>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</si>
  <si>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</si>
  <si>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</si>
  <si>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</si>
  <si>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</si>
  <si>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</si>
  <si>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</si>
  <si>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</si>
  <si>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</si>
  <si>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</si>
  <si>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</si>
  <si>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</si>
  <si>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</si>
  <si>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</si>
  <si>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</si>
  <si>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</si>
  <si>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</si>
  <si>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</si>
  <si>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</si>
  <si>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</si>
  <si>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</si>
  <si>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</si>
  <si>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</si>
  <si>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</si>
  <si>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</si>
  <si>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</si>
  <si>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</si>
  <si>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</si>
  <si>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</si>
  <si>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</si>
  <si>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</si>
  <si>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</si>
  <si>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</si>
  <si>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</si>
  <si>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</si>
  <si>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</si>
  <si>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</si>
  <si>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</si>
  <si>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</si>
  <si>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</si>
  <si>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</si>
  <si>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</si>
  <si>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</si>
  <si>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</si>
  <si>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</si>
  <si>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</si>
  <si>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</si>
  <si>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</si>
  <si>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</si>
  <si>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</si>
  <si>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</si>
  <si>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</si>
  <si>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</si>
  <si>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</si>
  <si>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</si>
  <si>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</si>
  <si>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</si>
  <si>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</si>
  <si>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</si>
  <si>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</si>
  <si>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</si>
  <si>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</si>
  <si>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</si>
  <si>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</si>
  <si>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</si>
  <si>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</si>
  <si>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</si>
  <si>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</si>
  <si>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</si>
  <si>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</si>
  <si>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</si>
  <si>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</si>
  <si>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</si>
  <si>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</si>
  <si>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</si>
  <si>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</si>
  <si>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</si>
  <si>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</si>
  <si>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</si>
  <si>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</si>
  <si>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</si>
  <si>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</si>
  <si>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</si>
  <si>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</si>
  <si>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</si>
  <si>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</si>
  <si>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</si>
  <si>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</si>
  <si>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</si>
  <si>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</si>
  <si>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</si>
  <si>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</si>
  <si>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</si>
  <si>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</si>
  <si>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</si>
  <si>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</si>
  <si>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</si>
  <si>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</si>
  <si>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</si>
  <si>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</si>
  <si>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</si>
  <si>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</si>
  <si>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</si>
  <si>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</si>
  <si>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</si>
  <si>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</si>
  <si>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</si>
  <si>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</si>
  <si>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</si>
  <si>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</si>
  <si>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</si>
  <si>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</si>
  <si>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</si>
  <si>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</si>
  <si>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</si>
  <si>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</si>
  <si>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</si>
  <si>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</si>
  <si>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</si>
  <si>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</si>
  <si>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</si>
  <si>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</si>
  <si>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</si>
  <si>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</si>
  <si>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</si>
  <si>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</si>
  <si>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</si>
  <si>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</si>
  <si>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</si>
  <si>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</si>
  <si>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</si>
  <si>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</si>
  <si>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</si>
  <si>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</si>
  <si>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</si>
  <si>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</si>
  <si>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</si>
  <si>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</si>
  <si>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</si>
  <si>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</si>
  <si>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</si>
  <si>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</si>
  <si>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</si>
  <si>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</si>
  <si>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</si>
  <si>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</si>
  <si>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</si>
  <si>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</si>
  <si>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</si>
  <si>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</si>
  <si>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</si>
  <si>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</si>
  <si>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</si>
  <si>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</si>
  <si>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</si>
  <si>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</si>
  <si>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</si>
  <si>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</si>
  <si>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</si>
  <si>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</si>
  <si>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</si>
  <si>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</si>
  <si>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</si>
  <si>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</si>
  <si>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</si>
  <si>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</si>
  <si>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</si>
  <si>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</si>
  <si>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</si>
  <si>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</si>
  <si>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</si>
  <si>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</si>
  <si>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</si>
  <si>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</si>
  <si>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</si>
  <si>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</si>
  <si>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</si>
  <si>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</si>
  <si>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</si>
  <si>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</si>
  <si>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</si>
  <si>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</si>
  <si>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</si>
  <si>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</si>
  <si>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</si>
  <si>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</si>
  <si>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</si>
  <si>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</si>
  <si>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</si>
  <si>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</si>
  <si>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</si>
  <si>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</si>
  <si>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</si>
  <si>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</si>
  <si>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</si>
  <si>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</si>
  <si>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</si>
  <si>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</si>
  <si>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</si>
  <si>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</si>
  <si>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</si>
  <si>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</si>
  <si>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</si>
  <si>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</si>
  <si>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</si>
  <si>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</si>
  <si>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</si>
  <si>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</si>
  <si>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</si>
  <si>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</si>
  <si>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</si>
  <si>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</si>
  <si>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</si>
  <si>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</si>
  <si>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</si>
  <si>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</si>
  <si>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</si>
  <si>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</si>
  <si>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</si>
  <si>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</si>
  <si>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</si>
  <si>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</si>
  <si>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</si>
  <si>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</si>
  <si>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</si>
  <si>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</si>
  <si>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</si>
  <si>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</si>
  <si>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</si>
  <si>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</si>
  <si>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</si>
  <si>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</si>
  <si>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</si>
  <si>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</si>
  <si>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</si>
  <si>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</si>
  <si>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</si>
  <si>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</si>
  <si>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</si>
  <si>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</si>
  <si>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</si>
  <si>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</si>
  <si>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</si>
  <si>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</si>
  <si>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</si>
  <si>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</si>
  <si>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</si>
  <si>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</si>
  <si>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</si>
  <si>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</si>
  <si>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</si>
  <si>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</si>
  <si>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</si>
  <si>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</si>
  <si>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</si>
  <si>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</si>
  <si>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</si>
  <si>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</si>
  <si>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</si>
  <si>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</si>
  <si>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</si>
  <si>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</si>
  <si>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</si>
  <si>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</si>
  <si>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</si>
  <si>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</si>
  <si>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</si>
  <si>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</si>
  <si>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</si>
  <si>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</si>
  <si>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</si>
  <si>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</si>
  <si>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</si>
  <si>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</si>
  <si>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</si>
  <si>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</si>
  <si>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</si>
  <si>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</si>
  <si>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</si>
  <si>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</si>
  <si>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</si>
  <si>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</si>
  <si>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</si>
  <si>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</si>
  <si>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</si>
  <si>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</si>
  <si>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</si>
  <si>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</si>
  <si>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</si>
  <si>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</si>
  <si>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</si>
  <si>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</si>
  <si>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熊本第一病院</t>
    <phoneticPr fontId="3"/>
  </si>
  <si>
    <t>〒862-0965 熊本市南区田迎町田井島２２４</t>
    <phoneticPr fontId="3"/>
  </si>
  <si>
    <t>〇</t>
  </si>
  <si>
    <t>医療法人</t>
  </si>
  <si>
    <t>複数の診療科で活用</t>
  </si>
  <si>
    <t>血液内科</t>
  </si>
  <si>
    <t>糖尿病内科（代謝内科）</t>
  </si>
  <si>
    <t>消化器内科（胃腸内科）</t>
  </si>
  <si>
    <t>ＤＰＣ病院ではない</t>
  </si>
  <si>
    <t>有</t>
  </si>
  <si>
    <t>看護必要度Ⅰ</t>
    <phoneticPr fontId="3"/>
  </si>
  <si>
    <t>一般病棟</t>
  </si>
  <si>
    <t>急性期機能</t>
  </si>
  <si>
    <t>内科</t>
  </si>
  <si>
    <t>循環器内科</t>
  </si>
  <si>
    <t>緩和ケア病棟入院料２</t>
  </si>
  <si>
    <t>-</t>
    <phoneticPr fontId="3"/>
  </si>
  <si>
    <t>緩和ケア病棟</t>
  </si>
  <si>
    <t>満床となることが度々ある為</t>
  </si>
  <si>
    <t>地域包括ケア病棟入院料１</t>
  </si>
  <si>
    <t>地域包括ケア病棟</t>
  </si>
  <si>
    <t>回復期機能</t>
  </si>
  <si>
    <t>長期療養の患者様受け入れ病棟であり、度々満床となる為</t>
  </si>
  <si>
    <t>呼吸器内科</t>
  </si>
  <si>
    <t>療養病棟入院料１</t>
  </si>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</sst>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432f885d0fbe2e131bfc9d98363e55d1d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1054</v>
      </c>
      <c r="N9" s="282" t="s">
        <v>1057</v>
      </c>
      <c r="O9" s="282" t="s">
        <v>1062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1054</v>
      </c>
      <c r="N22" s="282" t="s">
        <v>1057</v>
      </c>
      <c r="O22" s="282" t="s">
        <v>1062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1054</v>
      </c>
      <c r="N35" s="282" t="s">
        <v>1057</v>
      </c>
      <c r="O35" s="282" t="s">
        <v>1062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1054</v>
      </c>
      <c r="N44" s="282" t="s">
        <v>1057</v>
      </c>
      <c r="O44" s="282" t="s">
        <v>1062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1048</v>
      </c>
      <c r="M89" s="262" t="s">
        <v>1054</v>
      </c>
      <c r="N89" s="262" t="s">
        <v>1057</v>
      </c>
      <c r="O89" s="262" t="s">
        <v>1062</v>
      </c>
    </row>
    <row r="90" spans="1:22" s="21" customFormat="1">
      <c r="A90" s="243"/>
      <c r="B90" s="1"/>
      <c r="C90" s="3"/>
      <c r="D90" s="3"/>
      <c r="E90" s="3"/>
      <c r="F90" s="3"/>
      <c r="G90" s="3"/>
      <c r="H90" s="287"/>
      <c r="I90" s="67" t="s">
        <v>36</v>
      </c>
      <c r="J90" s="68"/>
      <c r="K90" s="69"/>
      <c r="L90" s="262" t="s">
        <v>1049</v>
      </c>
      <c r="M90" s="262" t="s">
        <v>1049</v>
      </c>
      <c r="N90" s="262" t="s">
        <v>1058</v>
      </c>
      <c r="O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1062</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1058</v>
      </c>
      <c r="O98" s="70" t="s">
        <v>1063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46</v>
      </c>
      <c r="K99" s="237" t="str">
        <f>IF(OR(COUNTIF(L99:O99,"未確認")&gt;0,COUNTIF(L99:O99,"~*")&gt;0),"※","")</f>
        <v/>
      </c>
      <c r="L99" s="258">
        <v>33</v>
      </c>
      <c r="M99" s="258">
        <v>13</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46</v>
      </c>
      <c r="K101" s="237" t="str">
        <f>IF(OR(COUNTIF(L101:O101,"未確認")&gt;0,COUNTIF(L101:O101,"~*")&gt;0),"※","")</f>
        <v/>
      </c>
      <c r="L101" s="258">
        <v>33</v>
      </c>
      <c r="M101" s="258">
        <v>13</v>
      </c>
      <c r="N101" s="258">
        <v>0</v>
      </c>
      <c r="O101" s="258">
        <v>0</v>
      </c>
    </row>
    <row r="102" spans="1:22" s="83" customFormat="1" ht="34.5" customHeight="1">
      <c r="A102" s="244" t="s">
        <v>610</v>
      </c>
      <c r="B102" s="84"/>
      <c r="C102" s="377"/>
      <c r="D102" s="379"/>
      <c r="E102" s="317" t="s">
        <v>612</v>
      </c>
      <c r="F102" s="318"/>
      <c r="G102" s="318"/>
      <c r="H102" s="319"/>
      <c r="I102" s="420"/>
      <c r="J102" s="256">
        <f t="shared" si="0"/>
        <v>46</v>
      </c>
      <c r="K102" s="237" t="str">
        <f t="shared" ref="K102:K111" si="1">IF(OR(COUNTIF(L101:O101,"未確認")&gt;0,COUNTIF(L101:O101,"~*")&gt;0),"※","")</f>
        <v/>
      </c>
      <c r="L102" s="258">
        <v>33</v>
      </c>
      <c r="M102" s="258">
        <v>13</v>
      </c>
      <c r="N102" s="258">
        <v>0</v>
      </c>
      <c r="O102" s="258">
        <v>0</v>
      </c>
    </row>
    <row r="103" spans="1:22" s="83" customFormat="1" ht="34.5" customHeight="1">
      <c r="A103" s="244" t="s">
        <v>613</v>
      </c>
      <c r="B103" s="84"/>
      <c r="C103" s="334" t="s">
        <v>46</v>
      </c>
      <c r="D103" s="336"/>
      <c r="E103" s="334" t="s">
        <v>42</v>
      </c>
      <c r="F103" s="335"/>
      <c r="G103" s="335"/>
      <c r="H103" s="336"/>
      <c r="I103" s="420"/>
      <c r="J103" s="256">
        <f t="shared" si="0"/>
        <v>79</v>
      </c>
      <c r="K103" s="237" t="str">
        <f t="shared" si="1"/>
        <v/>
      </c>
      <c r="L103" s="258">
        <v>0</v>
      </c>
      <c r="M103" s="258">
        <v>0</v>
      </c>
      <c r="N103" s="258">
        <v>40</v>
      </c>
      <c r="O103" s="258">
        <v>39</v>
      </c>
    </row>
    <row r="104" spans="1:22" s="83" customFormat="1" ht="34.5" customHeight="1">
      <c r="A104" s="244" t="s">
        <v>614</v>
      </c>
      <c r="B104" s="84"/>
      <c r="C104" s="396"/>
      <c r="D104" s="397"/>
      <c r="E104" s="428"/>
      <c r="F104" s="429"/>
      <c r="G104" s="320" t="s">
        <v>47</v>
      </c>
      <c r="H104" s="322"/>
      <c r="I104" s="420"/>
      <c r="J104" s="256">
        <f t="shared" si="0"/>
        <v>79</v>
      </c>
      <c r="K104" s="237" t="str">
        <f t="shared" si="1"/>
        <v/>
      </c>
      <c r="L104" s="258">
        <v>0</v>
      </c>
      <c r="M104" s="258">
        <v>0</v>
      </c>
      <c r="N104" s="258">
        <v>40</v>
      </c>
      <c r="O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79</v>
      </c>
      <c r="K106" s="237" t="str">
        <f t="shared" si="1"/>
        <v/>
      </c>
      <c r="L106" s="258">
        <v>0</v>
      </c>
      <c r="M106" s="258">
        <v>0</v>
      </c>
      <c r="N106" s="258">
        <v>40</v>
      </c>
      <c r="O106" s="258">
        <v>39</v>
      </c>
    </row>
    <row r="107" spans="1:22" s="83" customFormat="1" ht="34.5" customHeight="1">
      <c r="A107" s="244" t="s">
        <v>614</v>
      </c>
      <c r="B107" s="84"/>
      <c r="C107" s="396"/>
      <c r="D107" s="397"/>
      <c r="E107" s="428"/>
      <c r="F107" s="429"/>
      <c r="G107" s="320" t="s">
        <v>47</v>
      </c>
      <c r="H107" s="322"/>
      <c r="I107" s="420"/>
      <c r="J107" s="256">
        <f t="shared" si="0"/>
        <v>79</v>
      </c>
      <c r="K107" s="237" t="str">
        <f t="shared" si="1"/>
        <v/>
      </c>
      <c r="L107" s="258">
        <v>0</v>
      </c>
      <c r="M107" s="258">
        <v>0</v>
      </c>
      <c r="N107" s="258">
        <v>40</v>
      </c>
      <c r="O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79</v>
      </c>
      <c r="K109" s="237" t="str">
        <f t="shared" si="1"/>
        <v/>
      </c>
      <c r="L109" s="258">
        <v>0</v>
      </c>
      <c r="M109" s="258">
        <v>0</v>
      </c>
      <c r="N109" s="258">
        <v>40</v>
      </c>
      <c r="O109" s="258">
        <v>39</v>
      </c>
    </row>
    <row r="110" spans="1:22" s="83" customFormat="1" ht="34.5" customHeight="1">
      <c r="A110" s="244" t="s">
        <v>614</v>
      </c>
      <c r="B110" s="84"/>
      <c r="C110" s="396"/>
      <c r="D110" s="397"/>
      <c r="E110" s="432"/>
      <c r="F110" s="433"/>
      <c r="G110" s="317" t="s">
        <v>47</v>
      </c>
      <c r="H110" s="319"/>
      <c r="I110" s="420"/>
      <c r="J110" s="256">
        <f t="shared" si="0"/>
        <v>79</v>
      </c>
      <c r="K110" s="237" t="str">
        <f t="shared" si="1"/>
        <v/>
      </c>
      <c r="L110" s="258">
        <v>0</v>
      </c>
      <c r="M110" s="258">
        <v>0</v>
      </c>
      <c r="N110" s="258">
        <v>40</v>
      </c>
      <c r="O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1055</v>
      </c>
      <c r="O112" s="257" t="s">
        <v>1059</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1062</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1058</v>
      </c>
      <c r="O119" s="70" t="s">
        <v>1063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1050</v>
      </c>
      <c r="O121" s="98" t="s">
        <v>1060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1042</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1051</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1062</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1058</v>
      </c>
      <c r="O130" s="70" t="s">
        <v>1063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c r="N131" s="98" t="s">
        <v>1056</v>
      </c>
      <c r="O131" s="98" t="s">
        <v>1061</v>
      </c>
    </row>
    <row r="132" spans="1:22" s="83" customFormat="1" ht="34.5" customHeight="1">
      <c r="A132" s="244" t="s">
        <v>621</v>
      </c>
      <c r="B132" s="84"/>
      <c r="C132" s="295"/>
      <c r="D132" s="297"/>
      <c r="E132" s="320" t="s">
        <v>58</v>
      </c>
      <c r="F132" s="321"/>
      <c r="G132" s="321"/>
      <c r="H132" s="322"/>
      <c r="I132" s="389"/>
      <c r="J132" s="101"/>
      <c r="K132" s="102"/>
      <c r="L132" s="82">
        <v>33</v>
      </c>
      <c r="M132" s="82">
        <v>13</v>
      </c>
      <c r="N132" s="82">
        <v>40</v>
      </c>
      <c r="O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1062</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1058</v>
      </c>
      <c r="O144" s="70" t="s">
        <v>1063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55</v>
      </c>
      <c r="K149" s="264" t="str">
        <f t="shared" si="3"/>
        <v/>
      </c>
      <c r="L149" s="117">
        <v>55</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0</v>
      </c>
      <c r="N157" s="117">
        <v>0</v>
      </c>
      <c r="O157" s="117">
        <v>39</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55</v>
      </c>
      <c r="K200" s="264" t="str">
        <f t="shared" si="5"/>
        <v/>
      </c>
      <c r="L200" s="117">
        <v>0</v>
      </c>
      <c r="M200" s="117">
        <v>0</v>
      </c>
      <c r="N200" s="117">
        <v>55</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20</v>
      </c>
      <c r="K211" s="264" t="str">
        <f t="shared" si="7"/>
        <v/>
      </c>
      <c r="L211" s="117">
        <v>0</v>
      </c>
      <c r="M211" s="117">
        <v>20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1057</v>
      </c>
      <c r="O226" s="66" t="s">
        <v>1062</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1058</v>
      </c>
      <c r="O227" s="70" t="s">
        <v>1063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1062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1058</v>
      </c>
      <c r="O235" s="70" t="s">
        <v>1063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1062</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1058</v>
      </c>
      <c r="O245" s="70" t="s">
        <v>1063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1062</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1058</v>
      </c>
      <c r="O254" s="137" t="s">
        <v>1063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1062</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1058</v>
      </c>
      <c r="O264" s="70" t="s">
        <v>1063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51</v>
      </c>
      <c r="K269" s="81" t="str">
        <f t="shared" si="8"/>
        <v/>
      </c>
      <c r="L269" s="147">
        <v>18</v>
      </c>
      <c r="M269" s="147">
        <v>14</v>
      </c>
      <c r="N269" s="147">
        <v>11</v>
      </c>
      <c r="O269" s="147">
        <v>8</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v>
      </c>
      <c r="M270" s="148">
        <v>0</v>
      </c>
      <c r="N270" s="148">
        <v>2.2000000000000002</v>
      </c>
      <c r="O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0</v>
      </c>
      <c r="M271" s="147">
        <v>0</v>
      </c>
      <c r="N271" s="147">
        <v>6</v>
      </c>
      <c r="O271" s="147">
        <v>11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0.8</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4</v>
      </c>
      <c r="M273" s="147">
        <v>0</v>
      </c>
      <c r="N273" s="147">
        <v>7</v>
      </c>
      <c r="O273" s="147">
        <v>6</v>
      </c>
    </row>
    <row r="274" spans="1:15" s="83" customFormat="1" ht="34.5" customHeight="1">
      <c r="A274" s="249" t="s">
        <v>727</v>
      </c>
      <c r="B274" s="120"/>
      <c r="C274" s="372"/>
      <c r="D274" s="372"/>
      <c r="E274" s="372"/>
      <c r="F274" s="372"/>
      <c r="G274" s="371" t="s">
        <v>148</v>
      </c>
      <c r="H274" s="371"/>
      <c r="I274" s="404"/>
      <c r="J274" s="266">
        <f t="shared" si="9"/>
        <v>5.1000000000000005</v>
      </c>
      <c r="K274" s="81" t="str">
        <f t="shared" si="8"/>
        <v/>
      </c>
      <c r="L274" s="148">
        <v>2.1</v>
      </c>
      <c r="M274" s="148">
        <v>0</v>
      </c>
      <c r="N274" s="148">
        <v>0.8</v>
      </c>
      <c r="O274" s="148">
        <v>2.2000000000000002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1062</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1058</v>
      </c>
      <c r="O323" s="137" t="s">
        <v>1063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1062</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1058</v>
      </c>
      <c r="O343" s="137" t="s">
        <v>1063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1058</v>
      </c>
      <c r="O368" s="137" t="s">
        <v>1063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1062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1058</v>
      </c>
      <c r="O391" s="70" t="s">
        <v>1063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1110</v>
      </c>
      <c r="K392" s="81" t="str">
        <f t="shared" ref="K392:K397" si="12">IF(OR(COUNTIF(L392:O392,"未確認")&gt;0,COUNTIF(L392:O392,"~*")&gt;0),"※","")</f>
        <v/>
      </c>
      <c r="L392" s="147">
        <v>635</v>
      </c>
      <c r="M392" s="147">
        <v>16</v>
      </c>
      <c r="N392" s="147">
        <v>373</v>
      </c>
      <c r="O392" s="147">
        <v>86</v>
      </c>
    </row>
    <row r="393" spans="1:22" s="83" customFormat="1" ht="34.5" customHeight="1">
      <c r="A393" s="249" t="s">
        <v>773</v>
      </c>
      <c r="B393" s="84"/>
      <c r="C393" s="370"/>
      <c r="D393" s="380"/>
      <c r="E393" s="320" t="s">
        <v>224</v>
      </c>
      <c r="F393" s="321"/>
      <c r="G393" s="321"/>
      <c r="H393" s="322"/>
      <c r="I393" s="343"/>
      <c r="J393" s="140">
        <f t="shared" si="11"/>
        <v>939</v>
      </c>
      <c r="K393" s="81" t="str">
        <f t="shared" si="12"/>
        <v/>
      </c>
      <c r="L393" s="147">
        <v>480</v>
      </c>
      <c r="M393" s="147">
        <v>14</v>
      </c>
      <c r="N393" s="147">
        <v>359</v>
      </c>
      <c r="O393" s="147">
        <v>86</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9</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162</v>
      </c>
      <c r="K395" s="81" t="str">
        <f t="shared" si="12"/>
        <v/>
      </c>
      <c r="L395" s="147">
        <v>146</v>
      </c>
      <c r="M395" s="147">
        <v>2</v>
      </c>
      <c r="N395" s="147">
        <v>14</v>
      </c>
      <c r="O395" s="147">
        <v>0</v>
      </c>
    </row>
    <row r="396" spans="1:22" s="83" customFormat="1" ht="34.5" customHeight="1">
      <c r="A396" s="250" t="s">
        <v>776</v>
      </c>
      <c r="B396" s="1"/>
      <c r="C396" s="370"/>
      <c r="D396" s="320" t="s">
        <v>227</v>
      </c>
      <c r="E396" s="321"/>
      <c r="F396" s="321"/>
      <c r="G396" s="321"/>
      <c r="H396" s="322"/>
      <c r="I396" s="343"/>
      <c r="J396" s="140">
        <f t="shared" si="11"/>
        <v>37841</v>
      </c>
      <c r="K396" s="81" t="str">
        <f t="shared" si="12"/>
        <v/>
      </c>
      <c r="L396" s="147">
        <v>11771</v>
      </c>
      <c r="M396" s="147">
        <v>824</v>
      </c>
      <c r="N396" s="147">
        <v>12055</v>
      </c>
      <c r="O396" s="147">
        <v>13191</v>
      </c>
    </row>
    <row r="397" spans="1:22" s="83" customFormat="1" ht="34.5" customHeight="1">
      <c r="A397" s="250" t="s">
        <v>777</v>
      </c>
      <c r="B397" s="119"/>
      <c r="C397" s="370"/>
      <c r="D397" s="320" t="s">
        <v>228</v>
      </c>
      <c r="E397" s="321"/>
      <c r="F397" s="321"/>
      <c r="G397" s="321"/>
      <c r="H397" s="322"/>
      <c r="I397" s="344"/>
      <c r="J397" s="140">
        <f t="shared" si="11"/>
        <v>1137</v>
      </c>
      <c r="K397" s="81" t="str">
        <f t="shared" si="12"/>
        <v/>
      </c>
      <c r="L397" s="147">
        <v>654</v>
      </c>
      <c r="M397" s="147">
        <v>15</v>
      </c>
      <c r="N397" s="147">
        <v>377</v>
      </c>
      <c r="O397" s="147">
        <v>91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1062</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1058</v>
      </c>
      <c r="O404" s="70" t="s">
        <v>1063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1110</v>
      </c>
      <c r="K405" s="81" t="str">
        <f t="shared" ref="K405:K422" si="14">IF(OR(COUNTIF(L405:O405,"未確認")&gt;0,COUNTIF(L405:O405,"~*")&gt;0),"※","")</f>
        <v/>
      </c>
      <c r="L405" s="147">
        <v>635</v>
      </c>
      <c r="M405" s="147">
        <v>16</v>
      </c>
      <c r="N405" s="147">
        <v>373</v>
      </c>
      <c r="O405" s="147">
        <v>86</v>
      </c>
    </row>
    <row r="406" spans="1:22" s="83" customFormat="1" ht="34.5" customHeight="1">
      <c r="A406" s="251" t="s">
        <v>779</v>
      </c>
      <c r="B406" s="119"/>
      <c r="C406" s="369"/>
      <c r="D406" s="375" t="s">
        <v>233</v>
      </c>
      <c r="E406" s="377" t="s">
        <v>234</v>
      </c>
      <c r="F406" s="378"/>
      <c r="G406" s="378"/>
      <c r="H406" s="379"/>
      <c r="I406" s="361"/>
      <c r="J406" s="140">
        <f t="shared" si="13"/>
        <v>377</v>
      </c>
      <c r="K406" s="81" t="str">
        <f t="shared" si="14"/>
        <v/>
      </c>
      <c r="L406" s="147">
        <v>1</v>
      </c>
      <c r="M406" s="147">
        <v>4</v>
      </c>
      <c r="N406" s="147">
        <v>298</v>
      </c>
      <c r="O406" s="147">
        <v>74</v>
      </c>
    </row>
    <row r="407" spans="1:22" s="83" customFormat="1" ht="34.5" customHeight="1">
      <c r="A407" s="251" t="s">
        <v>780</v>
      </c>
      <c r="B407" s="119"/>
      <c r="C407" s="369"/>
      <c r="D407" s="369"/>
      <c r="E407" s="320" t="s">
        <v>235</v>
      </c>
      <c r="F407" s="321"/>
      <c r="G407" s="321"/>
      <c r="H407" s="322"/>
      <c r="I407" s="361"/>
      <c r="J407" s="140">
        <f t="shared" si="13"/>
        <v>431</v>
      </c>
      <c r="K407" s="81" t="str">
        <f t="shared" si="14"/>
        <v/>
      </c>
      <c r="L407" s="147">
        <v>384</v>
      </c>
      <c r="M407" s="147">
        <v>8</v>
      </c>
      <c r="N407" s="147">
        <v>27</v>
      </c>
      <c r="O407" s="147">
        <v>12</v>
      </c>
    </row>
    <row r="408" spans="1:22" s="83" customFormat="1" ht="34.5" customHeight="1">
      <c r="A408" s="251" t="s">
        <v>781</v>
      </c>
      <c r="B408" s="119"/>
      <c r="C408" s="369"/>
      <c r="D408" s="369"/>
      <c r="E408" s="320" t="s">
        <v>236</v>
      </c>
      <c r="F408" s="321"/>
      <c r="G408" s="321"/>
      <c r="H408" s="322"/>
      <c r="I408" s="361"/>
      <c r="J408" s="140">
        <f t="shared" si="13"/>
        <v>269</v>
      </c>
      <c r="K408" s="81" t="str">
        <f t="shared" si="14"/>
        <v/>
      </c>
      <c r="L408" s="147">
        <v>219</v>
      </c>
      <c r="M408" s="147">
        <v>4</v>
      </c>
      <c r="N408" s="147">
        <v>46</v>
      </c>
      <c r="O408" s="147">
        <v>0</v>
      </c>
    </row>
    <row r="409" spans="1:22" s="83" customFormat="1" ht="34.5" customHeight="1">
      <c r="A409" s="251" t="s">
        <v>782</v>
      </c>
      <c r="B409" s="119"/>
      <c r="C409" s="369"/>
      <c r="D409" s="369"/>
      <c r="E409" s="317" t="s">
        <v>989</v>
      </c>
      <c r="F409" s="318"/>
      <c r="G409" s="318"/>
      <c r="H409" s="319"/>
      <c r="I409" s="361"/>
      <c r="J409" s="140">
        <f t="shared" si="13"/>
        <v>33</v>
      </c>
      <c r="K409" s="81" t="str">
        <f t="shared" si="14"/>
        <v/>
      </c>
      <c r="L409" s="147">
        <v>31</v>
      </c>
      <c r="M409" s="147">
        <v>0</v>
      </c>
      <c r="N409" s="147">
        <v>2</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1137</v>
      </c>
      <c r="K413" s="81" t="str">
        <f t="shared" si="14"/>
        <v/>
      </c>
      <c r="L413" s="147">
        <v>654</v>
      </c>
      <c r="M413" s="147">
        <v>15</v>
      </c>
      <c r="N413" s="147">
        <v>377</v>
      </c>
      <c r="O413" s="147">
        <v>91</v>
      </c>
    </row>
    <row r="414" spans="1:22" s="83" customFormat="1" ht="34.5" customHeight="1">
      <c r="A414" s="251" t="s">
        <v>787</v>
      </c>
      <c r="B414" s="119"/>
      <c r="C414" s="369"/>
      <c r="D414" s="375" t="s">
        <v>240</v>
      </c>
      <c r="E414" s="377" t="s">
        <v>241</v>
      </c>
      <c r="F414" s="378"/>
      <c r="G414" s="378"/>
      <c r="H414" s="379"/>
      <c r="I414" s="361"/>
      <c r="J414" s="140">
        <f t="shared" si="13"/>
        <v>400</v>
      </c>
      <c r="K414" s="81" t="str">
        <f t="shared" si="14"/>
        <v/>
      </c>
      <c r="L414" s="147">
        <v>318</v>
      </c>
      <c r="M414" s="147">
        <v>1</v>
      </c>
      <c r="N414" s="147">
        <v>67</v>
      </c>
      <c r="O414" s="147">
        <v>14</v>
      </c>
    </row>
    <row r="415" spans="1:22" s="83" customFormat="1" ht="34.5" customHeight="1">
      <c r="A415" s="251" t="s">
        <v>788</v>
      </c>
      <c r="B415" s="119"/>
      <c r="C415" s="369"/>
      <c r="D415" s="369"/>
      <c r="E415" s="320" t="s">
        <v>242</v>
      </c>
      <c r="F415" s="321"/>
      <c r="G415" s="321"/>
      <c r="H415" s="322"/>
      <c r="I415" s="361"/>
      <c r="J415" s="140">
        <f t="shared" si="13"/>
        <v>464</v>
      </c>
      <c r="K415" s="81" t="str">
        <f t="shared" si="14"/>
        <v/>
      </c>
      <c r="L415" s="147">
        <v>210</v>
      </c>
      <c r="M415" s="147">
        <v>2</v>
      </c>
      <c r="N415" s="147">
        <v>223</v>
      </c>
      <c r="O415" s="147">
        <v>29</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58</v>
      </c>
      <c r="M416" s="147">
        <v>0</v>
      </c>
      <c r="N416" s="147">
        <v>26</v>
      </c>
      <c r="O416" s="147">
        <v>12</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5</v>
      </c>
      <c r="M417" s="147">
        <v>0</v>
      </c>
      <c r="N417" s="147">
        <v>9</v>
      </c>
      <c r="O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v>
      </c>
      <c r="M418" s="147">
        <v>0</v>
      </c>
      <c r="N418" s="147">
        <v>9</v>
      </c>
      <c r="O418" s="147">
        <v>1</v>
      </c>
    </row>
    <row r="419" spans="1:22" s="83" customFormat="1" ht="34.5" customHeight="1">
      <c r="A419" s="251" t="s">
        <v>792</v>
      </c>
      <c r="B419" s="119"/>
      <c r="C419" s="369"/>
      <c r="D419" s="369"/>
      <c r="E419" s="317" t="s">
        <v>605</v>
      </c>
      <c r="F419" s="318"/>
      <c r="G419" s="318"/>
      <c r="H419" s="319"/>
      <c r="I419" s="361"/>
      <c r="J419" s="140">
        <f t="shared" si="13"/>
        <v>10</v>
      </c>
      <c r="K419" s="81" t="str">
        <f t="shared" si="14"/>
        <v/>
      </c>
      <c r="L419" s="147">
        <v>0</v>
      </c>
      <c r="M419" s="147">
        <v>0</v>
      </c>
      <c r="N419" s="147">
        <v>9</v>
      </c>
      <c r="O419" s="147">
        <v>1</v>
      </c>
    </row>
    <row r="420" spans="1:22" s="83" customFormat="1" ht="34.5" customHeight="1">
      <c r="A420" s="251" t="s">
        <v>793</v>
      </c>
      <c r="B420" s="119"/>
      <c r="C420" s="369"/>
      <c r="D420" s="369"/>
      <c r="E420" s="320" t="s">
        <v>246</v>
      </c>
      <c r="F420" s="321"/>
      <c r="G420" s="321"/>
      <c r="H420" s="322"/>
      <c r="I420" s="361"/>
      <c r="J420" s="140">
        <f t="shared" si="13"/>
        <v>73</v>
      </c>
      <c r="K420" s="81" t="str">
        <f t="shared" si="14"/>
        <v/>
      </c>
      <c r="L420" s="147">
        <v>5</v>
      </c>
      <c r="M420" s="147">
        <v>0</v>
      </c>
      <c r="N420" s="147">
        <v>34</v>
      </c>
      <c r="O420" s="147">
        <v>34</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57</v>
      </c>
      <c r="M421" s="147">
        <v>12</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1062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1058</v>
      </c>
      <c r="O429" s="70" t="s">
        <v>1063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737</v>
      </c>
      <c r="K430" s="193" t="str">
        <f>IF(OR(COUNTIF(L430:O430,"未確認")&gt;0,COUNTIF(L430:O430,"~*")&gt;0),"※","")</f>
        <v/>
      </c>
      <c r="L430" s="147">
        <v>336</v>
      </c>
      <c r="M430" s="147">
        <v>14</v>
      </c>
      <c r="N430" s="147">
        <v>310</v>
      </c>
      <c r="O430" s="147">
        <v>77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v>
      </c>
      <c r="K431" s="193" t="str">
        <f>IF(OR(COUNTIF(L431:O431,"未確認")&gt;0,COUNTIF(L431:O431,"~*")&gt;0),"※","")</f>
        <v/>
      </c>
      <c r="L431" s="147">
        <v>0</v>
      </c>
      <c r="M431" s="147">
        <v>0</v>
      </c>
      <c r="N431" s="147">
        <v>2</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120</v>
      </c>
      <c r="K432" s="193" t="str">
        <f>IF(OR(COUNTIF(L432:O432,"未確認")&gt;0,COUNTIF(L432:O432,"~*")&gt;0),"※","")</f>
        <v/>
      </c>
      <c r="L432" s="147">
        <v>51</v>
      </c>
      <c r="M432" s="147">
        <v>1</v>
      </c>
      <c r="N432" s="147">
        <v>50</v>
      </c>
      <c r="O432" s="147">
        <v>18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614</v>
      </c>
      <c r="K433" s="193" t="str">
        <f>IF(OR(COUNTIF(L433:O433,"未確認")&gt;0,COUNTIF(L433:O433,"~*")&gt;0),"※","")</f>
        <v/>
      </c>
      <c r="L433" s="147">
        <v>285</v>
      </c>
      <c r="M433" s="147">
        <v>13</v>
      </c>
      <c r="N433" s="147">
        <v>258</v>
      </c>
      <c r="O433" s="147">
        <v>58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1062</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1058</v>
      </c>
      <c r="O442" s="70" t="s">
        <v>1063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1062</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1058</v>
      </c>
      <c r="O467" s="70" t="s">
        <v>1063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1062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1058</v>
      </c>
      <c r="O503" s="70" t="s">
        <v>1063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19</v>
      </c>
      <c r="K508" s="201" t="str">
        <f t="shared" si="21"/>
        <v>※</v>
      </c>
      <c r="L508" s="117">
        <v>19</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1062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1058</v>
      </c>
      <c r="O515" s="70" t="s">
        <v>1063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1062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1058</v>
      </c>
      <c r="O521" s="70" t="s">
        <v>1063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1062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1058</v>
      </c>
      <c r="O526" s="70" t="s">
        <v>1063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1062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1058</v>
      </c>
      <c r="O531" s="70" t="s">
        <v>1063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1062</v>
      </c>
    </row>
    <row r="544" spans="1:22" s="1" customFormat="1" ht="20.25" customHeight="1">
      <c r="A544" s="243"/>
      <c r="C544" s="62"/>
      <c r="D544" s="3"/>
      <c r="E544" s="3"/>
      <c r="F544" s="3"/>
      <c r="G544" s="3"/>
      <c r="H544" s="287"/>
      <c r="I544" s="67" t="s">
        <v>36</v>
      </c>
      <c r="J544" s="68"/>
      <c r="K544" s="186"/>
      <c r="L544" s="70" t="s">
        <v>1049</v>
      </c>
      <c r="M544" s="70" t="s">
        <v>1049</v>
      </c>
      <c r="N544" s="70" t="s">
        <v>1058</v>
      </c>
      <c r="O544" s="70" t="s">
        <v>1063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1047</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54.94</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43.92</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15.44</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11.39</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2.5299999999999998</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29.36</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13.5</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2.7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1062</v>
      </c>
    </row>
    <row r="589" spans="1:22" s="1" customFormat="1" ht="20.25" customHeight="1">
      <c r="A589" s="243"/>
      <c r="C589" s="62"/>
      <c r="D589" s="3"/>
      <c r="E589" s="3"/>
      <c r="F589" s="3"/>
      <c r="G589" s="3"/>
      <c r="H589" s="287"/>
      <c r="I589" s="67" t="s">
        <v>36</v>
      </c>
      <c r="J589" s="68"/>
      <c r="K589" s="186"/>
      <c r="L589" s="70" t="s">
        <v>1049</v>
      </c>
      <c r="M589" s="70" t="s">
        <v>1049</v>
      </c>
      <c r="N589" s="70" t="s">
        <v>1058</v>
      </c>
      <c r="O589" s="70" t="s">
        <v>1063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1062</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1058</v>
      </c>
      <c r="O612" s="70" t="s">
        <v>1063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26</v>
      </c>
      <c r="K613" s="201" t="str">
        <f t="shared" ref="K613:K623" si="29">IF(OR(COUNTIF(L613:O613,"未確認")&gt;0,COUNTIF(L613:O613,"*")&gt;0),"※","")</f>
        <v>※</v>
      </c>
      <c r="L613" s="117" t="s">
        <v>541</v>
      </c>
      <c r="M613" s="117" t="s">
        <v>541</v>
      </c>
      <c r="N613" s="117">
        <v>26</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0</v>
      </c>
      <c r="M618" s="117">
        <v>0</v>
      </c>
      <c r="N618" s="117">
        <v>12</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1062</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1058</v>
      </c>
      <c r="O630" s="70" t="s">
        <v>1063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v>
      </c>
      <c r="L633" s="117">
        <v>11</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1062</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1058</v>
      </c>
      <c r="O645" s="70" t="s">
        <v>1063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49</v>
      </c>
      <c r="K646" s="201" t="str">
        <f t="shared" ref="K646:K660" si="33">IF(OR(COUNTIF(L646:O646,"未確認")&gt;0,COUNTIF(L646:O646,"*")&gt;0),"※","")</f>
        <v>※</v>
      </c>
      <c r="L646" s="117">
        <v>31</v>
      </c>
      <c r="M646" s="117" t="s">
        <v>541</v>
      </c>
      <c r="N646" s="117">
        <v>0</v>
      </c>
      <c r="O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20</v>
      </c>
      <c r="K653" s="201" t="str">
        <f t="shared" si="33"/>
        <v>※</v>
      </c>
      <c r="L653" s="117">
        <v>20</v>
      </c>
      <c r="M653" s="117">
        <v>0</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1062</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1058</v>
      </c>
      <c r="O666" s="70" t="s">
        <v>1063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1062</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1058</v>
      </c>
      <c r="O682" s="70" t="s">
        <v>1063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28</v>
      </c>
      <c r="K683" s="201" t="str">
        <f>IF(OR(COUNTIF(L683:O683,"未確認")&gt;0,COUNTIF(L683:O683,"*")&gt;0),"※","")</f>
        <v/>
      </c>
      <c r="L683" s="117">
        <v>0</v>
      </c>
      <c r="M683" s="117">
        <v>0</v>
      </c>
      <c r="N683" s="117">
        <v>0</v>
      </c>
      <c r="O683" s="117">
        <v>28</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1062</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1058</v>
      </c>
      <c r="O692" s="70" t="s">
        <v>1063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20</v>
      </c>
      <c r="K695" s="201" t="str">
        <f>IF(OR(COUNTIF(L695:O695,"未確認")&gt;0,COUNTIF(L695:O695,"*")&gt;0),"※","")</f>
        <v/>
      </c>
      <c r="L695" s="117">
        <v>0</v>
      </c>
      <c r="M695" s="117">
        <v>0</v>
      </c>
      <c r="N695" s="117">
        <v>0</v>
      </c>
      <c r="O695" s="117">
        <v>20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1062</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1058</v>
      </c>
      <c r="O705" s="70" t="s">
        <v>1063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IF(SUM(L706:O706)=0,IF(COUNTIF(L706:O706,"未確認")&gt;0,"未確認",IF(COUNTIF(L706:O706,"~*")&gt;0,"*",SUM(L706:O706))),SUM(L706:O706))</f>
        <v>*</v>
      </c>
      <c r="K706" s="201" t="str">
        <f>IF(OR(COUNTIF(L706:O706,"未確認")&gt;0,COUNTIF(L706:O706,"*")&gt;0),"※","")</f>
        <v>※</v>
      </c>
      <c r="L706" s="117" t="s">
        <v>541</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B8842C-D876-4C3D-B738-A5EA4FF2B66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2019-12-23T02:02:15Z</dcterms:modified>
</cp:coreProperties>
</file>