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6DD8CAE-08EB-4768-9EB7-082E06D18144}"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<sst xmlns="http://schemas.openxmlformats.org/spreadsheetml/2006/main" count="3455" uniqueCount="1065">
  <si>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</si>
  <si>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</si>
  <si>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</si>
  <si>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</si>
  <si>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</si>
  <si>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</si>
  <si>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</si>
  <si>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</si>
  <si>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</si>
  <si>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</si>
  <si>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</si>
  <si>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</si>
  <si>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</si>
  <si>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</si>
  <si>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</si>
  <si>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</si>
  <si>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</si>
  <si>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</si>
  <si>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</si>
  <si>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</si>
  <si>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</si>
  <si>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</si>
  <si>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</si>
  <si>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</si>
  <si>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</si>
  <si>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</si>
  <si>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</si>
  <si>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</si>
  <si>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</si>
  <si>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</si>
  <si>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</si>
  <si>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</si>
  <si>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</si>
  <si>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</si>
  <si>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</si>
  <si>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</si>
  <si>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</si>
  <si>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</si>
  <si>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</si>
  <si>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</si>
  <si>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</si>
  <si>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</si>
  <si>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</si>
  <si>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</si>
  <si>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</si>
  <si>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</si>
  <si>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</si>
  <si>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</si>
  <si>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</si>
  <si>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</si>
  <si>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</si>
  <si>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</si>
  <si>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</si>
  <si>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</si>
  <si>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</si>
  <si>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</si>
  <si>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</si>
  <si>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</si>
  <si>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</si>
  <si>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</si>
  <si>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</si>
  <si>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</si>
  <si>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</si>
  <si>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</si>
  <si>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</si>
  <si>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</si>
  <si>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</si>
  <si>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</si>
  <si>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</si>
  <si>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</si>
  <si>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</si>
  <si>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</si>
  <si>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</si>
  <si>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</si>
  <si>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</si>
  <si>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</si>
  <si>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</si>
  <si>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</si>
  <si>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</si>
  <si>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</si>
  <si>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</si>
  <si>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</si>
  <si>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</si>
  <si>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</si>
  <si>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</si>
  <si>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</si>
  <si>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</si>
  <si>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</si>
  <si>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</si>
  <si>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</si>
  <si>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</si>
  <si>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</si>
  <si>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</si>
  <si>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</si>
  <si>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</si>
  <si>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</si>
  <si>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</si>
  <si>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</si>
  <si>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</si>
  <si>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</si>
  <si>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</si>
  <si>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</si>
  <si>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</si>
  <si>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</si>
  <si>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</si>
  <si>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</si>
  <si>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</si>
  <si>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</si>
  <si>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</si>
  <si>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</si>
  <si>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</si>
  <si>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</si>
  <si>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</si>
  <si>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</si>
  <si>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</si>
  <si>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</si>
  <si>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</si>
  <si>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</si>
  <si>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</si>
  <si>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</si>
  <si>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</si>
  <si>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</si>
  <si>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</si>
  <si>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</si>
  <si>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</si>
  <si>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</si>
  <si>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</si>
  <si>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</si>
  <si>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</si>
  <si>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</si>
  <si>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</si>
  <si>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</si>
  <si>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</si>
  <si>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</si>
  <si>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</si>
  <si>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</si>
  <si>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</si>
  <si>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</si>
  <si>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</si>
  <si>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</si>
  <si>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</si>
  <si>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</si>
  <si>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</si>
  <si>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</si>
  <si>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</si>
  <si>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</si>
  <si>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</si>
  <si>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</si>
  <si>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</si>
  <si>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</si>
  <si>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</si>
  <si>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</si>
  <si>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</si>
  <si>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</si>
  <si>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</si>
  <si>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</si>
  <si>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</si>
  <si>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</si>
  <si>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</si>
  <si>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</si>
  <si>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</si>
  <si>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</si>
  <si>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</si>
  <si>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</si>
  <si>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</si>
  <si>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</si>
  <si>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</si>
  <si>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</si>
  <si>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</si>
  <si>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</si>
  <si>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</si>
  <si>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</si>
  <si>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</si>
  <si>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</si>
  <si>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</si>
  <si>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</si>
  <si>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</si>
  <si>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</si>
  <si>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</si>
  <si>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</si>
  <si>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</si>
  <si>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</si>
  <si>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</si>
  <si>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</si>
  <si>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</si>
  <si>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</si>
  <si>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</si>
  <si>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</si>
  <si>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</si>
  <si>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</si>
  <si>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</si>
  <si>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</si>
  <si>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</si>
  <si>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</si>
  <si>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</si>
  <si>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</si>
  <si>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</si>
  <si>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</si>
  <si>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</si>
  <si>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</si>
  <si>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</si>
  <si>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</si>
  <si>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</si>
  <si>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</si>
  <si>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</si>
  <si>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</si>
  <si>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</si>
  <si>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</si>
  <si>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</si>
  <si>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</si>
  <si>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</si>
  <si>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</si>
  <si>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</si>
  <si>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</si>
  <si>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</si>
  <si>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</si>
  <si>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</si>
  <si>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</si>
  <si>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</si>
  <si>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</si>
  <si>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</si>
  <si>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</si>
  <si>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</si>
  <si>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</si>
  <si>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</si>
  <si>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</si>
  <si>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</si>
  <si>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</si>
  <si>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</si>
  <si>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</si>
  <si>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</si>
  <si>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</si>
  <si>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</si>
  <si>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</si>
  <si>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</si>
  <si>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</si>
  <si>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</si>
  <si>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</si>
  <si>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</si>
  <si>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</si>
  <si>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</si>
  <si>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</si>
  <si>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</si>
  <si>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</si>
  <si>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</si>
  <si>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</si>
  <si>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</si>
  <si>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</si>
  <si>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</si>
  <si>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</si>
  <si>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</si>
  <si>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</si>
  <si>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</si>
  <si>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</si>
  <si>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</si>
  <si>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</si>
  <si>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</si>
  <si>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</si>
  <si>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</si>
  <si>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</si>
  <si>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</si>
  <si>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</si>
  <si>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</si>
  <si>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</si>
  <si>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</si>
  <si>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</si>
  <si>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</si>
  <si>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</si>
  <si>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</si>
  <si>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</si>
  <si>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</si>
  <si>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</si>
  <si>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</si>
  <si>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</si>
  <si>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</si>
  <si>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</si>
  <si>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</si>
  <si>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</si>
  <si>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</si>
  <si>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</si>
  <si>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</si>
  <si>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</si>
  <si>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</si>
  <si>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</si>
  <si>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</si>
  <si>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</si>
  <si>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</si>
  <si>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</si>
  <si>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</si>
  <si>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</si>
  <si>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</si>
  <si>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</si>
  <si>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</si>
  <si>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</si>
  <si>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</si>
  <si>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</si>
  <si>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</si>
  <si>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</si>
  <si>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</si>
  <si>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</si>
  <si>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</si>
  <si>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</si>
  <si>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</si>
  <si>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</si>
  <si>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</si>
  <si>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</si>
  <si>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</si>
  <si>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</si>
  <si>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</si>
  <si>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</si>
  <si>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</si>
  <si>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</si>
  <si>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</si>
  <si>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</si>
  <si>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</si>
  <si>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</si>
  <si>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</si>
  <si>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</si>
  <si>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</si>
  <si>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</si>
  <si>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</si>
  <si>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</si>
  <si>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</si>
  <si>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</si>
  <si>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</si>
  <si>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</si>
  <si>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</si>
  <si>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</si>
  <si>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</si>
  <si>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</si>
  <si>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</si>
  <si>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</si>
  <si>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</si>
  <si>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</si>
  <si>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</si>
  <si>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</si>
  <si>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</si>
  <si>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</si>
  <si>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</si>
  <si>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</si>
  <si>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</si>
  <si>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</si>
  <si>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</si>
  <si>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</si>
  <si>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</si>
  <si>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</si>
  <si>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</si>
  <si>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</si>
  <si>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</si>
  <si>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</si>
  <si>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</si>
  <si>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</si>
  <si>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</si>
  <si>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</si>
  <si>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</si>
  <si>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</si>
  <si>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</si>
  <si>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</si>
  <si>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</si>
  <si>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</si>
  <si>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</si>
  <si>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</si>
  <si>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</si>
  <si>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</si>
  <si>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</si>
  <si>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</si>
  <si>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</si>
  <si>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</si>
  <si>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</si>
  <si>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</si>
  <si>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</si>
  <si>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</si>
  <si>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</si>
  <si>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</si>
  <si>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</si>
  <si>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</si>
  <si>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</si>
  <si>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</si>
  <si>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</si>
  <si>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</si>
  <si>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</si>
  <si>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</si>
  <si>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</si>
  <si>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</si>
  <si>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</si>
  <si>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</si>
  <si>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</si>
  <si>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</si>
  <si>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</si>
  <si>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</si>
  <si>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</si>
  <si>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</si>
  <si>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</si>
  <si>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</si>
  <si>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</si>
  <si>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</si>
  <si>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</si>
  <si>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</si>
  <si>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</si>
  <si>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</si>
  <si>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</si>
  <si>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</si>
  <si>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</si>
  <si>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</si>
  <si>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</si>
  <si>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</si>
  <si>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</si>
  <si>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</si>
  <si>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</si>
  <si>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</si>
  <si>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</si>
  <si>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</si>
  <si>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</si>
  <si>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</si>
  <si>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</si>
  <si>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</si>
  <si>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</si>
  <si>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</si>
  <si>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</si>
  <si>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</si>
  <si>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</si>
  <si>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</si>
  <si>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</si>
  <si>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</si>
  <si>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</si>
  <si>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</si>
  <si>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</si>
  <si>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</si>
  <si>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</si>
  <si>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</si>
  <si>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</si>
  <si>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</si>
  <si>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</si>
  <si>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</si>
  <si>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</si>
  <si>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</si>
  <si>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</si>
  <si>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</si>
  <si>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</si>
  <si>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</si>
  <si>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</si>
  <si>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</si>
  <si>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</si>
  <si>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</si>
  <si>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</si>
  <si>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</si>
  <si>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</si>
  <si>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</si>
  <si>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</si>
  <si>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</si>
  <si>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</si>
  <si>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</si>
  <si>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</si>
  <si>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</si>
  <si>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</si>
  <si>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</si>
  <si>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</si>
  <si>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</si>
  <si>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</si>
  <si>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</si>
  <si>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</si>
  <si>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</si>
  <si>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</si>
  <si>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</si>
  <si>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</si>
  <si>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</si>
  <si>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</si>
  <si>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</si>
  <si>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</si>
  <si>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</si>
  <si>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</si>
  <si>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</si>
  <si>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</si>
  <si>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</si>
  <si>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</si>
  <si>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</si>
  <si>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</si>
  <si>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</si>
  <si>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</si>
  <si>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</si>
  <si>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</si>
  <si>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</si>
  <si>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</si>
  <si>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</si>
  <si>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</si>
  <si>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</si>
  <si>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</si>
  <si>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</si>
  <si>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</si>
  <si>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</si>
  <si>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</si>
  <si>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</si>
  <si>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</si>
  <si>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</si>
  <si>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</si>
  <si>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</si>
  <si>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</si>
  <si>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</si>
  <si>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</si>
  <si>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</si>
  <si>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</si>
  <si>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</si>
  <si>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</si>
  <si>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</si>
  <si>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</si>
  <si>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</si>
  <si>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</si>
  <si>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</si>
  <si>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</si>
  <si>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</si>
  <si>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</si>
  <si>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</si>
  <si>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</si>
  <si>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</si>
  <si>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</si>
  <si>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</si>
  <si>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</si>
  <si>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</si>
  <si>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</si>
  <si>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</si>
  <si>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</si>
  <si>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</si>
  <si>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</si>
  <si>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</si>
  <si>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</si>
  <si>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</si>
  <si>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</si>
  <si>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</si>
  <si>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</si>
  <si>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</si>
  <si>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</si>
  <si>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</si>
  <si>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</si>
  <si>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</si>
  <si>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</si>
  <si>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</si>
  <si>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</si>
  <si>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</si>
  <si>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</si>
  <si>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</si>
  <si>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</si>
  <si>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</si>
  <si>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</si>
  <si>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</si>
  <si>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</si>
  <si>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</si>
  <si>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</si>
  <si>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</si>
  <si>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</si>
  <si>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</si>
  <si>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</si>
  <si>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</si>
  <si>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</si>
  <si>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</si>
  <si>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</si>
  <si>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</si>
  <si>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</si>
  <si>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</si>
  <si>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</si>
  <si>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</si>
  <si>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</si>
  <si>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</si>
  <si>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</si>
  <si>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</si>
  <si>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</si>
  <si>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</si>
  <si>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</si>
  <si>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</si>
  <si>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</si>
  <si>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</si>
  <si>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</si>
  <si>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</si>
  <si>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</si>
  <si>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</si>
  <si>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</si>
  <si>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</si>
  <si>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</si>
  <si>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</si>
  <si>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</si>
  <si>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</si>
  <si>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</si>
  <si>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</si>
  <si>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</si>
  <si>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</si>
  <si>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</si>
  <si>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</si>
  <si>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</si>
  <si>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</si>
  <si>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</si>
  <si>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</si>
  <si>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</si>
  <si>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</si>
  <si>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</si>
  <si>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</si>
  <si>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</si>
  <si>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</si>
  <si>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</si>
  <si>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</si>
  <si>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</si>
  <si>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</si>
  <si>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</si>
  <si>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</si>
  <si>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</si>
  <si>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</si>
  <si>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</si>
  <si>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</si>
  <si>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</si>
  <si>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</si>
  <si>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</si>
  <si>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</si>
  <si>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</si>
  <si>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</si>
  <si>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</si>
  <si>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</si>
  <si>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</si>
  <si>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</si>
  <si>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</si>
  <si>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</si>
  <si>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</si>
  <si>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</si>
  <si>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</si>
  <si>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</si>
  <si>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</si>
  <si>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</si>
  <si>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</si>
  <si>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</si>
  <si>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</si>
  <si>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</si>
  <si>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</si>
  <si>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</si>
  <si>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</si>
  <si>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</si>
  <si>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</si>
  <si>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</si>
  <si>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</si>
  <si>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</si>
  <si>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</si>
  <si>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</si>
  <si>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</si>
  <si>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</si>
  <si>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</si>
  <si>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</si>
  <si>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</si>
  <si>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</si>
  <si>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</si>
  <si>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</si>
  <si>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</si>
  <si>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</si>
  <si>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</si>
  <si>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</si>
  <si>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</si>
  <si>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</si>
  <si>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</si>
  <si>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</si>
  <si>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</si>
  <si>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</si>
  <si>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</si>
  <si>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</si>
  <si>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</si>
  <si>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</si>
  <si>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</si>
  <si>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</si>
  <si>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</si>
  <si>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</si>
  <si>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</si>
  <si>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</si>
  <si>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</si>
  <si>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</si>
  <si>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</si>
  <si>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</si>
  <si>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</si>
  <si>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</si>
  <si>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</si>
  <si>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</si>
  <si>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</si>
  <si>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</si>
  <si>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</si>
  <si>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</si>
  <si>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</si>
  <si>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</si>
  <si>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</si>
  <si>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</si>
  <si>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</si>
  <si>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</si>
  <si>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</si>
  <si>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</si>
  <si>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</si>
  <si>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</si>
  <si>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</si>
  <si>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</si>
  <si>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</si>
  <si>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</si>
  <si>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</si>
  <si>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</si>
  <si>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</si>
  <si>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</si>
  <si>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</si>
  <si>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</si>
  <si>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</si>
  <si>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</si>
  <si>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</si>
  <si>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</si>
  <si>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</si>
  <si>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</si>
  <si>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</si>
  <si>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</si>
  <si>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</si>
  <si>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</si>
  <si>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</si>
  <si>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</si>
  <si>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</si>
  <si>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</si>
  <si>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</si>
  <si>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</si>
  <si>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</si>
  <si>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</si>
  <si>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</si>
  <si>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</si>
  <si>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</si>
  <si>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</si>
  <si>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</si>
  <si>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</si>
  <si>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</si>
  <si>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</si>
  <si>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</si>
  <si>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</si>
  <si>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</si>
  <si>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</si>
  <si>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</si>
  <si>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</si>
  <si>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</si>
  <si>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</si>
  <si>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</si>
  <si>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</si>
  <si>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</si>
  <si>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</si>
  <si>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</si>
  <si>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</si>
  <si>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</si>
  <si>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</si>
  <si>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</si>
  <si>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</si>
  <si>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</si>
  <si>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</si>
  <si>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</si>
  <si>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</si>
  <si>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</si>
  <si>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</si>
  <si>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</si>
  <si>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</si>
  <si>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</si>
  <si>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</si>
  <si>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</si>
  <si>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</si>
  <si>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</si>
  <si>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</si>
  <si>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</si>
  <si>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</si>
  <si>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</si>
  <si>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</si>
  <si>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</si>
  <si>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</si>
  <si>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</si>
  <si>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</si>
  <si>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</si>
  <si>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</si>
  <si>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</si>
  <si>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</si>
  <si>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</si>
  <si>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</si>
  <si>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</si>
  <si>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</si>
  <si>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</si>
  <si>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</si>
  <si>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</si>
  <si>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</si>
  <si>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</si>
  <si>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</si>
  <si>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</si>
  <si>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</si>
  <si>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</si>
  <si>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</si>
  <si>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</si>
  <si>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</si>
  <si>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</si>
  <si>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</si>
  <si>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</si>
  <si>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</si>
  <si>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</si>
  <si>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</si>
  <si>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</si>
  <si>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</si>
  <si>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</si>
  <si>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</si>
  <si>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</si>
  <si>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</si>
  <si>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</si>
  <si>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</si>
  <si>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</si>
  <si>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</si>
  <si>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</si>
  <si>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</si>
  <si>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</si>
  <si>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</si>
  <si>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</si>
  <si>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</si>
  <si>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</si>
  <si>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</si>
  <si>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</si>
  <si>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</si>
  <si>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</si>
  <si>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</si>
  <si>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</si>
  <si>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</si>
  <si>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</si>
  <si>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</si>
  <si>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</si>
  <si>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</si>
  <si>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</si>
  <si>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</si>
  <si>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</si>
  <si>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</si>
  <si>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</si>
  <si>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</si>
  <si>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</si>
  <si>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</si>
  <si>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</si>
  <si>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</si>
  <si>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</si>
  <si>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</si>
  <si>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</si>
  <si>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</si>
  <si>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</si>
  <si>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</si>
  <si>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</si>
  <si>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</si>
  <si>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</si>
  <si>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</si>
  <si>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</si>
  <si>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</si>
  <si>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</si>
  <si>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</si>
  <si>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</si>
  <si>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</si>
  <si>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</si>
  <si>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</si>
  <si>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</si>
  <si>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</si>
  <si>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</si>
  <si>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</si>
  <si>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</si>
  <si>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</si>
  <si>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</si>
  <si>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</si>
  <si>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</si>
  <si>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</si>
  <si>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</si>
  <si>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</si>
  <si>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</si>
  <si>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</si>
  <si>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</si>
  <si>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</si>
  <si>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</si>
  <si>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</si>
  <si>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</si>
  <si>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</si>
  <si>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</si>
  <si>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</si>
  <si>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</si>
  <si>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</si>
  <si>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</si>
  <si>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</si>
  <si>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</si>
  <si>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</si>
  <si>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</si>
  <si>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</si>
  <si>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</si>
  <si>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</si>
  <si>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</si>
  <si>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</si>
  <si>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</si>
  <si>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</si>
  <si>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</si>
  <si>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</si>
  <si>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</si>
  <si>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</si>
  <si>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</si>
  <si>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</si>
  <si>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</si>
  <si>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</si>
  <si>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</si>
  <si>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</si>
  <si>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</si>
  <si>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</si>
  <si>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</si>
  <si>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</si>
  <si>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</si>
  <si>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</si>
  <si>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</si>
  <si>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</si>
  <si>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</si>
  <si>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</si>
  <si>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</si>
  <si>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</si>
  <si>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</si>
  <si>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</si>
  <si>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</si>
  <si>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</si>
  <si>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</si>
  <si>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</si>
  <si>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</si>
  <si>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</si>
  <si>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</si>
  <si>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</si>
  <si>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</si>
  <si>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</si>
  <si>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</si>
  <si>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</si>
  <si>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</si>
  <si>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</si>
  <si>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</si>
  <si>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</si>
  <si>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</si>
  <si>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</si>
  <si>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</si>
  <si>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</si>
  <si>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</si>
  <si>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</si>
  <si>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</si>
  <si>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</si>
  <si>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</si>
  <si>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</si>
  <si>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</si>
  <si>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</si>
  <si>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</si>
  <si>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</si>
  <si>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</si>
  <si>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</si>
  <si>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</si>
  <si>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</si>
  <si>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</si>
  <si>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</si>
  <si>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</si>
  <si>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</si>
  <si>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</si>
  <si>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</si>
  <si>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</si>
  <si>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</si>
  <si>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</si>
  <si>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</si>
  <si>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</si>
  <si>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</si>
  <si>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</si>
  <si>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</si>
  <si>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</si>
  <si>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</si>
  <si>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</si>
  <si>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</si>
  <si>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</si>
  <si>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</si>
  <si>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</si>
  <si>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</si>
  <si>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</si>
  <si>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</si>
  <si>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</si>
  <si>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</si>
  <si>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</si>
  <si>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</si>
  <si>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</si>
  <si>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</si>
  <si>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</si>
  <si>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</si>
  <si>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</si>
  <si>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</si>
  <si>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</si>
  <si>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</si>
  <si>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</si>
  <si>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</si>
  <si>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</si>
  <si>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</si>
  <si>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</si>
  <si>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</si>
  <si>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</si>
  <si>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</si>
  <si>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</si>
  <si>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</si>
  <si>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</si>
  <si>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</si>
  <si>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</si>
  <si>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</si>
  <si>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</si>
  <si>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</si>
  <si>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</si>
  <si>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</si>
  <si>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</si>
  <si>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</si>
  <si>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</si>
  <si>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</si>
  <si>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</si>
  <si>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</si>
  <si>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</si>
  <si>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</si>
  <si>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</si>
  <si>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</si>
  <si>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</si>
  <si>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</si>
  <si>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</si>
  <si>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</si>
  <si>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</si>
  <si>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</si>
  <si>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</si>
  <si>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</si>
  <si>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</si>
  <si>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</si>
  <si>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</si>
  <si>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</si>
  <si>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</si>
  <si>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</si>
  <si>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</si>
  <si>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</si>
  <si>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</si>
  <si>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</si>
  <si>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</si>
  <si>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</si>
  <si>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</si>
  <si>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</si>
  <si>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</si>
  <si>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</si>
  <si>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</si>
  <si>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</si>
  <si>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</si>
  <si>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</si>
  <si>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</si>
  <si>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</si>
  <si>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</si>
  <si>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</si>
  <si>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</si>
  <si>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くまもと森都総合病院</t>
    <phoneticPr fontId="3"/>
  </si>
  <si>
    <t>〒862-0975 熊本市中央区新屋敷１丁目１７－２７</t>
    <phoneticPr fontId="3"/>
  </si>
  <si>
    <t>〇</t>
  </si>
  <si>
    <t>医療法人</t>
  </si>
  <si>
    <t>複数の診療科で活用</t>
  </si>
  <si>
    <t>外科</t>
  </si>
  <si>
    <t>眼科</t>
  </si>
  <si>
    <t>皮膚科</t>
  </si>
  <si>
    <t>急性期一般入院料１</t>
  </si>
  <si>
    <t>ＤＰＣ標準病院群</t>
  </si>
  <si>
    <t>有</t>
  </si>
  <si>
    <t>看護必要度Ⅰ</t>
    <phoneticPr fontId="3"/>
  </si>
  <si>
    <t>３東病棟</t>
  </si>
  <si>
    <t>急性期機能</t>
  </si>
  <si>
    <t>乳腺外科</t>
  </si>
  <si>
    <t>産婦人科</t>
  </si>
  <si>
    <t>３西病棟</t>
  </si>
  <si>
    <t>血液内科</t>
  </si>
  <si>
    <t>消化器内科（胃腸内科）</t>
  </si>
  <si>
    <t>内科</t>
  </si>
  <si>
    <t>４東病棟</t>
  </si>
  <si>
    <t>2020年4月</t>
  </si>
  <si>
    <t>整形外科</t>
  </si>
  <si>
    <t>地域包括ケア病棟入院料１</t>
  </si>
  <si>
    <t>４西病棟</t>
  </si>
  <si>
    <t>緩和ケア病棟入院料１</t>
  </si>
  <si>
    <t>-</t>
    <phoneticPr fontId="3"/>
  </si>
  <si>
    <t>４南病棟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</si>
</sst>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15e4da3b7fbbce2345d7772b0674a318d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1053</v>
      </c>
      <c r="N9" s="282" t="s">
        <v>1057</v>
      </c>
      <c r="O9" s="282" t="s">
        <v>1061</v>
      </c>
      <c r="P9" s="282" t="s">
        <v>1064</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1053</v>
      </c>
      <c r="N22" s="282" t="s">
        <v>1057</v>
      </c>
      <c r="O22" s="282" t="s">
        <v>1061</v>
      </c>
      <c r="P22" s="282" t="s">
        <v>1064</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row>
    <row r="26" spans="1:22" s="21" customFormat="1" ht="34.5" customHeight="1">
      <c r="A26" s="244" t="s">
        <v>607</v>
      </c>
      <c r="B26" s="17"/>
      <c r="C26" s="19"/>
      <c r="D26" s="19"/>
      <c r="E26" s="19"/>
      <c r="F26" s="19"/>
      <c r="G26" s="19"/>
      <c r="H26" s="20"/>
      <c r="I26" s="303" t="s">
        <v>5</v>
      </c>
      <c r="J26" s="304"/>
      <c r="K26" s="305"/>
      <c r="L26" s="28"/>
      <c r="M26" s="28"/>
      <c r="N26" s="28"/>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1053</v>
      </c>
      <c r="N35" s="282" t="s">
        <v>1057</v>
      </c>
      <c r="O35" s="282" t="s">
        <v>1061</v>
      </c>
      <c r="P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1053</v>
      </c>
      <c r="N44" s="282" t="s">
        <v>1057</v>
      </c>
      <c r="O44" s="282" t="s">
        <v>1061</v>
      </c>
      <c r="P44" s="282" t="s">
        <v>1064</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t="s">
        <v>1039</v>
      </c>
      <c r="P47" s="29"/>
    </row>
    <row r="48" spans="1:22" s="21" customFormat="1" ht="34.5" customHeight="1">
      <c r="A48" s="278" t="s">
        <v>984</v>
      </c>
      <c r="B48" s="17"/>
      <c r="C48" s="19"/>
      <c r="D48" s="19"/>
      <c r="E48" s="19"/>
      <c r="F48" s="19"/>
      <c r="G48" s="19"/>
      <c r="H48" s="20"/>
      <c r="I48" s="306" t="s">
        <v>5</v>
      </c>
      <c r="J48" s="307"/>
      <c r="K48" s="308"/>
      <c r="L48" s="28"/>
      <c r="M48" s="28"/>
      <c r="N48" s="28"/>
      <c r="O48" s="28"/>
      <c r="P48" s="28" t="s">
        <v>1039</v>
      </c>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c r="P52" s="29"/>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1058</v>
      </c>
      <c r="P53" s="29" t="s">
        <v>1058</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1053</v>
      </c>
      <c r="N89" s="262" t="s">
        <v>1057</v>
      </c>
      <c r="O89" s="262" t="s">
        <v>1061</v>
      </c>
      <c r="P89" s="262" t="s">
        <v>1064</v>
      </c>
    </row>
    <row r="90" spans="1:22" s="21" customFormat="1">
      <c r="A90" s="243"/>
      <c r="B90" s="1"/>
      <c r="C90" s="3"/>
      <c r="D90" s="3"/>
      <c r="E90" s="3"/>
      <c r="F90" s="3"/>
      <c r="G90" s="3"/>
      <c r="H90" s="287"/>
      <c r="I90" s="67" t="s">
        <v>36</v>
      </c>
      <c r="J90" s="68"/>
      <c r="K90" s="69"/>
      <c r="L90" s="262" t="s">
        <v>1050</v>
      </c>
      <c r="M90" s="262" t="s">
        <v>1050</v>
      </c>
      <c r="N90" s="262" t="s">
        <v>1050</v>
      </c>
      <c r="O90" s="262" t="s">
        <v>1050</v>
      </c>
      <c r="P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1053</v>
      </c>
      <c r="N97" s="66" t="s">
        <v>1057</v>
      </c>
      <c r="O97" s="66" t="s">
        <v>1061</v>
      </c>
      <c r="P97" s="66" t="s">
        <v>1064</v>
      </c>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199</v>
      </c>
      <c r="K99" s="237" t="str">
        <f>IF(OR(COUNTIF(L99:P99,"未確認")&gt;0,COUNTIF(L99:P99,"~*")&gt;0),"※","")</f>
        <v/>
      </c>
      <c r="L99" s="258">
        <v>52</v>
      </c>
      <c r="M99" s="258">
        <v>52</v>
      </c>
      <c r="N99" s="258">
        <v>50</v>
      </c>
      <c r="O99" s="258">
        <v>30</v>
      </c>
      <c r="P99" s="258">
        <v>15</v>
      </c>
    </row>
    <row r="100" spans="1:22" s="83" customFormat="1" ht="34.5" customHeight="1">
      <c r="A100" s="244" t="s">
        <v>611</v>
      </c>
      <c r="B100" s="84"/>
      <c r="C100" s="396"/>
      <c r="D100" s="397"/>
      <c r="E100" s="409"/>
      <c r="F100" s="410"/>
      <c r="G100" s="415" t="s">
        <v>44</v>
      </c>
      <c r="H100" s="417"/>
      <c r="I100" s="420"/>
      <c r="J100" s="256">
        <f t="shared" si="0"/>
        <v>199</v>
      </c>
      <c r="K100" s="237" t="str">
        <f>IF(OR(COUNTIF(L100:P100,"未確認")&gt;0,COUNTIF(L100:P100,"~*")&gt;0),"※","")</f>
        <v/>
      </c>
      <c r="L100" s="258">
        <v>52</v>
      </c>
      <c r="M100" s="258">
        <v>52</v>
      </c>
      <c r="N100" s="258">
        <v>50</v>
      </c>
      <c r="O100" s="258">
        <v>30</v>
      </c>
      <c r="P100" s="258">
        <v>15</v>
      </c>
    </row>
    <row r="101" spans="1:22" s="83" customFormat="1" ht="34.5" customHeight="1">
      <c r="A101" s="244" t="s">
        <v>610</v>
      </c>
      <c r="B101" s="84"/>
      <c r="C101" s="396"/>
      <c r="D101" s="397"/>
      <c r="E101" s="320" t="s">
        <v>45</v>
      </c>
      <c r="F101" s="321"/>
      <c r="G101" s="321"/>
      <c r="H101" s="322"/>
      <c r="I101" s="420"/>
      <c r="J101" s="256">
        <f t="shared" si="0"/>
        <v>199</v>
      </c>
      <c r="K101" s="237" t="str">
        <f>IF(OR(COUNTIF(L101:P101,"未確認")&gt;0,COUNTIF(L101:P101,"~*")&gt;0),"※","")</f>
        <v/>
      </c>
      <c r="L101" s="258">
        <v>52</v>
      </c>
      <c r="M101" s="258">
        <v>52</v>
      </c>
      <c r="N101" s="258">
        <v>50</v>
      </c>
      <c r="O101" s="258">
        <v>30</v>
      </c>
      <c r="P101" s="258">
        <v>15</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IF(OR(COUNTIF(L101:P101,"未確認")&gt;0,COUNTIF(L101:P101,"~*")&gt;0),"※","")</f>
        <v/>
      </c>
      <c r="L102" s="258">
        <v>52</v>
      </c>
      <c r="M102" s="258">
        <v>52</v>
      </c>
      <c r="N102" s="258">
        <v>50</v>
      </c>
      <c r="O102" s="258">
        <v>30</v>
      </c>
      <c r="P102" s="258">
        <v>15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1057</v>
      </c>
      <c r="O118" s="66" t="s">
        <v>1061</v>
      </c>
      <c r="P118" s="66" t="s">
        <v>1064</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1054</v>
      </c>
      <c r="O121" s="98" t="s">
        <v>1059</v>
      </c>
      <c r="P121" s="98" t="s">
        <v>1056</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1055</v>
      </c>
      <c r="O122" s="98" t="s">
        <v>1043</v>
      </c>
      <c r="P122" s="98" t="s">
        <v>1051</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1056</v>
      </c>
      <c r="O123" s="98" t="s">
        <v>1044</v>
      </c>
      <c r="P123" s="98" t="s">
        <v>1042</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1057</v>
      </c>
      <c r="O129" s="66" t="s">
        <v>1061</v>
      </c>
      <c r="P129" s="66" t="s">
        <v>1064</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1060</v>
      </c>
      <c r="P131" s="98" t="s">
        <v>1062</v>
      </c>
    </row>
    <row r="132" spans="1:22" s="83" customFormat="1" ht="34.5" customHeight="1">
      <c r="A132" s="244" t="s">
        <v>621</v>
      </c>
      <c r="B132" s="84"/>
      <c r="C132" s="295"/>
      <c r="D132" s="297"/>
      <c r="E132" s="320" t="s">
        <v>58</v>
      </c>
      <c r="F132" s="321"/>
      <c r="G132" s="321"/>
      <c r="H132" s="322"/>
      <c r="I132" s="389"/>
      <c r="J132" s="101"/>
      <c r="K132" s="102"/>
      <c r="L132" s="82">
        <v>52</v>
      </c>
      <c r="M132" s="82">
        <v>52</v>
      </c>
      <c r="N132" s="82">
        <v>50</v>
      </c>
      <c r="O132" s="82">
        <v>30</v>
      </c>
      <c r="P132" s="82">
        <v>15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1057</v>
      </c>
      <c r="O143" s="66" t="s">
        <v>1061</v>
      </c>
      <c r="P143" s="66" t="s">
        <v>1064</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480</v>
      </c>
      <c r="K145" s="264" t="str">
        <f t="shared" ref="K145:K176" si="3">IF(OR(COUNTIF(L145:P145,"未確認")&gt;0,COUNTIF(L145:P145,"~*")&gt;0),"※","")</f>
        <v/>
      </c>
      <c r="L145" s="117">
        <v>165</v>
      </c>
      <c r="M145" s="117">
        <v>194</v>
      </c>
      <c r="N145" s="117">
        <v>121</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69</v>
      </c>
      <c r="K200" s="264" t="str">
        <f t="shared" si="5"/>
        <v/>
      </c>
      <c r="L200" s="117">
        <v>0</v>
      </c>
      <c r="M200" s="117">
        <v>0</v>
      </c>
      <c r="N200" s="117">
        <v>0</v>
      </c>
      <c r="O200" s="117">
        <v>69</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23</v>
      </c>
      <c r="K210" s="264" t="str">
        <f t="shared" si="7"/>
        <v/>
      </c>
      <c r="L210" s="117">
        <v>0</v>
      </c>
      <c r="M210" s="117">
        <v>0</v>
      </c>
      <c r="N210" s="117">
        <v>0</v>
      </c>
      <c r="O210" s="117">
        <v>0</v>
      </c>
      <c r="P210" s="117">
        <v>23</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1057</v>
      </c>
      <c r="O226" s="66" t="s">
        <v>1061</v>
      </c>
      <c r="P226" s="66" t="s">
        <v>1064</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1057</v>
      </c>
      <c r="O234" s="66" t="s">
        <v>1061</v>
      </c>
      <c r="P234" s="66" t="s">
        <v>1064</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1057</v>
      </c>
      <c r="O244" s="66" t="s">
        <v>1061</v>
      </c>
      <c r="P244" s="66" t="s">
        <v>1064</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1057</v>
      </c>
      <c r="O253" s="66" t="s">
        <v>1061</v>
      </c>
      <c r="P253" s="66" t="s">
        <v>1064</v>
      </c>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137" t="s">
        <v>1050</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1057</v>
      </c>
      <c r="O263" s="66" t="s">
        <v>1061</v>
      </c>
      <c r="P263" s="66" t="s">
        <v>1064</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44</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144</v>
      </c>
      <c r="K269" s="81" t="str">
        <f t="shared" si="8"/>
        <v/>
      </c>
      <c r="L269" s="147">
        <v>37</v>
      </c>
      <c r="M269" s="147">
        <v>36</v>
      </c>
      <c r="N269" s="147">
        <v>36</v>
      </c>
      <c r="O269" s="147">
        <v>17</v>
      </c>
      <c r="P269" s="147">
        <v>18</v>
      </c>
    </row>
    <row r="270" spans="1:22" s="83" customFormat="1" ht="34.5" customHeight="1">
      <c r="A270" s="249" t="s">
        <v>725</v>
      </c>
      <c r="B270" s="120"/>
      <c r="C270" s="371"/>
      <c r="D270" s="371"/>
      <c r="E270" s="371"/>
      <c r="F270" s="371"/>
      <c r="G270" s="371" t="s">
        <v>148</v>
      </c>
      <c r="H270" s="371"/>
      <c r="I270" s="404"/>
      <c r="J270" s="266">
        <f t="shared" si="9"/>
        <v>2.4000000000000004</v>
      </c>
      <c r="K270" s="81" t="str">
        <f t="shared" si="8"/>
        <v/>
      </c>
      <c r="L270" s="148">
        <v>0.8</v>
      </c>
      <c r="M270" s="148">
        <v>0.8</v>
      </c>
      <c r="N270" s="148">
        <v>0.8</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16</v>
      </c>
      <c r="K273" s="81" t="str">
        <f t="shared" si="8"/>
        <v/>
      </c>
      <c r="L273" s="147">
        <v>4</v>
      </c>
      <c r="M273" s="147">
        <v>5</v>
      </c>
      <c r="N273" s="147">
        <v>4</v>
      </c>
      <c r="O273" s="147">
        <v>3</v>
      </c>
      <c r="P273" s="147">
        <v>0</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16</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34</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1057</v>
      </c>
      <c r="O322" s="66" t="s">
        <v>1061</v>
      </c>
      <c r="P322" s="66" t="s">
        <v>1064</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1057</v>
      </c>
      <c r="O342" s="66" t="s">
        <v>1061</v>
      </c>
      <c r="P342" s="66" t="s">
        <v>1064</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1057</v>
      </c>
      <c r="O367" s="66" t="s">
        <v>1061</v>
      </c>
      <c r="P367" s="66" t="s">
        <v>1064</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1057</v>
      </c>
      <c r="O390" s="66" t="s">
        <v>1061</v>
      </c>
      <c r="P390" s="66" t="s">
        <v>1064</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6087</v>
      </c>
      <c r="K392" s="81" t="str">
        <f t="shared" ref="K392:K397" si="12">IF(OR(COUNTIF(L392:P392,"未確認")&gt;0,COUNTIF(L392:P392,"~*")&gt;0),"※","")</f>
        <v/>
      </c>
      <c r="L392" s="147">
        <v>1730</v>
      </c>
      <c r="M392" s="147">
        <v>2457</v>
      </c>
      <c r="N392" s="147">
        <v>1231</v>
      </c>
      <c r="O392" s="147">
        <v>566</v>
      </c>
      <c r="P392" s="147">
        <v>103</v>
      </c>
    </row>
    <row r="393" spans="1:22" s="83" customFormat="1" ht="34.5" customHeight="1">
      <c r="A393" s="249" t="s">
        <v>773</v>
      </c>
      <c r="B393" s="84"/>
      <c r="C393" s="370"/>
      <c r="D393" s="380"/>
      <c r="E393" s="320" t="s">
        <v>224</v>
      </c>
      <c r="F393" s="321"/>
      <c r="G393" s="321"/>
      <c r="H393" s="322"/>
      <c r="I393" s="343"/>
      <c r="J393" s="140">
        <f t="shared" si="11"/>
        <v>4698</v>
      </c>
      <c r="K393" s="81" t="str">
        <f t="shared" si="12"/>
        <v/>
      </c>
      <c r="L393" s="147">
        <v>1148</v>
      </c>
      <c r="M393" s="147">
        <v>1962</v>
      </c>
      <c r="N393" s="147">
        <v>973</v>
      </c>
      <c r="O393" s="147">
        <v>521</v>
      </c>
      <c r="P393" s="147">
        <v>94</v>
      </c>
    </row>
    <row r="394" spans="1:22" s="83" customFormat="1" ht="34.5" customHeight="1">
      <c r="A394" s="250" t="s">
        <v>774</v>
      </c>
      <c r="B394" s="84"/>
      <c r="C394" s="370"/>
      <c r="D394" s="381"/>
      <c r="E394" s="320" t="s">
        <v>225</v>
      </c>
      <c r="F394" s="321"/>
      <c r="G394" s="321"/>
      <c r="H394" s="322"/>
      <c r="I394" s="343"/>
      <c r="J394" s="140">
        <f t="shared" si="11"/>
        <v>35</v>
      </c>
      <c r="K394" s="81" t="str">
        <f t="shared" si="12"/>
        <v/>
      </c>
      <c r="L394" s="147">
        <v>9</v>
      </c>
      <c r="M394" s="147">
        <v>14</v>
      </c>
      <c r="N394" s="147">
        <v>9</v>
      </c>
      <c r="O394" s="147">
        <v>2</v>
      </c>
      <c r="P394" s="147">
        <v>1</v>
      </c>
    </row>
    <row r="395" spans="1:22" s="83" customFormat="1" ht="34.5" customHeight="1">
      <c r="A395" s="250" t="s">
        <v>775</v>
      </c>
      <c r="B395" s="84"/>
      <c r="C395" s="370"/>
      <c r="D395" s="382"/>
      <c r="E395" s="320" t="s">
        <v>226</v>
      </c>
      <c r="F395" s="321"/>
      <c r="G395" s="321"/>
      <c r="H395" s="322"/>
      <c r="I395" s="343"/>
      <c r="J395" s="140">
        <f t="shared" si="11"/>
        <v>1354</v>
      </c>
      <c r="K395" s="81" t="str">
        <f t="shared" si="12"/>
        <v/>
      </c>
      <c r="L395" s="147">
        <v>573</v>
      </c>
      <c r="M395" s="147">
        <v>481</v>
      </c>
      <c r="N395" s="147">
        <v>249</v>
      </c>
      <c r="O395" s="147">
        <v>43</v>
      </c>
      <c r="P395" s="147">
        <v>8</v>
      </c>
    </row>
    <row r="396" spans="1:22" s="83" customFormat="1" ht="34.5" customHeight="1">
      <c r="A396" s="250" t="s">
        <v>776</v>
      </c>
      <c r="B396" s="1"/>
      <c r="C396" s="370"/>
      <c r="D396" s="320" t="s">
        <v>227</v>
      </c>
      <c r="E396" s="321"/>
      <c r="F396" s="321"/>
      <c r="G396" s="321"/>
      <c r="H396" s="322"/>
      <c r="I396" s="343"/>
      <c r="J396" s="140">
        <f t="shared" si="11"/>
        <v>63006</v>
      </c>
      <c r="K396" s="81" t="str">
        <f t="shared" si="12"/>
        <v/>
      </c>
      <c r="L396" s="147">
        <v>16829</v>
      </c>
      <c r="M396" s="147">
        <v>14448</v>
      </c>
      <c r="N396" s="147">
        <v>17473</v>
      </c>
      <c r="O396" s="147">
        <v>9898</v>
      </c>
      <c r="P396" s="147">
        <v>4358</v>
      </c>
    </row>
    <row r="397" spans="1:22" s="83" customFormat="1" ht="34.5" customHeight="1">
      <c r="A397" s="250" t="s">
        <v>777</v>
      </c>
      <c r="B397" s="119"/>
      <c r="C397" s="370"/>
      <c r="D397" s="320" t="s">
        <v>228</v>
      </c>
      <c r="E397" s="321"/>
      <c r="F397" s="321"/>
      <c r="G397" s="321"/>
      <c r="H397" s="322"/>
      <c r="I397" s="344"/>
      <c r="J397" s="140">
        <f t="shared" si="11"/>
        <v>6102</v>
      </c>
      <c r="K397" s="81" t="str">
        <f t="shared" si="12"/>
        <v/>
      </c>
      <c r="L397" s="147">
        <v>1732</v>
      </c>
      <c r="M397" s="147">
        <v>2468</v>
      </c>
      <c r="N397" s="147">
        <v>1233</v>
      </c>
      <c r="O397" s="147">
        <v>569</v>
      </c>
      <c r="P397" s="147">
        <v>100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1057</v>
      </c>
      <c r="O403" s="66" t="s">
        <v>1061</v>
      </c>
      <c r="P403" s="66" t="s">
        <v>1064</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6087</v>
      </c>
      <c r="K405" s="81" t="str">
        <f t="shared" ref="K405:K422" si="14">IF(OR(COUNTIF(L405:P405,"未確認")&gt;0,COUNTIF(L405:P405,"~*")&gt;0),"※","")</f>
        <v/>
      </c>
      <c r="L405" s="147">
        <v>1730</v>
      </c>
      <c r="M405" s="147">
        <v>2457</v>
      </c>
      <c r="N405" s="147">
        <v>1231</v>
      </c>
      <c r="O405" s="147">
        <v>566</v>
      </c>
      <c r="P405" s="147">
        <v>103</v>
      </c>
    </row>
    <row r="406" spans="1:22" s="83" customFormat="1" ht="34.5" customHeight="1">
      <c r="A406" s="251" t="s">
        <v>779</v>
      </c>
      <c r="B406" s="119"/>
      <c r="C406" s="369"/>
      <c r="D406" s="375" t="s">
        <v>233</v>
      </c>
      <c r="E406" s="377" t="s">
        <v>234</v>
      </c>
      <c r="F406" s="378"/>
      <c r="G406" s="378"/>
      <c r="H406" s="379"/>
      <c r="I406" s="361"/>
      <c r="J406" s="140">
        <f t="shared" si="13"/>
        <v>436</v>
      </c>
      <c r="K406" s="81" t="str">
        <f t="shared" si="14"/>
        <v/>
      </c>
      <c r="L406" s="147">
        <v>52</v>
      </c>
      <c r="M406" s="147">
        <v>2</v>
      </c>
      <c r="N406" s="147">
        <v>64</v>
      </c>
      <c r="O406" s="147">
        <v>274</v>
      </c>
      <c r="P406" s="147">
        <v>44</v>
      </c>
    </row>
    <row r="407" spans="1:22" s="83" customFormat="1" ht="34.5" customHeight="1">
      <c r="A407" s="251" t="s">
        <v>780</v>
      </c>
      <c r="B407" s="119"/>
      <c r="C407" s="369"/>
      <c r="D407" s="369"/>
      <c r="E407" s="320" t="s">
        <v>235</v>
      </c>
      <c r="F407" s="321"/>
      <c r="G407" s="321"/>
      <c r="H407" s="322"/>
      <c r="I407" s="361"/>
      <c r="J407" s="140">
        <f t="shared" si="13"/>
        <v>5388</v>
      </c>
      <c r="K407" s="81" t="str">
        <f t="shared" si="14"/>
        <v/>
      </c>
      <c r="L407" s="147">
        <v>1585</v>
      </c>
      <c r="M407" s="147">
        <v>2409</v>
      </c>
      <c r="N407" s="147">
        <v>1081</v>
      </c>
      <c r="O407" s="147">
        <v>281</v>
      </c>
      <c r="P407" s="147">
        <v>32</v>
      </c>
    </row>
    <row r="408" spans="1:22" s="83" customFormat="1" ht="34.5" customHeight="1">
      <c r="A408" s="251" t="s">
        <v>781</v>
      </c>
      <c r="B408" s="119"/>
      <c r="C408" s="369"/>
      <c r="D408" s="369"/>
      <c r="E408" s="320" t="s">
        <v>236</v>
      </c>
      <c r="F408" s="321"/>
      <c r="G408" s="321"/>
      <c r="H408" s="322"/>
      <c r="I408" s="361"/>
      <c r="J408" s="140">
        <f t="shared" si="13"/>
        <v>171</v>
      </c>
      <c r="K408" s="81" t="str">
        <f t="shared" si="14"/>
        <v/>
      </c>
      <c r="L408" s="147">
        <v>52</v>
      </c>
      <c r="M408" s="147">
        <v>27</v>
      </c>
      <c r="N408" s="147">
        <v>62</v>
      </c>
      <c r="O408" s="147">
        <v>5</v>
      </c>
      <c r="P408" s="147">
        <v>25</v>
      </c>
    </row>
    <row r="409" spans="1:22" s="83" customFormat="1" ht="34.5" customHeight="1">
      <c r="A409" s="251" t="s">
        <v>782</v>
      </c>
      <c r="B409" s="119"/>
      <c r="C409" s="369"/>
      <c r="D409" s="369"/>
      <c r="E409" s="317" t="s">
        <v>989</v>
      </c>
      <c r="F409" s="318"/>
      <c r="G409" s="318"/>
      <c r="H409" s="319"/>
      <c r="I409" s="361"/>
      <c r="J409" s="140">
        <f t="shared" si="13"/>
        <v>89</v>
      </c>
      <c r="K409" s="81" t="str">
        <f t="shared" si="14"/>
        <v/>
      </c>
      <c r="L409" s="147">
        <v>39</v>
      </c>
      <c r="M409" s="147">
        <v>19</v>
      </c>
      <c r="N409" s="147">
        <v>23</v>
      </c>
      <c r="O409" s="147">
        <v>6</v>
      </c>
      <c r="P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2</v>
      </c>
      <c r="M412" s="147">
        <v>0</v>
      </c>
      <c r="N412" s="147">
        <v>1</v>
      </c>
      <c r="O412" s="147">
        <v>0</v>
      </c>
      <c r="P412" s="147">
        <v>0</v>
      </c>
    </row>
    <row r="413" spans="1:22" s="83" customFormat="1" ht="34.5" customHeight="1">
      <c r="A413" s="251" t="s">
        <v>786</v>
      </c>
      <c r="B413" s="119"/>
      <c r="C413" s="369"/>
      <c r="D413" s="320" t="s">
        <v>251</v>
      </c>
      <c r="E413" s="321"/>
      <c r="F413" s="321"/>
      <c r="G413" s="321"/>
      <c r="H413" s="322"/>
      <c r="I413" s="361"/>
      <c r="J413" s="140">
        <f t="shared" si="13"/>
        <v>6102</v>
      </c>
      <c r="K413" s="81" t="str">
        <f t="shared" si="14"/>
        <v/>
      </c>
      <c r="L413" s="147">
        <v>1732</v>
      </c>
      <c r="M413" s="147">
        <v>2468</v>
      </c>
      <c r="N413" s="147">
        <v>1233</v>
      </c>
      <c r="O413" s="147">
        <v>569</v>
      </c>
      <c r="P413" s="147">
        <v>100</v>
      </c>
    </row>
    <row r="414" spans="1:22" s="83" customFormat="1" ht="34.5" customHeight="1">
      <c r="A414" s="251" t="s">
        <v>787</v>
      </c>
      <c r="B414" s="119"/>
      <c r="C414" s="369"/>
      <c r="D414" s="375" t="s">
        <v>240</v>
      </c>
      <c r="E414" s="377" t="s">
        <v>241</v>
      </c>
      <c r="F414" s="378"/>
      <c r="G414" s="378"/>
      <c r="H414" s="379"/>
      <c r="I414" s="361"/>
      <c r="J414" s="140">
        <f t="shared" si="13"/>
        <v>436</v>
      </c>
      <c r="K414" s="81" t="str">
        <f t="shared" si="14"/>
        <v/>
      </c>
      <c r="L414" s="147">
        <v>189</v>
      </c>
      <c r="M414" s="147">
        <v>155</v>
      </c>
      <c r="N414" s="147">
        <v>78</v>
      </c>
      <c r="O414" s="147">
        <v>12</v>
      </c>
      <c r="P414" s="147">
        <v>2</v>
      </c>
    </row>
    <row r="415" spans="1:22" s="83" customFormat="1" ht="34.5" customHeight="1">
      <c r="A415" s="251" t="s">
        <v>788</v>
      </c>
      <c r="B415" s="119"/>
      <c r="C415" s="369"/>
      <c r="D415" s="369"/>
      <c r="E415" s="320" t="s">
        <v>242</v>
      </c>
      <c r="F415" s="321"/>
      <c r="G415" s="321"/>
      <c r="H415" s="322"/>
      <c r="I415" s="361"/>
      <c r="J415" s="140">
        <f t="shared" si="13"/>
        <v>5289</v>
      </c>
      <c r="K415" s="81" t="str">
        <f t="shared" si="14"/>
        <v/>
      </c>
      <c r="L415" s="147">
        <v>1454</v>
      </c>
      <c r="M415" s="147">
        <v>2262</v>
      </c>
      <c r="N415" s="147">
        <v>1061</v>
      </c>
      <c r="O415" s="147">
        <v>505</v>
      </c>
      <c r="P415" s="147">
        <v>7</v>
      </c>
    </row>
    <row r="416" spans="1:22" s="83" customFormat="1" ht="34.5" customHeight="1">
      <c r="A416" s="251" t="s">
        <v>789</v>
      </c>
      <c r="B416" s="119"/>
      <c r="C416" s="369"/>
      <c r="D416" s="369"/>
      <c r="E416" s="320" t="s">
        <v>243</v>
      </c>
      <c r="F416" s="321"/>
      <c r="G416" s="321"/>
      <c r="H416" s="322"/>
      <c r="I416" s="361"/>
      <c r="J416" s="140">
        <f t="shared" si="13"/>
        <v>199</v>
      </c>
      <c r="K416" s="81" t="str">
        <f t="shared" si="14"/>
        <v/>
      </c>
      <c r="L416" s="147">
        <v>76</v>
      </c>
      <c r="M416" s="147">
        <v>29</v>
      </c>
      <c r="N416" s="147">
        <v>59</v>
      </c>
      <c r="O416" s="147">
        <v>34</v>
      </c>
      <c r="P416" s="147">
        <v>1</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0</v>
      </c>
      <c r="M417" s="147">
        <v>0</v>
      </c>
      <c r="N417" s="147">
        <v>2</v>
      </c>
      <c r="O417" s="147">
        <v>6</v>
      </c>
      <c r="P417" s="147">
        <v>0</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1</v>
      </c>
      <c r="M418" s="147">
        <v>0</v>
      </c>
      <c r="N418" s="147">
        <v>2</v>
      </c>
      <c r="O418" s="147">
        <v>3</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1</v>
      </c>
      <c r="M420" s="147">
        <v>2</v>
      </c>
      <c r="N420" s="147">
        <v>2</v>
      </c>
      <c r="O420" s="147">
        <v>4</v>
      </c>
      <c r="P420" s="147">
        <v>0</v>
      </c>
    </row>
    <row r="421" spans="1:22" s="83" customFormat="1" ht="34.5" customHeight="1">
      <c r="A421" s="251" t="s">
        <v>794</v>
      </c>
      <c r="B421" s="119"/>
      <c r="C421" s="369"/>
      <c r="D421" s="369"/>
      <c r="E421" s="320" t="s">
        <v>247</v>
      </c>
      <c r="F421" s="321"/>
      <c r="G421" s="321"/>
      <c r="H421" s="322"/>
      <c r="I421" s="361"/>
      <c r="J421" s="140">
        <f t="shared" si="13"/>
        <v>155</v>
      </c>
      <c r="K421" s="81" t="str">
        <f t="shared" si="14"/>
        <v/>
      </c>
      <c r="L421" s="147">
        <v>11</v>
      </c>
      <c r="M421" s="147">
        <v>20</v>
      </c>
      <c r="N421" s="147">
        <v>29</v>
      </c>
      <c r="O421" s="147">
        <v>5</v>
      </c>
      <c r="P421" s="147">
        <v>90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1057</v>
      </c>
      <c r="O428" s="66" t="s">
        <v>1061</v>
      </c>
      <c r="P428" s="66" t="s">
        <v>1064</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5666</v>
      </c>
      <c r="K430" s="193" t="str">
        <f>IF(OR(COUNTIF(L430:P430,"未確認")&gt;0,COUNTIF(L430:P430,"~*")&gt;0),"※","")</f>
        <v/>
      </c>
      <c r="L430" s="147">
        <v>1543</v>
      </c>
      <c r="M430" s="147">
        <v>2313</v>
      </c>
      <c r="N430" s="147">
        <v>1155</v>
      </c>
      <c r="O430" s="147">
        <v>557</v>
      </c>
      <c r="P430" s="147">
        <v>98</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26</v>
      </c>
      <c r="K431" s="193" t="str">
        <f>IF(OR(COUNTIF(L431:P431,"未確認")&gt;0,COUNTIF(L431:P431,"~*")&gt;0),"※","")</f>
        <v/>
      </c>
      <c r="L431" s="147">
        <v>6</v>
      </c>
      <c r="M431" s="147">
        <v>6</v>
      </c>
      <c r="N431" s="147">
        <v>10</v>
      </c>
      <c r="O431" s="147">
        <v>4</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47</v>
      </c>
      <c r="K432" s="193" t="str">
        <f>IF(OR(COUNTIF(L432:P432,"未確認")&gt;0,COUNTIF(L432:P432,"~*")&gt;0),"※","")</f>
        <v/>
      </c>
      <c r="L432" s="147">
        <v>10</v>
      </c>
      <c r="M432" s="147">
        <v>6</v>
      </c>
      <c r="N432" s="147">
        <v>1</v>
      </c>
      <c r="O432" s="147">
        <v>26</v>
      </c>
      <c r="P432" s="147">
        <v>4</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5534</v>
      </c>
      <c r="K433" s="193" t="str">
        <f>IF(OR(COUNTIF(L433:P433,"未確認")&gt;0,COUNTIF(L433:P433,"~*")&gt;0),"※","")</f>
        <v/>
      </c>
      <c r="L433" s="147">
        <v>1493</v>
      </c>
      <c r="M433" s="147">
        <v>2298</v>
      </c>
      <c r="N433" s="147">
        <v>1142</v>
      </c>
      <c r="O433" s="147">
        <v>507</v>
      </c>
      <c r="P433" s="147">
        <v>94</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59</v>
      </c>
      <c r="K434" s="193" t="str">
        <f>IF(OR(COUNTIF(L434:P434,"未確認")&gt;0,COUNTIF(L434:P434,"~*")&gt;0),"※","")</f>
        <v/>
      </c>
      <c r="L434" s="147">
        <v>34</v>
      </c>
      <c r="M434" s="147">
        <v>3</v>
      </c>
      <c r="N434" s="147">
        <v>2</v>
      </c>
      <c r="O434" s="147">
        <v>20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1057</v>
      </c>
      <c r="O441" s="66" t="s">
        <v>1061</v>
      </c>
      <c r="P441" s="66" t="s">
        <v>1064</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1057</v>
      </c>
      <c r="O466" s="66" t="s">
        <v>1061</v>
      </c>
      <c r="P466" s="66" t="s">
        <v>1064</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194</v>
      </c>
      <c r="K468" s="201" t="str">
        <f t="shared" ref="K468:K475" si="16">IF(OR(COUNTIF(L468:P468,"未確認")&gt;0,COUNTIF(L468:P468,"*")&gt;0),"※","")</f>
        <v/>
      </c>
      <c r="L468" s="117">
        <v>80</v>
      </c>
      <c r="M468" s="117">
        <v>74</v>
      </c>
      <c r="N468" s="117">
        <v>17</v>
      </c>
      <c r="O468" s="117">
        <v>23</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t="s">
        <v>541</v>
      </c>
      <c r="N469" s="117">
        <v>0</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117" t="s">
        <v>541</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56</v>
      </c>
      <c r="K472" s="201" t="str">
        <f t="shared" si="16"/>
        <v>※</v>
      </c>
      <c r="L472" s="117">
        <v>39</v>
      </c>
      <c r="M472" s="117" t="s">
        <v>541</v>
      </c>
      <c r="N472" s="117">
        <v>0</v>
      </c>
      <c r="O472" s="117">
        <v>17</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31</v>
      </c>
      <c r="K475" s="201" t="str">
        <f t="shared" si="16"/>
        <v/>
      </c>
      <c r="L475" s="117">
        <v>0</v>
      </c>
      <c r="M475" s="117">
        <v>31</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t="s">
        <v>541</v>
      </c>
      <c r="N476" s="117" t="s">
        <v>541</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43</v>
      </c>
      <c r="K477" s="201" t="str">
        <f t="shared" ref="K477:K496" si="18">IF(OR(COUNTIF(L477:P477,"未確認")&gt;0,COUNTIF(L477:P477,"*")&gt;0),"※","")</f>
        <v>※</v>
      </c>
      <c r="L477" s="117">
        <v>33</v>
      </c>
      <c r="M477" s="117" t="s">
        <v>541</v>
      </c>
      <c r="N477" s="117">
        <v>10</v>
      </c>
      <c r="O477" s="117" t="s">
        <v>541</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31</v>
      </c>
      <c r="K479" s="201" t="str">
        <f t="shared" si="18"/>
        <v/>
      </c>
      <c r="L479" s="117">
        <v>0</v>
      </c>
      <c r="M479" s="117">
        <v>31</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84</v>
      </c>
      <c r="K481" s="201" t="str">
        <f t="shared" si="18"/>
        <v>※</v>
      </c>
      <c r="L481" s="117">
        <v>26</v>
      </c>
      <c r="M481" s="117">
        <v>58</v>
      </c>
      <c r="N481" s="117">
        <v>0</v>
      </c>
      <c r="O481" s="117" t="s">
        <v>541</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v>0</v>
      </c>
      <c r="M482" s="117" t="s">
        <v>541</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t="s">
        <v>541</v>
      </c>
      <c r="N483" s="117">
        <v>0</v>
      </c>
      <c r="O483" s="117" t="s">
        <v>541</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10</v>
      </c>
      <c r="K485" s="201" t="str">
        <f t="shared" si="18"/>
        <v>※</v>
      </c>
      <c r="L485" s="117">
        <v>10</v>
      </c>
      <c r="M485" s="117" t="s">
        <v>541</v>
      </c>
      <c r="N485" s="117">
        <v>0</v>
      </c>
      <c r="O485" s="117" t="s">
        <v>541</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31</v>
      </c>
      <c r="K488" s="201" t="str">
        <f t="shared" si="18"/>
        <v/>
      </c>
      <c r="L488" s="117">
        <v>0</v>
      </c>
      <c r="M488" s="117">
        <v>31</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15</v>
      </c>
      <c r="K490" s="201" t="str">
        <f t="shared" si="18"/>
        <v/>
      </c>
      <c r="L490" s="117">
        <v>15</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26</v>
      </c>
      <c r="K492" s="201" t="str">
        <f t="shared" si="18"/>
        <v/>
      </c>
      <c r="L492" s="117">
        <v>0</v>
      </c>
      <c r="M492" s="117">
        <v>26</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1057</v>
      </c>
      <c r="O502" s="66" t="s">
        <v>1061</v>
      </c>
      <c r="P502" s="66" t="s">
        <v>1064</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30</v>
      </c>
      <c r="K504" s="201" t="str">
        <f t="shared" ref="K504:K511" si="21">IF(OR(COUNTIF(L504:P504,"未確認")&gt;0,COUNTIF(L504:P504,"*")&gt;0),"※","")</f>
        <v>※</v>
      </c>
      <c r="L504" s="117" t="s">
        <v>541</v>
      </c>
      <c r="M504" s="117">
        <v>30</v>
      </c>
      <c r="N504" s="117" t="s">
        <v>541</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114</v>
      </c>
      <c r="K505" s="201" t="str">
        <f t="shared" si="21"/>
        <v/>
      </c>
      <c r="L505" s="117">
        <v>21</v>
      </c>
      <c r="M505" s="117">
        <v>70</v>
      </c>
      <c r="N505" s="117">
        <v>23</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112</v>
      </c>
      <c r="K508" s="201" t="str">
        <f t="shared" si="21"/>
        <v>※</v>
      </c>
      <c r="L508" s="117" t="s">
        <v>541</v>
      </c>
      <c r="M508" s="117">
        <v>57</v>
      </c>
      <c r="N508" s="117">
        <v>55</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t="s">
        <v>541</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t="s">
        <v>541</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1057</v>
      </c>
      <c r="O514" s="66" t="s">
        <v>1061</v>
      </c>
      <c r="P514" s="66" t="s">
        <v>1064</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1057</v>
      </c>
      <c r="O520" s="66" t="s">
        <v>1061</v>
      </c>
      <c r="P520" s="66" t="s">
        <v>1064</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1057</v>
      </c>
      <c r="O525" s="66" t="s">
        <v>1061</v>
      </c>
      <c r="P525" s="66" t="s">
        <v>1064</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1057</v>
      </c>
      <c r="O530" s="66" t="s">
        <v>1061</v>
      </c>
      <c r="P530" s="66" t="s">
        <v>1064</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1057</v>
      </c>
      <c r="O543" s="66" t="s">
        <v>1061</v>
      </c>
      <c r="P543" s="66" t="s">
        <v>1064</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1063</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39.869999999999997</v>
      </c>
      <c r="M560" s="211">
        <v>55.13</v>
      </c>
      <c r="N560" s="211">
        <v>45.19</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25.24</v>
      </c>
      <c r="M561" s="211">
        <v>46.8</v>
      </c>
      <c r="N561" s="211">
        <v>37.96</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19.53</v>
      </c>
      <c r="M562" s="211">
        <v>28.4</v>
      </c>
      <c r="N562" s="211">
        <v>37.049999999999997</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8.84</v>
      </c>
      <c r="M563" s="211">
        <v>20.07</v>
      </c>
      <c r="N563" s="211">
        <v>8.2100000000000009</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6.51</v>
      </c>
      <c r="M564" s="211">
        <v>12.62</v>
      </c>
      <c r="N564" s="211">
        <v>0.77</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1.1200000000000001</v>
      </c>
      <c r="M565" s="211">
        <v>0.18</v>
      </c>
      <c r="N565" s="211">
        <v>0.56000000000000005</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35.93</v>
      </c>
      <c r="M566" s="211">
        <v>61.26</v>
      </c>
      <c r="N566" s="211">
        <v>46.59</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38.729999999999997</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28.29</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5.28</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1.53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0</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0</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1057</v>
      </c>
      <c r="O588" s="66" t="s">
        <v>1061</v>
      </c>
      <c r="P588" s="66" t="s">
        <v>1064</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12</v>
      </c>
      <c r="K591" s="201" t="str">
        <f>IF(OR(COUNTIF(L591:P591,"未確認")&gt;0,COUNTIF(L591:P591,"*")&gt;0),"※","")</f>
        <v>※</v>
      </c>
      <c r="L591" s="117" t="s">
        <v>541</v>
      </c>
      <c r="M591" s="117">
        <v>12</v>
      </c>
      <c r="N591" s="117" t="s">
        <v>541</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1235</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466</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598</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234</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920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1057</v>
      </c>
      <c r="O611" s="66" t="s">
        <v>1061</v>
      </c>
      <c r="P611" s="66" t="s">
        <v>1064</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51</v>
      </c>
      <c r="K613" s="201" t="str">
        <f t="shared" ref="K613:K623" si="29">IF(OR(COUNTIF(L613:P613,"未確認")&gt;0,COUNTIF(L613:P613,"*")&gt;0),"※","")</f>
        <v/>
      </c>
      <c r="L613" s="117">
        <v>12</v>
      </c>
      <c r="M613" s="117">
        <v>11</v>
      </c>
      <c r="N613" s="117">
        <v>11</v>
      </c>
      <c r="O613" s="117">
        <v>17</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42</v>
      </c>
      <c r="K618" s="201" t="str">
        <f t="shared" si="29"/>
        <v/>
      </c>
      <c r="L618" s="117">
        <v>0</v>
      </c>
      <c r="M618" s="117">
        <v>0</v>
      </c>
      <c r="N618" s="117">
        <v>0</v>
      </c>
      <c r="O618" s="117">
        <v>42</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1057</v>
      </c>
      <c r="O629" s="66" t="s">
        <v>1061</v>
      </c>
      <c r="P629" s="66" t="s">
        <v>1064</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16</v>
      </c>
      <c r="K631" s="201" t="str">
        <f t="shared" ref="K631:K638" si="31">IF(OR(COUNTIF(L631:P631,"未確認")&gt;0,COUNTIF(L631:P631,"*")&gt;0),"※","")</f>
        <v>※</v>
      </c>
      <c r="L631" s="117" t="s">
        <v>541</v>
      </c>
      <c r="M631" s="117" t="s">
        <v>541</v>
      </c>
      <c r="N631" s="117">
        <v>16</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189</v>
      </c>
      <c r="K632" s="201" t="str">
        <f t="shared" si="31"/>
        <v/>
      </c>
      <c r="L632" s="117">
        <v>47</v>
      </c>
      <c r="M632" s="117">
        <v>119</v>
      </c>
      <c r="N632" s="117">
        <v>23</v>
      </c>
      <c r="O632" s="117">
        <v>0</v>
      </c>
      <c r="P632" s="117">
        <v>0</v>
      </c>
    </row>
    <row r="633" spans="1:22" s="118" customFormat="1" ht="56">
      <c r="A633" s="252" t="s">
        <v>919</v>
      </c>
      <c r="B633" s="119"/>
      <c r="C633" s="320" t="s">
        <v>436</v>
      </c>
      <c r="D633" s="321"/>
      <c r="E633" s="321"/>
      <c r="F633" s="321"/>
      <c r="G633" s="321"/>
      <c r="H633" s="322"/>
      <c r="I633" s="122" t="s">
        <v>437</v>
      </c>
      <c r="J633" s="116">
        <f t="shared" si="30"/>
        <v>48</v>
      </c>
      <c r="K633" s="201" t="str">
        <f t="shared" si="31"/>
        <v>※</v>
      </c>
      <c r="L633" s="117">
        <v>12</v>
      </c>
      <c r="M633" s="117">
        <v>36</v>
      </c>
      <c r="N633" s="117" t="s">
        <v>541</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31</v>
      </c>
      <c r="K635" s="201" t="str">
        <f t="shared" si="31"/>
        <v>※</v>
      </c>
      <c r="L635" s="117" t="s">
        <v>541</v>
      </c>
      <c r="M635" s="117">
        <v>31</v>
      </c>
      <c r="N635" s="117" t="s">
        <v>541</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1057</v>
      </c>
      <c r="O644" s="66" t="s">
        <v>1061</v>
      </c>
      <c r="P644" s="66" t="s">
        <v>1064</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102</v>
      </c>
      <c r="K646" s="201" t="str">
        <f t="shared" ref="K646:K660" si="33">IF(OR(COUNTIF(L646:P646,"未確認")&gt;0,COUNTIF(L646:P646,"*")&gt;0),"※","")</f>
        <v/>
      </c>
      <c r="L646" s="117">
        <v>25</v>
      </c>
      <c r="M646" s="117">
        <v>25</v>
      </c>
      <c r="N646" s="117">
        <v>52</v>
      </c>
      <c r="O646" s="117">
        <v>0</v>
      </c>
      <c r="P646" s="117">
        <v>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c r="P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34</v>
      </c>
      <c r="K650" s="201" t="str">
        <f t="shared" si="33"/>
        <v>※</v>
      </c>
      <c r="L650" s="117">
        <v>21</v>
      </c>
      <c r="M650" s="117" t="s">
        <v>541</v>
      </c>
      <c r="N650" s="117">
        <v>13</v>
      </c>
      <c r="O650" s="117">
        <v>0</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59</v>
      </c>
      <c r="K653" s="201" t="str">
        <f t="shared" si="33"/>
        <v>※</v>
      </c>
      <c r="L653" s="117" t="s">
        <v>541</v>
      </c>
      <c r="M653" s="117">
        <v>20</v>
      </c>
      <c r="N653" s="117">
        <v>39</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c r="O657" s="117">
        <v>0</v>
      </c>
      <c r="P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1057</v>
      </c>
      <c r="O665" s="66" t="s">
        <v>1061</v>
      </c>
      <c r="P665" s="66" t="s">
        <v>1064</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1057</v>
      </c>
      <c r="O681" s="66" t="s">
        <v>1061</v>
      </c>
      <c r="P681" s="66" t="s">
        <v>1064</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1057</v>
      </c>
      <c r="O691" s="66" t="s">
        <v>1061</v>
      </c>
      <c r="P691" s="66" t="s">
        <v>1064</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1057</v>
      </c>
      <c r="O704" s="66" t="s">
        <v>1061</v>
      </c>
      <c r="P704" s="66" t="s">
        <v>1064</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52EE04E-D92C-4CD9-ABA2-4885FC9F6A7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2019-12-23T02:05:45Z</dcterms:modified>
</cp:coreProperties>
</file>