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68E75BE-5DD9-4B91-9722-CF86E9023277}"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<sst xmlns="http://schemas.openxmlformats.org/spreadsheetml/2006/main" count="3878" uniqueCount="1065">
  <si>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</si>
  <si>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</si>
  <si>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</si>
  <si>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</si>
  <si>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</si>
  <si>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</si>
  <si>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</si>
  <si>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</si>
  <si>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</si>
  <si>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</si>
  <si>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</si>
  <si>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</si>
  <si>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</si>
  <si>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</si>
  <si>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</si>
  <si>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</si>
  <si>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</si>
  <si>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</si>
  <si>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</si>
  <si>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</si>
  <si>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</si>
  <si>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</si>
  <si>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</si>
  <si>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</si>
  <si>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</si>
  <si>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</si>
  <si>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</si>
  <si>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</si>
  <si>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</si>
  <si>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</si>
  <si>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</si>
  <si>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</si>
  <si>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</si>
  <si>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</si>
  <si>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</si>
  <si>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</si>
  <si>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</si>
  <si>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</si>
  <si>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</si>
  <si>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</si>
  <si>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</si>
  <si>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</si>
  <si>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</si>
  <si>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</si>
  <si>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</si>
  <si>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</si>
  <si>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</si>
  <si>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</si>
  <si>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</si>
  <si>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</si>
  <si>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</si>
  <si>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</si>
  <si>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</si>
  <si>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</si>
  <si>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</si>
  <si>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</si>
  <si>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</si>
  <si>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</si>
  <si>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</si>
  <si>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</si>
  <si>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</si>
  <si>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</si>
  <si>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</si>
  <si>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</si>
  <si>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</si>
  <si>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</si>
  <si>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</si>
  <si>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</si>
  <si>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</si>
  <si>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</si>
  <si>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</si>
  <si>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</si>
  <si>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</si>
  <si>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</si>
  <si>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</si>
  <si>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</si>
  <si>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</si>
  <si>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</si>
  <si>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</si>
  <si>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</si>
  <si>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</si>
  <si>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</si>
  <si>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</si>
  <si>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</si>
  <si>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</si>
  <si>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</si>
  <si>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</si>
  <si>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</si>
  <si>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</si>
  <si>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</si>
  <si>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</si>
  <si>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</si>
  <si>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</si>
  <si>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</si>
  <si>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</si>
  <si>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</si>
  <si>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</si>
  <si>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</si>
  <si>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</si>
  <si>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</si>
  <si>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</si>
  <si>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</si>
  <si>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</si>
  <si>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</si>
  <si>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</si>
  <si>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</si>
  <si>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</si>
  <si>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</si>
  <si>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</si>
  <si>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</si>
  <si>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</si>
  <si>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</si>
  <si>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</si>
  <si>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</si>
  <si>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</si>
  <si>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</si>
  <si>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</si>
  <si>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</si>
  <si>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</si>
  <si>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</si>
  <si>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</si>
  <si>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</si>
  <si>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</si>
  <si>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</si>
  <si>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</si>
  <si>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</si>
  <si>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</si>
  <si>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</si>
  <si>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</si>
  <si>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</si>
  <si>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</si>
  <si>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</si>
  <si>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</si>
  <si>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</si>
  <si>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</si>
  <si>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</si>
  <si>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</si>
  <si>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</si>
  <si>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</si>
  <si>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</si>
  <si>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</si>
  <si>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</si>
  <si>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</si>
  <si>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</si>
  <si>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</si>
  <si>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</si>
  <si>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</si>
  <si>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</si>
  <si>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</si>
  <si>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</si>
  <si>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</si>
  <si>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</si>
  <si>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</si>
  <si>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</si>
  <si>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</si>
  <si>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</si>
  <si>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</si>
  <si>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</si>
  <si>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</si>
  <si>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</si>
  <si>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</si>
  <si>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</si>
  <si>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</si>
  <si>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</si>
  <si>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</si>
  <si>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</si>
  <si>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</si>
  <si>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</si>
  <si>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</si>
  <si>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</si>
  <si>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</si>
  <si>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</si>
  <si>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</si>
  <si>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</si>
  <si>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</si>
  <si>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</si>
  <si>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</si>
  <si>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</si>
  <si>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</si>
  <si>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</si>
  <si>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</si>
  <si>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</si>
  <si>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</si>
  <si>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</si>
  <si>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</si>
  <si>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</si>
  <si>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</si>
  <si>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</si>
  <si>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</si>
  <si>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</si>
  <si>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</si>
  <si>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</si>
  <si>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</si>
  <si>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</si>
  <si>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</si>
  <si>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</si>
  <si>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</si>
  <si>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</si>
  <si>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</si>
  <si>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</si>
  <si>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</si>
  <si>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</si>
  <si>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</si>
  <si>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</si>
  <si>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</si>
  <si>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</si>
  <si>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</si>
  <si>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</si>
  <si>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</si>
  <si>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</si>
  <si>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</si>
  <si>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</si>
  <si>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</si>
  <si>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</si>
  <si>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</si>
  <si>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</si>
  <si>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</si>
  <si>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</si>
  <si>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</si>
  <si>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</si>
  <si>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</si>
  <si>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</si>
  <si>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</si>
  <si>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</si>
  <si>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</si>
  <si>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</si>
  <si>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</si>
  <si>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</si>
  <si>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</si>
  <si>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</si>
  <si>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</si>
  <si>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</si>
  <si>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</si>
  <si>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</si>
  <si>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</si>
  <si>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</si>
  <si>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</si>
  <si>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</si>
  <si>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</si>
  <si>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</si>
  <si>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</si>
  <si>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</si>
  <si>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</si>
  <si>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</si>
  <si>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</si>
  <si>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</si>
  <si>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</si>
  <si>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</si>
  <si>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</si>
  <si>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</si>
  <si>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</si>
  <si>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</si>
  <si>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</si>
  <si>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</si>
  <si>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</si>
  <si>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</si>
  <si>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</si>
  <si>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</si>
  <si>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</si>
  <si>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</si>
  <si>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</si>
  <si>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</si>
  <si>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</si>
  <si>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</si>
  <si>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</si>
  <si>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</si>
  <si>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</si>
  <si>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</si>
  <si>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</si>
  <si>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</si>
  <si>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</si>
  <si>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</si>
  <si>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</si>
  <si>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</si>
  <si>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</si>
  <si>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</si>
  <si>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</si>
  <si>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</si>
  <si>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</si>
  <si>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</si>
  <si>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</si>
  <si>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</si>
  <si>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</si>
  <si>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</si>
  <si>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</si>
  <si>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</si>
  <si>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</si>
  <si>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</si>
  <si>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</si>
  <si>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</si>
  <si>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</si>
  <si>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</si>
  <si>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</si>
  <si>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</si>
  <si>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</si>
  <si>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</si>
  <si>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</si>
  <si>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</si>
  <si>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</si>
  <si>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</si>
  <si>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</si>
  <si>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</si>
  <si>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</si>
  <si>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</si>
  <si>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</si>
  <si>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</si>
  <si>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</si>
  <si>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</si>
  <si>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</si>
  <si>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</si>
  <si>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</si>
  <si>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</si>
  <si>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</si>
  <si>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</si>
  <si>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</si>
  <si>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</si>
  <si>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</si>
  <si>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</si>
  <si>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</si>
  <si>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</si>
  <si>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</si>
  <si>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</si>
  <si>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</si>
  <si>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</si>
  <si>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</si>
  <si>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</si>
  <si>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</si>
  <si>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</si>
  <si>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</si>
  <si>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</si>
  <si>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</si>
  <si>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</si>
  <si>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</si>
  <si>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</si>
  <si>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</si>
  <si>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</si>
  <si>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</si>
  <si>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</si>
  <si>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</si>
  <si>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</si>
  <si>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</si>
  <si>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</si>
  <si>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</si>
  <si>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</si>
  <si>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</si>
  <si>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</si>
  <si>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</si>
  <si>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</si>
  <si>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</si>
  <si>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</si>
  <si>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</si>
  <si>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</si>
  <si>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</si>
  <si>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</si>
  <si>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</si>
  <si>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</si>
  <si>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</si>
  <si>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</si>
  <si>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</si>
  <si>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</si>
  <si>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</si>
  <si>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</si>
  <si>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</si>
  <si>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</si>
  <si>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</si>
  <si>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</si>
  <si>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</si>
  <si>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</si>
  <si>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</si>
  <si>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</si>
  <si>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</si>
  <si>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</si>
  <si>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</si>
  <si>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</si>
  <si>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</si>
  <si>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</si>
  <si>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</si>
  <si>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</si>
  <si>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</si>
  <si>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</si>
  <si>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</si>
  <si>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</si>
  <si>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</si>
  <si>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</si>
  <si>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</si>
  <si>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</si>
  <si>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</si>
  <si>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</si>
  <si>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</si>
  <si>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</si>
  <si>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</si>
  <si>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</si>
  <si>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</si>
  <si>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</si>
  <si>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</si>
  <si>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</si>
  <si>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</si>
  <si>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</si>
  <si>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</si>
  <si>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</si>
  <si>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</si>
  <si>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</si>
  <si>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</si>
  <si>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</si>
  <si>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</si>
  <si>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</si>
  <si>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</si>
  <si>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</si>
  <si>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</si>
  <si>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</si>
  <si>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</si>
  <si>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</si>
  <si>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</si>
  <si>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</si>
  <si>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</si>
  <si>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</si>
  <si>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</si>
  <si>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</si>
  <si>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</si>
  <si>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</si>
  <si>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</si>
  <si>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</si>
  <si>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</si>
  <si>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</si>
  <si>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</si>
  <si>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</si>
  <si>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</si>
  <si>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</si>
  <si>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</si>
  <si>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</si>
  <si>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</si>
  <si>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</si>
  <si>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</si>
  <si>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</si>
  <si>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</si>
  <si>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</si>
  <si>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</si>
  <si>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</si>
  <si>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</si>
  <si>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</si>
  <si>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</si>
  <si>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</si>
  <si>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</si>
  <si>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</si>
  <si>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</si>
  <si>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</si>
  <si>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</si>
  <si>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</si>
  <si>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</si>
  <si>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</si>
  <si>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</si>
  <si>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</si>
  <si>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</si>
  <si>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</si>
  <si>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</si>
  <si>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</si>
  <si>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</si>
  <si>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</si>
  <si>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</si>
  <si>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</si>
  <si>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</si>
  <si>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</si>
  <si>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</si>
  <si>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</si>
  <si>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</si>
  <si>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</si>
  <si>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</si>
  <si>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</si>
  <si>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</si>
  <si>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</si>
  <si>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</si>
  <si>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</si>
  <si>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</si>
  <si>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</si>
  <si>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</si>
  <si>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</si>
  <si>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</si>
  <si>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</si>
  <si>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</si>
  <si>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</si>
  <si>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</si>
  <si>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</si>
  <si>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</si>
  <si>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</si>
  <si>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</si>
  <si>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</si>
  <si>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</si>
  <si>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</si>
  <si>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</si>
  <si>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</si>
  <si>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</si>
  <si>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</si>
  <si>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</si>
  <si>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</si>
  <si>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</si>
  <si>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</si>
  <si>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</si>
  <si>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</si>
  <si>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</si>
  <si>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</si>
  <si>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</si>
  <si>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</si>
  <si>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</si>
  <si>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</si>
  <si>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</si>
  <si>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</si>
  <si>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</si>
  <si>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</si>
  <si>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</si>
  <si>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</si>
  <si>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</si>
  <si>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</si>
  <si>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</si>
  <si>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</si>
  <si>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</si>
  <si>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</si>
  <si>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</si>
  <si>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</si>
  <si>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</si>
  <si>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</si>
  <si>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</si>
  <si>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</si>
  <si>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</si>
  <si>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</si>
  <si>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</si>
  <si>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</si>
  <si>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</si>
  <si>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</si>
  <si>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</si>
  <si>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</si>
  <si>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</si>
  <si>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</si>
  <si>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</si>
  <si>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</si>
  <si>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</si>
  <si>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</si>
  <si>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</si>
  <si>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</si>
  <si>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</si>
  <si>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</si>
  <si>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</si>
  <si>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</si>
  <si>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</si>
  <si>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</si>
  <si>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</si>
  <si>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</si>
  <si>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</si>
  <si>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</si>
  <si>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</si>
  <si>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</si>
  <si>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</si>
  <si>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</si>
  <si>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</si>
  <si>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</si>
  <si>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</si>
  <si>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</si>
  <si>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</si>
  <si>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</si>
  <si>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</si>
  <si>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</si>
  <si>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</si>
  <si>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</si>
  <si>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</si>
  <si>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</si>
  <si>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</si>
  <si>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</si>
  <si>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</si>
  <si>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</si>
  <si>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</si>
  <si>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</si>
  <si>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</si>
  <si>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</si>
  <si>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</si>
  <si>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</si>
  <si>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</si>
  <si>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</si>
  <si>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</si>
  <si>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</si>
  <si>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</si>
  <si>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</si>
  <si>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</si>
  <si>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</si>
  <si>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</si>
  <si>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</si>
  <si>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</si>
  <si>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</si>
  <si>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</si>
  <si>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</si>
  <si>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</si>
  <si>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</si>
  <si>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</si>
  <si>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</si>
  <si>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</si>
  <si>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</si>
  <si>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</si>
  <si>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</si>
  <si>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</si>
  <si>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</si>
  <si>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</si>
  <si>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</si>
  <si>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</si>
  <si>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</si>
  <si>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</si>
  <si>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</si>
  <si>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</si>
  <si>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</si>
  <si>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</si>
  <si>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</si>
  <si>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</si>
  <si>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</si>
  <si>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</si>
  <si>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</si>
  <si>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</si>
  <si>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</si>
  <si>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</si>
  <si>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</si>
  <si>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</si>
  <si>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</si>
  <si>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</si>
  <si>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</si>
  <si>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</si>
  <si>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</si>
  <si>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</si>
  <si>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</si>
  <si>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</si>
  <si>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</si>
  <si>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</si>
  <si>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</si>
  <si>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</si>
  <si>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</si>
  <si>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</si>
  <si>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</si>
  <si>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</si>
  <si>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</si>
  <si>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</si>
  <si>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</si>
  <si>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</si>
  <si>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</si>
  <si>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</si>
  <si>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</si>
  <si>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</si>
  <si>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</si>
  <si>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</si>
  <si>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</si>
  <si>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</si>
  <si>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</si>
  <si>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</si>
  <si>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</si>
  <si>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</si>
  <si>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</si>
  <si>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</si>
  <si>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</si>
  <si>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</si>
  <si>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</si>
  <si>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</si>
  <si>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</si>
  <si>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</si>
  <si>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</si>
  <si>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</si>
  <si>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</si>
  <si>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</si>
  <si>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</si>
  <si>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</si>
  <si>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</si>
  <si>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</si>
  <si>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</si>
  <si>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</si>
  <si>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</si>
  <si>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</si>
  <si>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</si>
  <si>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</si>
  <si>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</si>
  <si>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</si>
  <si>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</si>
  <si>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</si>
  <si>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</si>
  <si>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</si>
  <si>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</si>
  <si>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</si>
  <si>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</si>
  <si>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</si>
  <si>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</si>
  <si>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</si>
  <si>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</si>
  <si>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</si>
  <si>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</si>
  <si>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</si>
  <si>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</si>
  <si>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</si>
  <si>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</si>
  <si>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</si>
  <si>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</si>
  <si>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</si>
  <si>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</si>
  <si>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</si>
  <si>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</si>
  <si>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</si>
  <si>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</si>
  <si>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</si>
  <si>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</si>
  <si>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</si>
  <si>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</si>
  <si>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</si>
  <si>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</si>
  <si>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</si>
  <si>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</si>
  <si>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</si>
  <si>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</si>
  <si>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</si>
  <si>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</si>
  <si>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</si>
  <si>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</si>
  <si>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</si>
  <si>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</si>
  <si>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</si>
  <si>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</si>
  <si>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</si>
  <si>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</si>
  <si>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</si>
  <si>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</si>
  <si>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</si>
  <si>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</si>
  <si>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</si>
  <si>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</si>
  <si>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</si>
  <si>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</si>
  <si>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</si>
  <si>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</si>
  <si>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</si>
  <si>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</si>
  <si>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</si>
  <si>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</si>
  <si>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</si>
  <si>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</si>
  <si>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</si>
  <si>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</si>
  <si>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</si>
  <si>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</si>
  <si>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</si>
  <si>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</si>
  <si>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</si>
  <si>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</si>
  <si>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</si>
  <si>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</si>
  <si>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</si>
  <si>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</si>
  <si>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</si>
  <si>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</si>
  <si>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</si>
  <si>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</si>
  <si>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</si>
  <si>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</si>
  <si>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</si>
  <si>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</si>
  <si>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</si>
  <si>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</si>
  <si>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</si>
  <si>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</si>
  <si>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</si>
  <si>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</si>
  <si>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</si>
  <si>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</si>
  <si>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</si>
  <si>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</si>
  <si>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</si>
  <si>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</si>
  <si>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</si>
  <si>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</si>
  <si>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</si>
  <si>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</si>
  <si>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</si>
  <si>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</si>
  <si>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</si>
  <si>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</si>
  <si>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</si>
  <si>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</si>
  <si>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</si>
  <si>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</si>
  <si>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</si>
  <si>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</si>
  <si>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</si>
  <si>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</si>
  <si>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</si>
  <si>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</si>
  <si>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</si>
  <si>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</si>
  <si>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</si>
  <si>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</si>
  <si>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</si>
  <si>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</si>
  <si>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</si>
  <si>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</si>
  <si>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</si>
  <si>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</si>
  <si>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</si>
  <si>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</si>
  <si>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</si>
  <si>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</si>
  <si>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</si>
  <si>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</si>
  <si>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</si>
  <si>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</si>
  <si>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</si>
  <si>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</si>
  <si>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</si>
  <si>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</si>
  <si>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</si>
  <si>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</si>
  <si>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</si>
  <si>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</si>
  <si>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</si>
  <si>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</si>
  <si>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</si>
  <si>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</si>
  <si>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</si>
  <si>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</si>
  <si>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</si>
  <si>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</si>
  <si>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</si>
  <si>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</si>
  <si>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</si>
  <si>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</si>
  <si>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</si>
  <si>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</si>
  <si>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</si>
  <si>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</si>
  <si>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</si>
  <si>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</si>
  <si>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</si>
  <si>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</si>
  <si>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</si>
  <si>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</si>
  <si>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</si>
  <si>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</si>
  <si>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</si>
  <si>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</si>
  <si>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</si>
  <si>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</si>
  <si>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</si>
  <si>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</si>
  <si>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</si>
  <si>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</si>
  <si>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</si>
  <si>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</si>
  <si>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</si>
  <si>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</si>
  <si>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</si>
  <si>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</si>
  <si>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</si>
  <si>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</si>
  <si>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</si>
  <si>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</si>
  <si>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</si>
  <si>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</si>
  <si>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</si>
  <si>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</si>
  <si>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</si>
  <si>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</si>
  <si>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</si>
  <si>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</si>
  <si>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</si>
  <si>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</si>
  <si>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</si>
  <si>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</si>
  <si>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</si>
  <si>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</si>
  <si>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</si>
  <si>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</si>
  <si>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</si>
  <si>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</si>
  <si>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</si>
  <si>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</si>
  <si>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</si>
  <si>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</si>
  <si>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</si>
  <si>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</si>
  <si>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</si>
  <si>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</si>
  <si>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</si>
  <si>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</si>
  <si>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</si>
  <si>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</si>
  <si>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</si>
  <si>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</si>
  <si>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</si>
  <si>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</si>
  <si>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</si>
  <si>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</si>
  <si>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</si>
  <si>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</si>
  <si>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</si>
  <si>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</si>
  <si>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</si>
  <si>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</si>
  <si>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</si>
  <si>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</si>
  <si>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</si>
  <si>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</si>
  <si>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</si>
  <si>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</si>
  <si>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</si>
  <si>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</si>
  <si>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</si>
  <si>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</si>
  <si>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</si>
  <si>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</si>
  <si>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</si>
  <si>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</si>
  <si>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</si>
  <si>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</si>
  <si>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</si>
  <si>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</si>
  <si>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</si>
  <si>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</si>
  <si>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</si>
  <si>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</si>
  <si>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</si>
  <si>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</si>
  <si>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</si>
  <si>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</si>
  <si>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</si>
  <si>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</si>
  <si>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</si>
  <si>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</si>
  <si>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</si>
  <si>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</si>
  <si>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</si>
  <si>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</si>
  <si>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</si>
  <si>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</si>
  <si>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</si>
  <si>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</si>
  <si>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</si>
  <si>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</si>
  <si>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</si>
  <si>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</si>
  <si>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</si>
  <si>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</si>
  <si>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</si>
  <si>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</si>
  <si>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</si>
  <si>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</si>
  <si>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</si>
  <si>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</si>
  <si>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</si>
  <si>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</si>
  <si>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</si>
  <si>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</si>
  <si>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</si>
  <si>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</si>
  <si>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</si>
  <si>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</si>
  <si>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</si>
  <si>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</si>
  <si>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</si>
  <si>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</si>
  <si>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</si>
  <si>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</si>
  <si>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</si>
  <si>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</si>
  <si>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</si>
  <si>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</si>
  <si>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</si>
  <si>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</si>
  <si>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</si>
  <si>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</si>
  <si>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</si>
  <si>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</si>
  <si>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</si>
  <si>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</si>
  <si>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</si>
  <si>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</si>
  <si>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</si>
  <si>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</si>
  <si>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</si>
  <si>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</si>
  <si>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</si>
  <si>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</si>
  <si>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</si>
  <si>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</si>
  <si>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</si>
  <si>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</si>
  <si>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</si>
  <si>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</si>
  <si>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</si>
  <si>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</si>
  <si>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</si>
  <si>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</si>
  <si>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</si>
  <si>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</si>
  <si>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</si>
  <si>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</si>
  <si>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</si>
  <si>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</si>
  <si>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</si>
  <si>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</si>
  <si>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</si>
  <si>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</si>
  <si>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</si>
  <si>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</si>
  <si>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</si>
  <si>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</si>
  <si>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</si>
  <si>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</si>
  <si>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</si>
  <si>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</si>
  <si>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</si>
  <si>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</si>
  <si>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</si>
  <si>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</si>
  <si>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</si>
  <si>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</si>
  <si>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</si>
  <si>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</si>
  <si>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</si>
  <si>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</si>
  <si>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</si>
  <si>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</si>
  <si>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</si>
  <si>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</si>
  <si>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</si>
  <si>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</si>
  <si>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</si>
  <si>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</si>
  <si>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</si>
  <si>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</si>
  <si>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</si>
  <si>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</si>
  <si>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</si>
  <si>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</si>
  <si>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</si>
  <si>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</si>
  <si>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</si>
  <si>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</si>
  <si>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</si>
  <si>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</si>
  <si>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</si>
  <si>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熊本機能病院</t>
    <phoneticPr fontId="3"/>
  </si>
  <si>
    <t>〒860-0084 熊本市北区山室６丁目８番１号</t>
    <phoneticPr fontId="3"/>
  </si>
  <si>
    <t>〇</t>
  </si>
  <si>
    <t>医療法人</t>
  </si>
  <si>
    <t>整形外科</t>
  </si>
  <si>
    <t>ＤＰＣ標準病院群</t>
  </si>
  <si>
    <t>有</t>
  </si>
  <si>
    <t>看護必要度Ⅰ</t>
    <phoneticPr fontId="3"/>
  </si>
  <si>
    <t>地域１病棟</t>
  </si>
  <si>
    <t>回復期機能</t>
  </si>
  <si>
    <t>回復期ﾘﾊﾋﾞﾘﾃｰｼｮﾝ病棟入院料１</t>
  </si>
  <si>
    <t>-</t>
    <phoneticPr fontId="3"/>
  </si>
  <si>
    <t>体制強化加算２の届出有り</t>
  </si>
  <si>
    <t>回復期２病棟</t>
  </si>
  <si>
    <t>神経内科</t>
  </si>
  <si>
    <t>体制強化加算１の届出有り</t>
  </si>
  <si>
    <t>回復期７病棟</t>
  </si>
  <si>
    <t>回復期８病棟</t>
  </si>
  <si>
    <t>複数の診療科で活用</t>
  </si>
  <si>
    <t>循環器内科</t>
  </si>
  <si>
    <t>救急科</t>
  </si>
  <si>
    <t>本館２階病棟</t>
  </si>
  <si>
    <t>急性期機能</t>
  </si>
  <si>
    <t>本館３階北病棟</t>
  </si>
  <si>
    <t>本館３階南病棟</t>
  </si>
  <si>
    <t>本館５階病棟</t>
  </si>
  <si>
    <t>リハビリテーション科</t>
  </si>
  <si>
    <t>11病棟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</si>
</sst>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03aa169b49b583a2b5af89203c2b78c67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1045</v>
      </c>
      <c r="M9" s="282" t="s">
        <v>1050</v>
      </c>
      <c r="N9" s="282" t="s">
        <v>1053</v>
      </c>
      <c r="O9" s="282" t="s">
        <v>1054</v>
      </c>
      <c r="P9" s="282" t="s">
        <v>1058</v>
      </c>
      <c r="Q9" s="282" t="s">
        <v>1060</v>
      </c>
      <c r="R9" s="282" t="s">
        <v>1061</v>
      </c>
      <c r="S9" s="282" t="s">
        <v>1062</v>
      </c>
      <c r="T9" s="282" t="s">
        <v>1064</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c r="M11" s="25"/>
      <c r="N11" s="25"/>
      <c r="O11" s="25"/>
      <c r="P11" s="25" t="s">
        <v>1039</v>
      </c>
      <c r="Q11" s="25" t="s">
        <v>1039</v>
      </c>
      <c r="R11" s="25" t="s">
        <v>1039</v>
      </c>
      <c r="S11" s="25" t="s">
        <v>1039</v>
      </c>
      <c r="T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c r="O12" s="29" t="s">
        <v>1039</v>
      </c>
      <c r="P12" s="29"/>
      <c r="Q12" s="29"/>
      <c r="R12" s="29"/>
      <c r="S12" s="29"/>
      <c r="T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1045</v>
      </c>
      <c r="M22" s="282" t="s">
        <v>1050</v>
      </c>
      <c r="N22" s="282" t="s">
        <v>1053</v>
      </c>
      <c r="O22" s="282" t="s">
        <v>1054</v>
      </c>
      <c r="P22" s="282" t="s">
        <v>1058</v>
      </c>
      <c r="Q22" s="282" t="s">
        <v>1060</v>
      </c>
      <c r="R22" s="282" t="s">
        <v>1061</v>
      </c>
      <c r="S22" s="282" t="s">
        <v>1062</v>
      </c>
      <c r="T22" s="282" t="s">
        <v>1064</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c r="M24" s="25"/>
      <c r="N24" s="25"/>
      <c r="O24" s="25"/>
      <c r="P24" s="25" t="s">
        <v>1039</v>
      </c>
      <c r="Q24" s="25" t="s">
        <v>1039</v>
      </c>
      <c r="R24" s="25" t="s">
        <v>1039</v>
      </c>
      <c r="S24" s="25"/>
      <c r="T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c r="O25" s="29" t="s">
        <v>1039</v>
      </c>
      <c r="P25" s="29"/>
      <c r="Q25" s="29"/>
      <c r="R25" s="29"/>
      <c r="S25" s="29" t="s">
        <v>1039</v>
      </c>
      <c r="T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1045</v>
      </c>
      <c r="M35" s="282" t="s">
        <v>1050</v>
      </c>
      <c r="N35" s="282" t="s">
        <v>1053</v>
      </c>
      <c r="O35" s="282" t="s">
        <v>1054</v>
      </c>
      <c r="P35" s="282" t="s">
        <v>1058</v>
      </c>
      <c r="Q35" s="282" t="s">
        <v>1060</v>
      </c>
      <c r="R35" s="282" t="s">
        <v>1061</v>
      </c>
      <c r="S35" s="282" t="s">
        <v>1062</v>
      </c>
      <c r="T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1045</v>
      </c>
      <c r="M44" s="282" t="s">
        <v>1050</v>
      </c>
      <c r="N44" s="282" t="s">
        <v>1053</v>
      </c>
      <c r="O44" s="282" t="s">
        <v>1054</v>
      </c>
      <c r="P44" s="282" t="s">
        <v>1058</v>
      </c>
      <c r="Q44" s="282" t="s">
        <v>1060</v>
      </c>
      <c r="R44" s="282" t="s">
        <v>1061</v>
      </c>
      <c r="S44" s="282" t="s">
        <v>1062</v>
      </c>
      <c r="T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ht="26">
      <c r="A89" s="243"/>
      <c r="B89" s="18"/>
      <c r="C89" s="62"/>
      <c r="D89" s="3"/>
      <c r="E89" s="3"/>
      <c r="F89" s="3"/>
      <c r="G89" s="3"/>
      <c r="H89" s="287"/>
      <c r="I89" s="287"/>
      <c r="J89" s="64" t="s">
        <v>35</v>
      </c>
      <c r="K89" s="65"/>
      <c r="L89" s="262" t="s">
        <v>1045</v>
      </c>
      <c r="M89" s="262" t="s">
        <v>1050</v>
      </c>
      <c r="N89" s="262" t="s">
        <v>1053</v>
      </c>
      <c r="O89" s="262" t="s">
        <v>1054</v>
      </c>
      <c r="P89" s="262" t="s">
        <v>1058</v>
      </c>
      <c r="Q89" s="262" t="s">
        <v>1060</v>
      </c>
      <c r="R89" s="262" t="s">
        <v>1061</v>
      </c>
      <c r="S89" s="262" t="s">
        <v>1062</v>
      </c>
      <c r="T89" s="262" t="s">
        <v>1064</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1059</v>
      </c>
      <c r="Q90" s="262" t="s">
        <v>1059</v>
      </c>
      <c r="R90" s="262" t="s">
        <v>1059</v>
      </c>
      <c r="S90" s="262" t="s">
        <v>1059</v>
      </c>
      <c r="T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1050</v>
      </c>
      <c r="N97" s="66" t="s">
        <v>1053</v>
      </c>
      <c r="O97" s="66" t="s">
        <v>1054</v>
      </c>
      <c r="P97" s="66" t="s">
        <v>1058</v>
      </c>
      <c r="Q97" s="66" t="s">
        <v>1060</v>
      </c>
      <c r="R97" s="66" t="s">
        <v>1061</v>
      </c>
      <c r="S97" s="66" t="s">
        <v>1062</v>
      </c>
      <c r="T97" s="66" t="s">
        <v>1064</v>
      </c>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1059</v>
      </c>
      <c r="Q98" s="70" t="s">
        <v>1059</v>
      </c>
      <c r="R98" s="70" t="s">
        <v>1059</v>
      </c>
      <c r="S98" s="70" t="s">
        <v>1059</v>
      </c>
      <c r="T98" s="70" t="s">
        <v>1046</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395</v>
      </c>
      <c r="K99" s="237" t="str">
        <f>IF(OR(COUNTIF(L99:T99,"未確認")&gt;0,COUNTIF(L99:T99,"~*")&gt;0),"※","")</f>
        <v/>
      </c>
      <c r="L99" s="258">
        <v>55</v>
      </c>
      <c r="M99" s="258">
        <v>45</v>
      </c>
      <c r="N99" s="258">
        <v>43</v>
      </c>
      <c r="O99" s="258">
        <v>43</v>
      </c>
      <c r="P99" s="258">
        <v>52</v>
      </c>
      <c r="Q99" s="258">
        <v>42</v>
      </c>
      <c r="R99" s="258">
        <v>38</v>
      </c>
      <c r="S99" s="258">
        <v>44</v>
      </c>
      <c r="T99" s="258">
        <v>33</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395</v>
      </c>
      <c r="K101" s="237" t="str">
        <f>IF(OR(COUNTIF(L101:T101,"未確認")&gt;0,COUNTIF(L101:T101,"~*")&gt;0),"※","")</f>
        <v/>
      </c>
      <c r="L101" s="258">
        <v>55</v>
      </c>
      <c r="M101" s="258">
        <v>45</v>
      </c>
      <c r="N101" s="258">
        <v>43</v>
      </c>
      <c r="O101" s="258">
        <v>43</v>
      </c>
      <c r="P101" s="258">
        <v>52</v>
      </c>
      <c r="Q101" s="258">
        <v>42</v>
      </c>
      <c r="R101" s="258">
        <v>38</v>
      </c>
      <c r="S101" s="258">
        <v>44</v>
      </c>
      <c r="T101" s="258">
        <v>33</v>
      </c>
    </row>
    <row r="102" spans="1:22" s="83" customFormat="1" ht="34.5" customHeight="1">
      <c r="A102" s="244" t="s">
        <v>610</v>
      </c>
      <c r="B102" s="84"/>
      <c r="C102" s="377"/>
      <c r="D102" s="379"/>
      <c r="E102" s="317" t="s">
        <v>612</v>
      </c>
      <c r="F102" s="318"/>
      <c r="G102" s="318"/>
      <c r="H102" s="319"/>
      <c r="I102" s="420"/>
      <c r="J102" s="256">
        <f t="shared" si="0"/>
        <v>395</v>
      </c>
      <c r="K102" s="237" t="str">
        <f t="shared" ref="K102:K111" si="1">IF(OR(COUNTIF(L101:T101,"未確認")&gt;0,COUNTIF(L101:T101,"~*")&gt;0),"※","")</f>
        <v/>
      </c>
      <c r="L102" s="258">
        <v>55</v>
      </c>
      <c r="M102" s="258">
        <v>45</v>
      </c>
      <c r="N102" s="258">
        <v>43</v>
      </c>
      <c r="O102" s="258">
        <v>43</v>
      </c>
      <c r="P102" s="258">
        <v>52</v>
      </c>
      <c r="Q102" s="258">
        <v>42</v>
      </c>
      <c r="R102" s="258">
        <v>38</v>
      </c>
      <c r="S102" s="258">
        <v>44</v>
      </c>
      <c r="T102" s="258">
        <v>33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66" t="s">
        <v>1053</v>
      </c>
      <c r="O118" s="66" t="s">
        <v>1054</v>
      </c>
      <c r="P118" s="66" t="s">
        <v>1058</v>
      </c>
      <c r="Q118" s="66" t="s">
        <v>1060</v>
      </c>
      <c r="R118" s="66" t="s">
        <v>1061</v>
      </c>
      <c r="S118" s="66" t="s">
        <v>1062</v>
      </c>
      <c r="T118" s="66" t="s">
        <v>1064</v>
      </c>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1059</v>
      </c>
      <c r="Q119" s="70" t="s">
        <v>1059</v>
      </c>
      <c r="R119" s="70" t="s">
        <v>1059</v>
      </c>
      <c r="S119" s="70" t="s">
        <v>1059</v>
      </c>
      <c r="T119" s="70" t="s">
        <v>1046</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1051</v>
      </c>
      <c r="O120" s="98" t="s">
        <v>1051</v>
      </c>
      <c r="P120" s="98" t="s">
        <v>1055</v>
      </c>
      <c r="Q120" s="98" t="s">
        <v>1041</v>
      </c>
      <c r="R120" s="98" t="s">
        <v>1041</v>
      </c>
      <c r="S120" s="98" t="s">
        <v>1041</v>
      </c>
      <c r="T120" s="98" t="s">
        <v>1055</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1056</v>
      </c>
      <c r="Q121" s="98" t="s">
        <v>533</v>
      </c>
      <c r="R121" s="98" t="s">
        <v>533</v>
      </c>
      <c r="S121" s="98" t="s">
        <v>533</v>
      </c>
      <c r="T121" s="98" t="s">
        <v>1063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1057</v>
      </c>
      <c r="Q122" s="98" t="s">
        <v>533</v>
      </c>
      <c r="R122" s="98" t="s">
        <v>533</v>
      </c>
      <c r="S122" s="98" t="s">
        <v>533</v>
      </c>
      <c r="T122" s="98" t="s">
        <v>1051</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1041</v>
      </c>
      <c r="Q123" s="98" t="s">
        <v>533</v>
      </c>
      <c r="R123" s="98" t="s">
        <v>533</v>
      </c>
      <c r="S123" s="98" t="s">
        <v>533</v>
      </c>
      <c r="T123" s="98" t="s">
        <v>1057</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66" t="s">
        <v>1053</v>
      </c>
      <c r="O129" s="66" t="s">
        <v>1054</v>
      </c>
      <c r="P129" s="66" t="s">
        <v>1058</v>
      </c>
      <c r="Q129" s="66" t="s">
        <v>1060</v>
      </c>
      <c r="R129" s="66" t="s">
        <v>1061</v>
      </c>
      <c r="S129" s="66" t="s">
        <v>1062</v>
      </c>
      <c r="T129" s="66" t="s">
        <v>1064</v>
      </c>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1059</v>
      </c>
      <c r="Q130" s="70" t="s">
        <v>1059</v>
      </c>
      <c r="R130" s="70" t="s">
        <v>1059</v>
      </c>
      <c r="S130" s="70" t="s">
        <v>1059</v>
      </c>
      <c r="T130" s="70" t="s">
        <v>1046</v>
      </c>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1047</v>
      </c>
      <c r="N131" s="98" t="s">
        <v>1047</v>
      </c>
      <c r="O131" s="98" t="s">
        <v>1047</v>
      </c>
      <c r="P131" s="98" t="s">
        <v>559</v>
      </c>
      <c r="Q131" s="98" t="s">
        <v>559</v>
      </c>
      <c r="R131" s="98" t="s">
        <v>559</v>
      </c>
      <c r="S131" s="98" t="s">
        <v>559</v>
      </c>
      <c r="T131" s="98" t="s">
        <v>535</v>
      </c>
    </row>
    <row r="132" spans="1:22" s="83" customFormat="1" ht="34.5" customHeight="1">
      <c r="A132" s="244" t="s">
        <v>621</v>
      </c>
      <c r="B132" s="84"/>
      <c r="C132" s="295"/>
      <c r="D132" s="297"/>
      <c r="E132" s="320" t="s">
        <v>58</v>
      </c>
      <c r="F132" s="321"/>
      <c r="G132" s="321"/>
      <c r="H132" s="322"/>
      <c r="I132" s="389"/>
      <c r="J132" s="101"/>
      <c r="K132" s="102"/>
      <c r="L132" s="82">
        <v>55</v>
      </c>
      <c r="M132" s="82">
        <v>45</v>
      </c>
      <c r="N132" s="82">
        <v>43</v>
      </c>
      <c r="O132" s="82">
        <v>43</v>
      </c>
      <c r="P132" s="82">
        <v>52</v>
      </c>
      <c r="Q132" s="82">
        <v>42</v>
      </c>
      <c r="R132" s="82">
        <v>38</v>
      </c>
      <c r="S132" s="82">
        <v>44</v>
      </c>
      <c r="T132" s="82">
        <v>33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66" t="s">
        <v>1053</v>
      </c>
      <c r="O143" s="66" t="s">
        <v>1054</v>
      </c>
      <c r="P143" s="66" t="s">
        <v>1058</v>
      </c>
      <c r="Q143" s="66" t="s">
        <v>1060</v>
      </c>
      <c r="R143" s="66" t="s">
        <v>1061</v>
      </c>
      <c r="S143" s="66" t="s">
        <v>1062</v>
      </c>
      <c r="T143" s="66" t="s">
        <v>1064</v>
      </c>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1059</v>
      </c>
      <c r="Q144" s="70" t="s">
        <v>1059</v>
      </c>
      <c r="R144" s="70" t="s">
        <v>1059</v>
      </c>
      <c r="S144" s="70" t="s">
        <v>1059</v>
      </c>
      <c r="T144" s="70" t="s">
        <v>1046</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0</v>
      </c>
      <c r="K145" s="264" t="str">
        <f t="shared" ref="K145:K176" si="3">IF(OR(COUNTIF(L145:T145,"未確認")&gt;0,COUNTIF(L145:T145,"~*")&gt;0),"※","")</f>
        <v/>
      </c>
      <c r="L145" s="117">
        <v>0</v>
      </c>
      <c r="M145" s="117">
        <v>0</v>
      </c>
      <c r="N145" s="117">
        <v>0</v>
      </c>
      <c r="O145" s="117">
        <v>0</v>
      </c>
      <c r="P145" s="117">
        <v>0</v>
      </c>
      <c r="Q145" s="117">
        <v>0</v>
      </c>
      <c r="R145" s="117">
        <v>0</v>
      </c>
      <c r="S145" s="117">
        <v>0</v>
      </c>
      <c r="T145" s="117">
        <v>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422</v>
      </c>
      <c r="K149" s="264" t="str">
        <f t="shared" si="3"/>
        <v/>
      </c>
      <c r="L149" s="117">
        <v>0</v>
      </c>
      <c r="M149" s="117">
        <v>0</v>
      </c>
      <c r="N149" s="117">
        <v>0</v>
      </c>
      <c r="O149" s="117">
        <v>0</v>
      </c>
      <c r="P149" s="117">
        <v>133</v>
      </c>
      <c r="Q149" s="117">
        <v>78</v>
      </c>
      <c r="R149" s="117">
        <v>115</v>
      </c>
      <c r="S149" s="117">
        <v>96</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c r="P155" s="117">
        <v>0</v>
      </c>
      <c r="Q155" s="117">
        <v>0</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40</v>
      </c>
      <c r="K167" s="264" t="str">
        <f t="shared" si="3"/>
        <v/>
      </c>
      <c r="L167" s="117">
        <v>0</v>
      </c>
      <c r="M167" s="117">
        <v>0</v>
      </c>
      <c r="N167" s="117">
        <v>0</v>
      </c>
      <c r="O167" s="117">
        <v>0</v>
      </c>
      <c r="P167" s="117">
        <v>0</v>
      </c>
      <c r="Q167" s="117">
        <v>0</v>
      </c>
      <c r="R167" s="117">
        <v>0</v>
      </c>
      <c r="S167" s="117">
        <v>0</v>
      </c>
      <c r="T167" s="117">
        <v>40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168</v>
      </c>
      <c r="K194" s="264" t="str">
        <f t="shared" si="5"/>
        <v/>
      </c>
      <c r="L194" s="117">
        <v>0</v>
      </c>
      <c r="M194" s="117">
        <v>65</v>
      </c>
      <c r="N194" s="117">
        <v>52</v>
      </c>
      <c r="O194" s="117">
        <v>51</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83</v>
      </c>
      <c r="K201" s="264" t="str">
        <f t="shared" si="5"/>
        <v/>
      </c>
      <c r="L201" s="117">
        <v>83</v>
      </c>
      <c r="M201" s="117">
        <v>0</v>
      </c>
      <c r="N201" s="117">
        <v>0</v>
      </c>
      <c r="O201" s="117">
        <v>0</v>
      </c>
      <c r="P201" s="117">
        <v>0</v>
      </c>
      <c r="Q201" s="117">
        <v>0</v>
      </c>
      <c r="R201" s="117">
        <v>0</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1045</v>
      </c>
      <c r="M226" s="66" t="s">
        <v>1050</v>
      </c>
      <c r="N226" s="66" t="s">
        <v>1053</v>
      </c>
      <c r="O226" s="66" t="s">
        <v>1054</v>
      </c>
      <c r="P226" s="66" t="s">
        <v>1058</v>
      </c>
      <c r="Q226" s="66" t="s">
        <v>1060</v>
      </c>
      <c r="R226" s="66" t="s">
        <v>1061</v>
      </c>
      <c r="S226" s="66" t="s">
        <v>1062</v>
      </c>
      <c r="T226" s="66" t="s">
        <v>1064</v>
      </c>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1059</v>
      </c>
      <c r="Q227" s="70" t="s">
        <v>1059</v>
      </c>
      <c r="R227" s="70" t="s">
        <v>1059</v>
      </c>
      <c r="S227" s="70" t="s">
        <v>1059</v>
      </c>
      <c r="T227" s="70" t="s">
        <v>1046</v>
      </c>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66" t="s">
        <v>1053</v>
      </c>
      <c r="O234" s="66" t="s">
        <v>1054</v>
      </c>
      <c r="P234" s="66" t="s">
        <v>1058</v>
      </c>
      <c r="Q234" s="66" t="s">
        <v>1060</v>
      </c>
      <c r="R234" s="66" t="s">
        <v>1061</v>
      </c>
      <c r="S234" s="66" t="s">
        <v>1062</v>
      </c>
      <c r="T234" s="66" t="s">
        <v>1064</v>
      </c>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1059</v>
      </c>
      <c r="Q235" s="70" t="s">
        <v>1059</v>
      </c>
      <c r="R235" s="70" t="s">
        <v>1059</v>
      </c>
      <c r="S235" s="70" t="s">
        <v>1059</v>
      </c>
      <c r="T235" s="70" t="s">
        <v>1046</v>
      </c>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66" t="s">
        <v>1053</v>
      </c>
      <c r="O244" s="66" t="s">
        <v>1054</v>
      </c>
      <c r="P244" s="66" t="s">
        <v>1058</v>
      </c>
      <c r="Q244" s="66" t="s">
        <v>1060</v>
      </c>
      <c r="R244" s="66" t="s">
        <v>1061</v>
      </c>
      <c r="S244" s="66" t="s">
        <v>1062</v>
      </c>
      <c r="T244" s="66" t="s">
        <v>1064</v>
      </c>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1059</v>
      </c>
      <c r="Q245" s="70" t="s">
        <v>1059</v>
      </c>
      <c r="R245" s="70" t="s">
        <v>1059</v>
      </c>
      <c r="S245" s="70" t="s">
        <v>1059</v>
      </c>
      <c r="T245" s="70" t="s">
        <v>1046</v>
      </c>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66" t="s">
        <v>1053</v>
      </c>
      <c r="O253" s="66" t="s">
        <v>1054</v>
      </c>
      <c r="P253" s="66" t="s">
        <v>1058</v>
      </c>
      <c r="Q253" s="66" t="s">
        <v>1060</v>
      </c>
      <c r="R253" s="66" t="s">
        <v>1061</v>
      </c>
      <c r="S253" s="66" t="s">
        <v>1062</v>
      </c>
      <c r="T253" s="66" t="s">
        <v>1064</v>
      </c>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1059</v>
      </c>
      <c r="Q254" s="137" t="s">
        <v>1059</v>
      </c>
      <c r="R254" s="137" t="s">
        <v>1059</v>
      </c>
      <c r="S254" s="137" t="s">
        <v>1059</v>
      </c>
      <c r="T254" s="137" t="s">
        <v>1046</v>
      </c>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66" t="s">
        <v>1053</v>
      </c>
      <c r="O263" s="66" t="s">
        <v>1054</v>
      </c>
      <c r="P263" s="66" t="s">
        <v>1058</v>
      </c>
      <c r="Q263" s="66" t="s">
        <v>1060</v>
      </c>
      <c r="R263" s="66" t="s">
        <v>1061</v>
      </c>
      <c r="S263" s="66" t="s">
        <v>1062</v>
      </c>
      <c r="T263" s="66" t="s">
        <v>1064</v>
      </c>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1059</v>
      </c>
      <c r="Q264" s="70" t="s">
        <v>1059</v>
      </c>
      <c r="R264" s="70" t="s">
        <v>1059</v>
      </c>
      <c r="S264" s="70" t="s">
        <v>1059</v>
      </c>
      <c r="T264" s="70" t="s">
        <v>1046</v>
      </c>
      <c r="U264" s="8"/>
      <c r="V264" s="8"/>
    </row>
    <row r="265" spans="1:22" s="83" customFormat="1" ht="34.5" customHeight="1">
      <c r="A265" s="244" t="s">
        <v>723</v>
      </c>
      <c r="B265" s="84"/>
      <c r="C265" s="371" t="s">
        <v>145</v>
      </c>
      <c r="D265" s="374"/>
      <c r="E265" s="374"/>
      <c r="F265" s="374"/>
      <c r="G265" s="371" t="s">
        <v>146</v>
      </c>
      <c r="H265" s="371"/>
      <c r="I265" s="403" t="s">
        <v>147</v>
      </c>
      <c r="J265" s="266">
        <v>47</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223</v>
      </c>
      <c r="K269" s="81" t="str">
        <f t="shared" si="8"/>
        <v/>
      </c>
      <c r="L269" s="147">
        <v>26</v>
      </c>
      <c r="M269" s="147">
        <v>18</v>
      </c>
      <c r="N269" s="147">
        <v>21</v>
      </c>
      <c r="O269" s="147">
        <v>24</v>
      </c>
      <c r="P269" s="147">
        <v>39</v>
      </c>
      <c r="Q269" s="147">
        <v>23</v>
      </c>
      <c r="R269" s="147">
        <v>23</v>
      </c>
      <c r="S269" s="147">
        <v>26</v>
      </c>
      <c r="T269" s="147">
        <v>23</v>
      </c>
    </row>
    <row r="270" spans="1:22" s="83" customFormat="1" ht="34.5" customHeight="1">
      <c r="A270" s="249" t="s">
        <v>725</v>
      </c>
      <c r="B270" s="120"/>
      <c r="C270" s="371"/>
      <c r="D270" s="371"/>
      <c r="E270" s="371"/>
      <c r="F270" s="371"/>
      <c r="G270" s="371" t="s">
        <v>148</v>
      </c>
      <c r="H270" s="371"/>
      <c r="I270" s="404"/>
      <c r="J270" s="266">
        <f t="shared" si="9"/>
        <v>6.8999999999999995</v>
      </c>
      <c r="K270" s="81" t="str">
        <f t="shared" si="8"/>
        <v/>
      </c>
      <c r="L270" s="148">
        <v>1.3</v>
      </c>
      <c r="M270" s="148">
        <v>1.6</v>
      </c>
      <c r="N270" s="148">
        <v>0</v>
      </c>
      <c r="O270" s="148">
        <v>0.8</v>
      </c>
      <c r="P270" s="148">
        <v>0</v>
      </c>
      <c r="Q270" s="148">
        <v>0.8</v>
      </c>
      <c r="R270" s="148">
        <v>1.6</v>
      </c>
      <c r="S270" s="148">
        <v>0.8</v>
      </c>
      <c r="T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c r="N271" s="147">
        <v>0</v>
      </c>
      <c r="O271" s="147">
        <v>0</v>
      </c>
      <c r="P271" s="147">
        <v>0</v>
      </c>
      <c r="Q271" s="147">
        <v>0</v>
      </c>
      <c r="R271" s="147">
        <v>0</v>
      </c>
      <c r="S271" s="147">
        <v>0</v>
      </c>
      <c r="T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37</v>
      </c>
      <c r="K273" s="81" t="str">
        <f t="shared" si="8"/>
        <v/>
      </c>
      <c r="L273" s="147">
        <v>3</v>
      </c>
      <c r="M273" s="147">
        <v>8</v>
      </c>
      <c r="N273" s="147">
        <v>8</v>
      </c>
      <c r="O273" s="147">
        <v>7</v>
      </c>
      <c r="P273" s="147">
        <v>3</v>
      </c>
      <c r="Q273" s="147">
        <v>2</v>
      </c>
      <c r="R273" s="147">
        <v>1</v>
      </c>
      <c r="S273" s="147">
        <v>1</v>
      </c>
      <c r="T273" s="147">
        <v>4</v>
      </c>
    </row>
    <row r="274" spans="1:20" s="83" customFormat="1" ht="34.5" customHeight="1">
      <c r="A274" s="249" t="s">
        <v>727</v>
      </c>
      <c r="B274" s="120"/>
      <c r="C274" s="372"/>
      <c r="D274" s="372"/>
      <c r="E274" s="372"/>
      <c r="F274" s="372"/>
      <c r="G274" s="371" t="s">
        <v>148</v>
      </c>
      <c r="H274" s="371"/>
      <c r="I274" s="404"/>
      <c r="J274" s="266">
        <f t="shared" si="9"/>
        <v>2.6</v>
      </c>
      <c r="K274" s="81" t="str">
        <f t="shared" si="8"/>
        <v/>
      </c>
      <c r="L274" s="148">
        <v>0</v>
      </c>
      <c r="M274" s="148">
        <v>0</v>
      </c>
      <c r="N274" s="148">
        <v>0</v>
      </c>
      <c r="O274" s="148">
        <v>0</v>
      </c>
      <c r="P274" s="148">
        <v>0.7</v>
      </c>
      <c r="Q274" s="148">
        <v>0</v>
      </c>
      <c r="R274" s="148">
        <v>1.5</v>
      </c>
      <c r="S274" s="148">
        <v>0.4</v>
      </c>
      <c r="T274" s="148">
        <v>0</v>
      </c>
    </row>
    <row r="275" spans="1:20"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69</v>
      </c>
      <c r="K277" s="81" t="str">
        <f t="shared" si="8"/>
        <v/>
      </c>
      <c r="L277" s="147">
        <v>5</v>
      </c>
      <c r="M277" s="147">
        <v>11</v>
      </c>
      <c r="N277" s="147">
        <v>13</v>
      </c>
      <c r="O277" s="147">
        <v>11</v>
      </c>
      <c r="P277" s="147">
        <v>6</v>
      </c>
      <c r="Q277" s="147">
        <v>8</v>
      </c>
      <c r="R277" s="147">
        <v>3</v>
      </c>
      <c r="S277" s="147">
        <v>6</v>
      </c>
      <c r="T277" s="147">
        <v>6</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50</v>
      </c>
      <c r="K279" s="81" t="str">
        <f t="shared" si="8"/>
        <v/>
      </c>
      <c r="L279" s="147">
        <v>3</v>
      </c>
      <c r="M279" s="147">
        <v>8</v>
      </c>
      <c r="N279" s="147">
        <v>12</v>
      </c>
      <c r="O279" s="147">
        <v>10</v>
      </c>
      <c r="P279" s="147">
        <v>2</v>
      </c>
      <c r="Q279" s="147">
        <v>5</v>
      </c>
      <c r="R279" s="147">
        <v>5</v>
      </c>
      <c r="S279" s="147">
        <v>0</v>
      </c>
      <c r="T279" s="147">
        <v>5</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20</v>
      </c>
      <c r="K281" s="81" t="str">
        <f t="shared" si="8"/>
        <v/>
      </c>
      <c r="L281" s="147">
        <v>0</v>
      </c>
      <c r="M281" s="147">
        <v>2</v>
      </c>
      <c r="N281" s="147">
        <v>7</v>
      </c>
      <c r="O281" s="147">
        <v>6</v>
      </c>
      <c r="P281" s="147">
        <v>0</v>
      </c>
      <c r="Q281" s="147">
        <v>0</v>
      </c>
      <c r="R281" s="147">
        <v>0</v>
      </c>
      <c r="S281" s="147">
        <v>0</v>
      </c>
      <c r="T281" s="147">
        <v>5</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9</v>
      </c>
      <c r="K283" s="81" t="str">
        <f t="shared" si="8"/>
        <v/>
      </c>
      <c r="L283" s="147">
        <v>1</v>
      </c>
      <c r="M283" s="147">
        <v>1</v>
      </c>
      <c r="N283" s="147">
        <v>1</v>
      </c>
      <c r="O283" s="147">
        <v>1</v>
      </c>
      <c r="P283" s="147">
        <v>1</v>
      </c>
      <c r="Q283" s="147">
        <v>1</v>
      </c>
      <c r="R283" s="147">
        <v>1</v>
      </c>
      <c r="S283" s="147">
        <v>1</v>
      </c>
      <c r="T283" s="147">
        <v>1</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0.9</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4</v>
      </c>
      <c r="K291" s="81" t="str">
        <f t="shared" si="8"/>
        <v/>
      </c>
      <c r="L291" s="147">
        <v>1</v>
      </c>
      <c r="M291" s="147">
        <v>1</v>
      </c>
      <c r="N291" s="147">
        <v>1</v>
      </c>
      <c r="O291" s="147">
        <v>1</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27</v>
      </c>
      <c r="M297" s="147">
        <v>29</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4.0999999999999996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66" t="s">
        <v>1053</v>
      </c>
      <c r="O322" s="66" t="s">
        <v>1054</v>
      </c>
      <c r="P322" s="66" t="s">
        <v>1058</v>
      </c>
      <c r="Q322" s="66" t="s">
        <v>1060</v>
      </c>
      <c r="R322" s="66" t="s">
        <v>1061</v>
      </c>
      <c r="S322" s="66" t="s">
        <v>1062</v>
      </c>
      <c r="T322" s="66" t="s">
        <v>1064</v>
      </c>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1059</v>
      </c>
      <c r="Q323" s="137" t="s">
        <v>1059</v>
      </c>
      <c r="R323" s="137" t="s">
        <v>1059</v>
      </c>
      <c r="S323" s="137" t="s">
        <v>1059</v>
      </c>
      <c r="T323" s="137" t="s">
        <v>1046</v>
      </c>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66" t="s">
        <v>1053</v>
      </c>
      <c r="O342" s="66" t="s">
        <v>1054</v>
      </c>
      <c r="P342" s="66" t="s">
        <v>1058</v>
      </c>
      <c r="Q342" s="66" t="s">
        <v>1060</v>
      </c>
      <c r="R342" s="66" t="s">
        <v>1061</v>
      </c>
      <c r="S342" s="66" t="s">
        <v>1062</v>
      </c>
      <c r="T342" s="66" t="s">
        <v>1064</v>
      </c>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1059</v>
      </c>
      <c r="Q343" s="137" t="s">
        <v>1059</v>
      </c>
      <c r="R343" s="137" t="s">
        <v>1059</v>
      </c>
      <c r="S343" s="137" t="s">
        <v>1059</v>
      </c>
      <c r="T343" s="137" t="s">
        <v>1046</v>
      </c>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c r="N367" s="66" t="s">
        <v>1053</v>
      </c>
      <c r="O367" s="66" t="s">
        <v>1054</v>
      </c>
      <c r="P367" s="66" t="s">
        <v>1058</v>
      </c>
      <c r="Q367" s="66" t="s">
        <v>1060</v>
      </c>
      <c r="R367" s="66" t="s">
        <v>1061</v>
      </c>
      <c r="S367" s="66" t="s">
        <v>1062</v>
      </c>
      <c r="T367" s="66" t="s">
        <v>1064</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1059</v>
      </c>
      <c r="Q368" s="137" t="s">
        <v>1059</v>
      </c>
      <c r="R368" s="137" t="s">
        <v>1059</v>
      </c>
      <c r="S368" s="137" t="s">
        <v>1059</v>
      </c>
      <c r="T368" s="137" t="s">
        <v>1046</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66" t="s">
        <v>1053</v>
      </c>
      <c r="O390" s="66" t="s">
        <v>1054</v>
      </c>
      <c r="P390" s="66" t="s">
        <v>1058</v>
      </c>
      <c r="Q390" s="66" t="s">
        <v>1060</v>
      </c>
      <c r="R390" s="66" t="s">
        <v>1061</v>
      </c>
      <c r="S390" s="66" t="s">
        <v>1062</v>
      </c>
      <c r="T390" s="66" t="s">
        <v>1064</v>
      </c>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1059</v>
      </c>
      <c r="Q391" s="70" t="s">
        <v>1059</v>
      </c>
      <c r="R391" s="70" t="s">
        <v>1059</v>
      </c>
      <c r="S391" s="70" t="s">
        <v>1059</v>
      </c>
      <c r="T391" s="70" t="s">
        <v>1046</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5582</v>
      </c>
      <c r="K392" s="81" t="str">
        <f t="shared" ref="K392:K397" si="12">IF(OR(COUNTIF(L392:T392,"未確認")&gt;0,COUNTIF(L392:T392,"~*")&gt;0),"※","")</f>
        <v/>
      </c>
      <c r="L392" s="147">
        <v>635</v>
      </c>
      <c r="M392" s="147">
        <v>318</v>
      </c>
      <c r="N392" s="147">
        <v>259</v>
      </c>
      <c r="O392" s="147">
        <v>242</v>
      </c>
      <c r="P392" s="147">
        <v>1166</v>
      </c>
      <c r="Q392" s="147">
        <v>722</v>
      </c>
      <c r="R392" s="147">
        <v>1160</v>
      </c>
      <c r="S392" s="147">
        <v>910</v>
      </c>
      <c r="T392" s="147">
        <v>170</v>
      </c>
    </row>
    <row r="393" spans="1:22" s="83" customFormat="1" ht="34.5" customHeight="1">
      <c r="A393" s="249" t="s">
        <v>773</v>
      </c>
      <c r="B393" s="84"/>
      <c r="C393" s="370"/>
      <c r="D393" s="380"/>
      <c r="E393" s="320" t="s">
        <v>224</v>
      </c>
      <c r="F393" s="321"/>
      <c r="G393" s="321"/>
      <c r="H393" s="322"/>
      <c r="I393" s="343"/>
      <c r="J393" s="140">
        <f t="shared" si="11"/>
        <v>4221</v>
      </c>
      <c r="K393" s="81" t="str">
        <f t="shared" si="12"/>
        <v/>
      </c>
      <c r="L393" s="147">
        <v>610</v>
      </c>
      <c r="M393" s="147">
        <v>313</v>
      </c>
      <c r="N393" s="147">
        <v>254</v>
      </c>
      <c r="O393" s="147">
        <v>237</v>
      </c>
      <c r="P393" s="147">
        <v>520</v>
      </c>
      <c r="Q393" s="147">
        <v>553</v>
      </c>
      <c r="R393" s="147">
        <v>918</v>
      </c>
      <c r="S393" s="147">
        <v>670</v>
      </c>
      <c r="T393" s="147">
        <v>146</v>
      </c>
    </row>
    <row r="394" spans="1:22" s="83" customFormat="1" ht="34.5" customHeight="1">
      <c r="A394" s="250" t="s">
        <v>774</v>
      </c>
      <c r="B394" s="84"/>
      <c r="C394" s="370"/>
      <c r="D394" s="381"/>
      <c r="E394" s="320" t="s">
        <v>225</v>
      </c>
      <c r="F394" s="321"/>
      <c r="G394" s="321"/>
      <c r="H394" s="322"/>
      <c r="I394" s="343"/>
      <c r="J394" s="140">
        <f t="shared" si="11"/>
        <v>561</v>
      </c>
      <c r="K394" s="81" t="str">
        <f t="shared" si="12"/>
        <v/>
      </c>
      <c r="L394" s="147">
        <v>0</v>
      </c>
      <c r="M394" s="147">
        <v>0</v>
      </c>
      <c r="N394" s="147">
        <v>0</v>
      </c>
      <c r="O394" s="147">
        <v>0</v>
      </c>
      <c r="P394" s="147">
        <v>254</v>
      </c>
      <c r="Q394" s="147">
        <v>76</v>
      </c>
      <c r="R394" s="147">
        <v>114</v>
      </c>
      <c r="S394" s="147">
        <v>108</v>
      </c>
      <c r="T394" s="147">
        <v>9</v>
      </c>
    </row>
    <row r="395" spans="1:22" s="83" customFormat="1" ht="34.5" customHeight="1">
      <c r="A395" s="250" t="s">
        <v>775</v>
      </c>
      <c r="B395" s="84"/>
      <c r="C395" s="370"/>
      <c r="D395" s="382"/>
      <c r="E395" s="320" t="s">
        <v>226</v>
      </c>
      <c r="F395" s="321"/>
      <c r="G395" s="321"/>
      <c r="H395" s="322"/>
      <c r="I395" s="343"/>
      <c r="J395" s="140">
        <f t="shared" si="11"/>
        <v>800</v>
      </c>
      <c r="K395" s="81" t="str">
        <f t="shared" si="12"/>
        <v/>
      </c>
      <c r="L395" s="147">
        <v>25</v>
      </c>
      <c r="M395" s="147">
        <v>5</v>
      </c>
      <c r="N395" s="147">
        <v>5</v>
      </c>
      <c r="O395" s="147">
        <v>5</v>
      </c>
      <c r="P395" s="147">
        <v>392</v>
      </c>
      <c r="Q395" s="147">
        <v>93</v>
      </c>
      <c r="R395" s="147">
        <v>128</v>
      </c>
      <c r="S395" s="147">
        <v>132</v>
      </c>
      <c r="T395" s="147">
        <v>15</v>
      </c>
    </row>
    <row r="396" spans="1:22" s="83" customFormat="1" ht="34.5" customHeight="1">
      <c r="A396" s="250" t="s">
        <v>776</v>
      </c>
      <c r="B396" s="1"/>
      <c r="C396" s="370"/>
      <c r="D396" s="320" t="s">
        <v>227</v>
      </c>
      <c r="E396" s="321"/>
      <c r="F396" s="321"/>
      <c r="G396" s="321"/>
      <c r="H396" s="322"/>
      <c r="I396" s="343"/>
      <c r="J396" s="140">
        <f t="shared" si="11"/>
        <v>139957</v>
      </c>
      <c r="K396" s="81" t="str">
        <f t="shared" si="12"/>
        <v/>
      </c>
      <c r="L396" s="147">
        <v>19462</v>
      </c>
      <c r="M396" s="147">
        <v>15928</v>
      </c>
      <c r="N396" s="147">
        <v>15080</v>
      </c>
      <c r="O396" s="147">
        <v>15139</v>
      </c>
      <c r="P396" s="147">
        <v>18130</v>
      </c>
      <c r="Q396" s="147">
        <v>15190</v>
      </c>
      <c r="R396" s="147">
        <v>13566</v>
      </c>
      <c r="S396" s="147">
        <v>15884</v>
      </c>
      <c r="T396" s="147">
        <v>11578</v>
      </c>
    </row>
    <row r="397" spans="1:22" s="83" customFormat="1" ht="34.5" customHeight="1">
      <c r="A397" s="250" t="s">
        <v>777</v>
      </c>
      <c r="B397" s="119"/>
      <c r="C397" s="370"/>
      <c r="D397" s="320" t="s">
        <v>228</v>
      </c>
      <c r="E397" s="321"/>
      <c r="F397" s="321"/>
      <c r="G397" s="321"/>
      <c r="H397" s="322"/>
      <c r="I397" s="344"/>
      <c r="J397" s="140">
        <f t="shared" si="11"/>
        <v>5558</v>
      </c>
      <c r="K397" s="81" t="str">
        <f t="shared" si="12"/>
        <v/>
      </c>
      <c r="L397" s="147">
        <v>610</v>
      </c>
      <c r="M397" s="147">
        <v>311</v>
      </c>
      <c r="N397" s="147">
        <v>262</v>
      </c>
      <c r="O397" s="147">
        <v>240</v>
      </c>
      <c r="P397" s="147">
        <v>1170</v>
      </c>
      <c r="Q397" s="147">
        <v>724</v>
      </c>
      <c r="R397" s="147">
        <v>1161</v>
      </c>
      <c r="S397" s="147">
        <v>904</v>
      </c>
      <c r="T397" s="147">
        <v>176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66" t="s">
        <v>1053</v>
      </c>
      <c r="O403" s="66" t="s">
        <v>1054</v>
      </c>
      <c r="P403" s="66" t="s">
        <v>1058</v>
      </c>
      <c r="Q403" s="66" t="s">
        <v>1060</v>
      </c>
      <c r="R403" s="66" t="s">
        <v>1061</v>
      </c>
      <c r="S403" s="66" t="s">
        <v>1062</v>
      </c>
      <c r="T403" s="66" t="s">
        <v>1064</v>
      </c>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1059</v>
      </c>
      <c r="Q404" s="70" t="s">
        <v>1059</v>
      </c>
      <c r="R404" s="70" t="s">
        <v>1059</v>
      </c>
      <c r="S404" s="70" t="s">
        <v>1059</v>
      </c>
      <c r="T404" s="70" t="s">
        <v>1046</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5582</v>
      </c>
      <c r="K405" s="81" t="str">
        <f t="shared" ref="K405:K422" si="14">IF(OR(COUNTIF(L405:T405,"未確認")&gt;0,COUNTIF(L405:T405,"~*")&gt;0),"※","")</f>
        <v/>
      </c>
      <c r="L405" s="147">
        <v>635</v>
      </c>
      <c r="M405" s="147">
        <v>318</v>
      </c>
      <c r="N405" s="147">
        <v>259</v>
      </c>
      <c r="O405" s="147">
        <v>242</v>
      </c>
      <c r="P405" s="147">
        <v>1166</v>
      </c>
      <c r="Q405" s="147">
        <v>722</v>
      </c>
      <c r="R405" s="147">
        <v>1160</v>
      </c>
      <c r="S405" s="147">
        <v>910</v>
      </c>
      <c r="T405" s="147">
        <v>170</v>
      </c>
    </row>
    <row r="406" spans="1:22" s="83" customFormat="1" ht="34.5" customHeight="1">
      <c r="A406" s="251" t="s">
        <v>779</v>
      </c>
      <c r="B406" s="119"/>
      <c r="C406" s="369"/>
      <c r="D406" s="375" t="s">
        <v>233</v>
      </c>
      <c r="E406" s="377" t="s">
        <v>234</v>
      </c>
      <c r="F406" s="378"/>
      <c r="G406" s="378"/>
      <c r="H406" s="379"/>
      <c r="I406" s="361"/>
      <c r="J406" s="140">
        <f t="shared" si="13"/>
        <v>1023</v>
      </c>
      <c r="K406" s="81" t="str">
        <f t="shared" si="14"/>
        <v/>
      </c>
      <c r="L406" s="147">
        <v>451</v>
      </c>
      <c r="M406" s="147">
        <v>183</v>
      </c>
      <c r="N406" s="147">
        <v>118</v>
      </c>
      <c r="O406" s="147">
        <v>100</v>
      </c>
      <c r="P406" s="147">
        <v>54</v>
      </c>
      <c r="Q406" s="147">
        <v>17</v>
      </c>
      <c r="R406" s="147">
        <v>28</v>
      </c>
      <c r="S406" s="147">
        <v>29</v>
      </c>
      <c r="T406" s="147">
        <v>43</v>
      </c>
    </row>
    <row r="407" spans="1:22" s="83" customFormat="1" ht="34.5" customHeight="1">
      <c r="A407" s="251" t="s">
        <v>780</v>
      </c>
      <c r="B407" s="119"/>
      <c r="C407" s="369"/>
      <c r="D407" s="369"/>
      <c r="E407" s="320" t="s">
        <v>235</v>
      </c>
      <c r="F407" s="321"/>
      <c r="G407" s="321"/>
      <c r="H407" s="322"/>
      <c r="I407" s="361"/>
      <c r="J407" s="140">
        <f t="shared" si="13"/>
        <v>3764</v>
      </c>
      <c r="K407" s="81" t="str">
        <f t="shared" si="14"/>
        <v/>
      </c>
      <c r="L407" s="147">
        <v>50</v>
      </c>
      <c r="M407" s="147">
        <v>17</v>
      </c>
      <c r="N407" s="147">
        <v>12</v>
      </c>
      <c r="O407" s="147">
        <v>10</v>
      </c>
      <c r="P407" s="147">
        <v>947</v>
      </c>
      <c r="Q407" s="147">
        <v>666</v>
      </c>
      <c r="R407" s="147">
        <v>1110</v>
      </c>
      <c r="S407" s="147">
        <v>839</v>
      </c>
      <c r="T407" s="147">
        <v>113</v>
      </c>
    </row>
    <row r="408" spans="1:22" s="83" customFormat="1" ht="34.5" customHeight="1">
      <c r="A408" s="251" t="s">
        <v>781</v>
      </c>
      <c r="B408" s="119"/>
      <c r="C408" s="369"/>
      <c r="D408" s="369"/>
      <c r="E408" s="320" t="s">
        <v>236</v>
      </c>
      <c r="F408" s="321"/>
      <c r="G408" s="321"/>
      <c r="H408" s="322"/>
      <c r="I408" s="361"/>
      <c r="J408" s="140">
        <f t="shared" si="13"/>
        <v>689</v>
      </c>
      <c r="K408" s="81" t="str">
        <f t="shared" si="14"/>
        <v/>
      </c>
      <c r="L408" s="147">
        <v>133</v>
      </c>
      <c r="M408" s="147">
        <v>118</v>
      </c>
      <c r="N408" s="147">
        <v>129</v>
      </c>
      <c r="O408" s="147">
        <v>131</v>
      </c>
      <c r="P408" s="147">
        <v>108</v>
      </c>
      <c r="Q408" s="147">
        <v>19</v>
      </c>
      <c r="R408" s="147">
        <v>14</v>
      </c>
      <c r="S408" s="147">
        <v>25</v>
      </c>
      <c r="T408" s="147">
        <v>12</v>
      </c>
    </row>
    <row r="409" spans="1:22" s="83" customFormat="1" ht="34.5" customHeight="1">
      <c r="A409" s="251" t="s">
        <v>782</v>
      </c>
      <c r="B409" s="119"/>
      <c r="C409" s="369"/>
      <c r="D409" s="369"/>
      <c r="E409" s="317" t="s">
        <v>989</v>
      </c>
      <c r="F409" s="318"/>
      <c r="G409" s="318"/>
      <c r="H409" s="319"/>
      <c r="I409" s="361"/>
      <c r="J409" s="140">
        <f t="shared" si="13"/>
        <v>106</v>
      </c>
      <c r="K409" s="81" t="str">
        <f t="shared" si="14"/>
        <v/>
      </c>
      <c r="L409" s="147">
        <v>1</v>
      </c>
      <c r="M409" s="147">
        <v>0</v>
      </c>
      <c r="N409" s="147">
        <v>0</v>
      </c>
      <c r="O409" s="147">
        <v>1</v>
      </c>
      <c r="P409" s="147">
        <v>57</v>
      </c>
      <c r="Q409" s="147">
        <v>20</v>
      </c>
      <c r="R409" s="147">
        <v>8</v>
      </c>
      <c r="S409" s="147">
        <v>17</v>
      </c>
      <c r="T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5558</v>
      </c>
      <c r="K413" s="81" t="str">
        <f t="shared" si="14"/>
        <v/>
      </c>
      <c r="L413" s="147">
        <v>610</v>
      </c>
      <c r="M413" s="147">
        <v>311</v>
      </c>
      <c r="N413" s="147">
        <v>262</v>
      </c>
      <c r="O413" s="147">
        <v>240</v>
      </c>
      <c r="P413" s="147">
        <v>1170</v>
      </c>
      <c r="Q413" s="147">
        <v>724</v>
      </c>
      <c r="R413" s="147">
        <v>1161</v>
      </c>
      <c r="S413" s="147">
        <v>904</v>
      </c>
      <c r="T413" s="147">
        <v>176</v>
      </c>
    </row>
    <row r="414" spans="1:22" s="83" customFormat="1" ht="34.5" customHeight="1">
      <c r="A414" s="251" t="s">
        <v>787</v>
      </c>
      <c r="B414" s="119"/>
      <c r="C414" s="369"/>
      <c r="D414" s="375" t="s">
        <v>240</v>
      </c>
      <c r="E414" s="377" t="s">
        <v>241</v>
      </c>
      <c r="F414" s="378"/>
      <c r="G414" s="378"/>
      <c r="H414" s="379"/>
      <c r="I414" s="361"/>
      <c r="J414" s="140">
        <f t="shared" si="13"/>
        <v>998</v>
      </c>
      <c r="K414" s="81" t="str">
        <f t="shared" si="14"/>
        <v/>
      </c>
      <c r="L414" s="147">
        <v>10</v>
      </c>
      <c r="M414" s="147">
        <v>7</v>
      </c>
      <c r="N414" s="147">
        <v>16</v>
      </c>
      <c r="O414" s="147">
        <v>22</v>
      </c>
      <c r="P414" s="147">
        <v>254</v>
      </c>
      <c r="Q414" s="147">
        <v>251</v>
      </c>
      <c r="R414" s="147">
        <v>213</v>
      </c>
      <c r="S414" s="147">
        <v>214</v>
      </c>
      <c r="T414" s="147">
        <v>11</v>
      </c>
    </row>
    <row r="415" spans="1:22" s="83" customFormat="1" ht="34.5" customHeight="1">
      <c r="A415" s="251" t="s">
        <v>788</v>
      </c>
      <c r="B415" s="119"/>
      <c r="C415" s="369"/>
      <c r="D415" s="369"/>
      <c r="E415" s="320" t="s">
        <v>242</v>
      </c>
      <c r="F415" s="321"/>
      <c r="G415" s="321"/>
      <c r="H415" s="322"/>
      <c r="I415" s="361"/>
      <c r="J415" s="140">
        <f t="shared" si="13"/>
        <v>4203</v>
      </c>
      <c r="K415" s="81" t="str">
        <f t="shared" si="14"/>
        <v/>
      </c>
      <c r="L415" s="147">
        <v>581</v>
      </c>
      <c r="M415" s="147">
        <v>271</v>
      </c>
      <c r="N415" s="147">
        <v>225</v>
      </c>
      <c r="O415" s="147">
        <v>181</v>
      </c>
      <c r="P415" s="147">
        <v>793</v>
      </c>
      <c r="Q415" s="147">
        <v>446</v>
      </c>
      <c r="R415" s="147">
        <v>919</v>
      </c>
      <c r="S415" s="147">
        <v>656</v>
      </c>
      <c r="T415" s="147">
        <v>131</v>
      </c>
    </row>
    <row r="416" spans="1:22" s="83" customFormat="1" ht="34.5" customHeight="1">
      <c r="A416" s="251" t="s">
        <v>789</v>
      </c>
      <c r="B416" s="119"/>
      <c r="C416" s="369"/>
      <c r="D416" s="369"/>
      <c r="E416" s="320" t="s">
        <v>243</v>
      </c>
      <c r="F416" s="321"/>
      <c r="G416" s="321"/>
      <c r="H416" s="322"/>
      <c r="I416" s="361"/>
      <c r="J416" s="140">
        <f t="shared" si="13"/>
        <v>268</v>
      </c>
      <c r="K416" s="81" t="str">
        <f t="shared" si="14"/>
        <v/>
      </c>
      <c r="L416" s="147">
        <v>13</v>
      </c>
      <c r="M416" s="147">
        <v>24</v>
      </c>
      <c r="N416" s="147">
        <v>15</v>
      </c>
      <c r="O416" s="147">
        <v>22</v>
      </c>
      <c r="P416" s="147">
        <v>84</v>
      </c>
      <c r="Q416" s="147">
        <v>24</v>
      </c>
      <c r="R416" s="147">
        <v>23</v>
      </c>
      <c r="S416" s="147">
        <v>31</v>
      </c>
      <c r="T416" s="147">
        <v>32</v>
      </c>
    </row>
    <row r="417" spans="1:22" s="83" customFormat="1" ht="34.5" customHeight="1">
      <c r="A417" s="251" t="s">
        <v>790</v>
      </c>
      <c r="B417" s="119"/>
      <c r="C417" s="369"/>
      <c r="D417" s="369"/>
      <c r="E417" s="320" t="s">
        <v>244</v>
      </c>
      <c r="F417" s="321"/>
      <c r="G417" s="321"/>
      <c r="H417" s="322"/>
      <c r="I417" s="361"/>
      <c r="J417" s="140">
        <f t="shared" si="13"/>
        <v>60</v>
      </c>
      <c r="K417" s="81" t="str">
        <f t="shared" si="14"/>
        <v/>
      </c>
      <c r="L417" s="147">
        <v>6</v>
      </c>
      <c r="M417" s="147">
        <v>8</v>
      </c>
      <c r="N417" s="147">
        <v>5</v>
      </c>
      <c r="O417" s="147">
        <v>15</v>
      </c>
      <c r="P417" s="147">
        <v>14</v>
      </c>
      <c r="Q417" s="147">
        <v>3</v>
      </c>
      <c r="R417" s="147">
        <v>6</v>
      </c>
      <c r="S417" s="147">
        <v>3</v>
      </c>
      <c r="T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c r="T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c r="R420" s="147">
        <v>0</v>
      </c>
      <c r="S420" s="147">
        <v>0</v>
      </c>
      <c r="T420" s="147">
        <v>0</v>
      </c>
    </row>
    <row r="421" spans="1:22" s="83" customFormat="1" ht="34.5" customHeight="1">
      <c r="A421" s="251" t="s">
        <v>794</v>
      </c>
      <c r="B421" s="119"/>
      <c r="C421" s="369"/>
      <c r="D421" s="369"/>
      <c r="E421" s="320" t="s">
        <v>247</v>
      </c>
      <c r="F421" s="321"/>
      <c r="G421" s="321"/>
      <c r="H421" s="322"/>
      <c r="I421" s="361"/>
      <c r="J421" s="140">
        <f t="shared" si="13"/>
        <v>29</v>
      </c>
      <c r="K421" s="81" t="str">
        <f t="shared" si="14"/>
        <v/>
      </c>
      <c r="L421" s="147">
        <v>0</v>
      </c>
      <c r="M421" s="147">
        <v>1</v>
      </c>
      <c r="N421" s="147">
        <v>1</v>
      </c>
      <c r="O421" s="147">
        <v>0</v>
      </c>
      <c r="P421" s="147">
        <v>25</v>
      </c>
      <c r="Q421" s="147">
        <v>0</v>
      </c>
      <c r="R421" s="147">
        <v>0</v>
      </c>
      <c r="S421" s="147">
        <v>0</v>
      </c>
      <c r="T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66" t="s">
        <v>1053</v>
      </c>
      <c r="O428" s="66" t="s">
        <v>1054</v>
      </c>
      <c r="P428" s="66" t="s">
        <v>1058</v>
      </c>
      <c r="Q428" s="66" t="s">
        <v>1060</v>
      </c>
      <c r="R428" s="66" t="s">
        <v>1061</v>
      </c>
      <c r="S428" s="66" t="s">
        <v>1062</v>
      </c>
      <c r="T428" s="66" t="s">
        <v>1064</v>
      </c>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1059</v>
      </c>
      <c r="Q429" s="70" t="s">
        <v>1059</v>
      </c>
      <c r="R429" s="70" t="s">
        <v>1059</v>
      </c>
      <c r="S429" s="70" t="s">
        <v>1059</v>
      </c>
      <c r="T429" s="70" t="s">
        <v>1046</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4560</v>
      </c>
      <c r="K430" s="193" t="str">
        <f>IF(OR(COUNTIF(L430:T430,"未確認")&gt;0,COUNTIF(L430:T430,"~*")&gt;0),"※","")</f>
        <v/>
      </c>
      <c r="L430" s="147">
        <v>600</v>
      </c>
      <c r="M430" s="147">
        <v>304</v>
      </c>
      <c r="N430" s="147">
        <v>246</v>
      </c>
      <c r="O430" s="147">
        <v>218</v>
      </c>
      <c r="P430" s="147">
        <v>916</v>
      </c>
      <c r="Q430" s="147">
        <v>473</v>
      </c>
      <c r="R430" s="147">
        <v>948</v>
      </c>
      <c r="S430" s="147">
        <v>690</v>
      </c>
      <c r="T430" s="147">
        <v>165</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32</v>
      </c>
      <c r="K431" s="193" t="str">
        <f>IF(OR(COUNTIF(L431:T431,"未確認")&gt;0,COUNTIF(L431:T431,"~*")&gt;0),"※","")</f>
        <v/>
      </c>
      <c r="L431" s="147">
        <v>0</v>
      </c>
      <c r="M431" s="147">
        <v>0</v>
      </c>
      <c r="N431" s="147">
        <v>0</v>
      </c>
      <c r="O431" s="147">
        <v>0</v>
      </c>
      <c r="P431" s="147">
        <v>3</v>
      </c>
      <c r="Q431" s="147">
        <v>6</v>
      </c>
      <c r="R431" s="147">
        <v>5</v>
      </c>
      <c r="S431" s="147">
        <v>1</v>
      </c>
      <c r="T431" s="147">
        <v>17</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75</v>
      </c>
      <c r="K432" s="193" t="str">
        <f>IF(OR(COUNTIF(L432:T432,"未確認")&gt;0,COUNTIF(L432:T432,"~*")&gt;0),"※","")</f>
        <v/>
      </c>
      <c r="L432" s="147">
        <v>0</v>
      </c>
      <c r="M432" s="147">
        <v>0</v>
      </c>
      <c r="N432" s="147">
        <v>0</v>
      </c>
      <c r="O432" s="147">
        <v>2</v>
      </c>
      <c r="P432" s="147">
        <v>13</v>
      </c>
      <c r="Q432" s="147">
        <v>13</v>
      </c>
      <c r="R432" s="147">
        <v>10</v>
      </c>
      <c r="S432" s="147">
        <v>5</v>
      </c>
      <c r="T432" s="147">
        <v>32</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4184</v>
      </c>
      <c r="K433" s="193" t="str">
        <f>IF(OR(COUNTIF(L433:T433,"未確認")&gt;0,COUNTIF(L433:T433,"~*")&gt;0),"※","")</f>
        <v/>
      </c>
      <c r="L433" s="147">
        <v>600</v>
      </c>
      <c r="M433" s="147">
        <v>304</v>
      </c>
      <c r="N433" s="147">
        <v>246</v>
      </c>
      <c r="O433" s="147">
        <v>216</v>
      </c>
      <c r="P433" s="147">
        <v>849</v>
      </c>
      <c r="Q433" s="147">
        <v>405</v>
      </c>
      <c r="R433" s="147">
        <v>933</v>
      </c>
      <c r="S433" s="147">
        <v>599</v>
      </c>
      <c r="T433" s="147">
        <v>32</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269</v>
      </c>
      <c r="K434" s="193" t="str">
        <f>IF(OR(COUNTIF(L434:T434,"未確認")&gt;0,COUNTIF(L434:T434,"~*")&gt;0),"※","")</f>
        <v/>
      </c>
      <c r="L434" s="147">
        <v>0</v>
      </c>
      <c r="M434" s="147">
        <v>0</v>
      </c>
      <c r="N434" s="147">
        <v>0</v>
      </c>
      <c r="O434" s="147">
        <v>0</v>
      </c>
      <c r="P434" s="147">
        <v>51</v>
      </c>
      <c r="Q434" s="147">
        <v>49</v>
      </c>
      <c r="R434" s="147">
        <v>0</v>
      </c>
      <c r="S434" s="147">
        <v>85</v>
      </c>
      <c r="T434" s="147">
        <v>84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66" t="s">
        <v>1053</v>
      </c>
      <c r="O441" s="66" t="s">
        <v>1054</v>
      </c>
      <c r="P441" s="66" t="s">
        <v>1058</v>
      </c>
      <c r="Q441" s="66" t="s">
        <v>1060</v>
      </c>
      <c r="R441" s="66" t="s">
        <v>1061</v>
      </c>
      <c r="S441" s="66" t="s">
        <v>1062</v>
      </c>
      <c r="T441" s="66" t="s">
        <v>1064</v>
      </c>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1059</v>
      </c>
      <c r="Q442" s="70" t="s">
        <v>1059</v>
      </c>
      <c r="R442" s="70" t="s">
        <v>1059</v>
      </c>
      <c r="S442" s="70" t="s">
        <v>1059</v>
      </c>
      <c r="T442" s="70" t="s">
        <v>1046</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66" t="s">
        <v>1053</v>
      </c>
      <c r="O466" s="66" t="s">
        <v>1054</v>
      </c>
      <c r="P466" s="66" t="s">
        <v>1058</v>
      </c>
      <c r="Q466" s="66" t="s">
        <v>1060</v>
      </c>
      <c r="R466" s="66" t="s">
        <v>1061</v>
      </c>
      <c r="S466" s="66" t="s">
        <v>1062</v>
      </c>
      <c r="T466" s="66" t="s">
        <v>1064</v>
      </c>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1059</v>
      </c>
      <c r="Q467" s="70" t="s">
        <v>1059</v>
      </c>
      <c r="R467" s="70" t="s">
        <v>1059</v>
      </c>
      <c r="S467" s="70" t="s">
        <v>1059</v>
      </c>
      <c r="T467" s="70" t="s">
        <v>1046</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184</v>
      </c>
      <c r="K468" s="201" t="str">
        <f t="shared" ref="K468:K475" si="16">IF(OR(COUNTIF(L468:T468,"未確認")&gt;0,COUNTIF(L468:T468,"*")&gt;0),"※","")</f>
        <v>※</v>
      </c>
      <c r="L468" s="117" t="s">
        <v>541</v>
      </c>
      <c r="M468" s="117">
        <v>0</v>
      </c>
      <c r="N468" s="117">
        <v>0</v>
      </c>
      <c r="O468" s="117">
        <v>0</v>
      </c>
      <c r="P468" s="117">
        <v>22</v>
      </c>
      <c r="Q468" s="117">
        <v>44</v>
      </c>
      <c r="R468" s="117">
        <v>70</v>
      </c>
      <c r="S468" s="117">
        <v>48</v>
      </c>
      <c r="T468" s="117" t="s">
        <v>541</v>
      </c>
      <c r="U468" s="8"/>
      <c r="V468" s="8"/>
    </row>
    <row r="469" spans="1:22" ht="34.5" customHeight="1">
      <c r="A469" s="252" t="s">
        <v>812</v>
      </c>
      <c r="B469" s="1"/>
      <c r="C469" s="202"/>
      <c r="D469" s="355" t="s">
        <v>284</v>
      </c>
      <c r="E469" s="320" t="s">
        <v>285</v>
      </c>
      <c r="F469" s="321"/>
      <c r="G469" s="321"/>
      <c r="H469" s="322"/>
      <c r="I469" s="354"/>
      <c r="J469" s="116">
        <f t="shared" ref="J469:J480" si="17">IF(SUM(L469:T469)=0,IF(COUNTIF(L469:T469,"未確認")&gt;0,"未確認",IF(COUNTIF(L469:T469,"~*")&gt;0,"*",SUM(L469:T469))),SUM(L469:T469))</f>
        <v>15</v>
      </c>
      <c r="K469" s="201" t="str">
        <f t="shared" si="16"/>
        <v>※</v>
      </c>
      <c r="L469" s="117" t="s">
        <v>541</v>
      </c>
      <c r="M469" s="117">
        <v>0</v>
      </c>
      <c r="N469" s="117">
        <v>0</v>
      </c>
      <c r="O469" s="117">
        <v>0</v>
      </c>
      <c r="P469" s="117" t="s">
        <v>541</v>
      </c>
      <c r="Q469" s="117">
        <v>0</v>
      </c>
      <c r="R469" s="117">
        <v>15</v>
      </c>
      <c r="S469" s="117">
        <v>0</v>
      </c>
      <c r="T469" s="117">
        <v>0</v>
      </c>
      <c r="U469" s="8"/>
      <c r="V469" s="8"/>
    </row>
    <row r="470" spans="1:22" ht="34.5" customHeight="1">
      <c r="A470" s="252" t="s">
        <v>813</v>
      </c>
      <c r="B470" s="1"/>
      <c r="C470" s="202"/>
      <c r="D470" s="356"/>
      <c r="E470" s="320" t="s">
        <v>286</v>
      </c>
      <c r="F470" s="321"/>
      <c r="G470" s="321"/>
      <c r="H470" s="322"/>
      <c r="I470" s="354"/>
      <c r="J470" s="116">
        <f t="shared" si="17"/>
        <v>153</v>
      </c>
      <c r="K470" s="201" t="str">
        <f t="shared" si="16"/>
        <v/>
      </c>
      <c r="L470" s="117">
        <v>0</v>
      </c>
      <c r="M470" s="117">
        <v>0</v>
      </c>
      <c r="N470" s="117">
        <v>0</v>
      </c>
      <c r="O470" s="117">
        <v>0</v>
      </c>
      <c r="P470" s="117">
        <v>10</v>
      </c>
      <c r="Q470" s="117">
        <v>44</v>
      </c>
      <c r="R470" s="117">
        <v>50</v>
      </c>
      <c r="S470" s="117">
        <v>49</v>
      </c>
      <c r="T470" s="117">
        <v>0</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t="s">
        <v>541</v>
      </c>
      <c r="Q471" s="117">
        <v>0</v>
      </c>
      <c r="R471" s="117" t="s">
        <v>541</v>
      </c>
      <c r="S471" s="117">
        <v>0</v>
      </c>
      <c r="T471" s="117" t="s">
        <v>541</v>
      </c>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v>0</v>
      </c>
      <c r="Q472" s="117">
        <v>0</v>
      </c>
      <c r="R472" s="117" t="s">
        <v>541</v>
      </c>
      <c r="S472" s="117">
        <v>0</v>
      </c>
      <c r="T472" s="117">
        <v>0</v>
      </c>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v>0</v>
      </c>
      <c r="Q473" s="117">
        <v>0</v>
      </c>
      <c r="R473" s="117" t="s">
        <v>541</v>
      </c>
      <c r="S473" s="117">
        <v>0</v>
      </c>
      <c r="T473" s="117">
        <v>0</v>
      </c>
      <c r="U473" s="8"/>
      <c r="V473" s="8"/>
    </row>
    <row r="474" spans="1:22" ht="34.5" customHeight="1">
      <c r="A474" s="252" t="s">
        <v>817</v>
      </c>
      <c r="B474" s="1"/>
      <c r="C474" s="202"/>
      <c r="D474" s="356"/>
      <c r="E474" s="320" t="s">
        <v>290</v>
      </c>
      <c r="F474" s="321"/>
      <c r="G474" s="321"/>
      <c r="H474" s="322"/>
      <c r="I474" s="354"/>
      <c r="J474" s="116">
        <f t="shared" si="17"/>
        <v>11</v>
      </c>
      <c r="K474" s="201" t="str">
        <f t="shared" si="16"/>
        <v/>
      </c>
      <c r="L474" s="117">
        <v>0</v>
      </c>
      <c r="M474" s="117">
        <v>0</v>
      </c>
      <c r="N474" s="117">
        <v>0</v>
      </c>
      <c r="O474" s="117">
        <v>0</v>
      </c>
      <c r="P474" s="117">
        <v>0</v>
      </c>
      <c r="Q474" s="117">
        <v>0</v>
      </c>
      <c r="R474" s="117">
        <v>11</v>
      </c>
      <c r="S474" s="117">
        <v>0</v>
      </c>
      <c r="T474" s="117">
        <v>0</v>
      </c>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117">
        <v>0</v>
      </c>
      <c r="T475" s="117">
        <v>0</v>
      </c>
      <c r="U475" s="8"/>
      <c r="V475" s="8"/>
    </row>
    <row r="476" spans="1:22" ht="34.5" customHeight="1">
      <c r="A476" s="252" t="s">
        <v>819</v>
      </c>
      <c r="B476" s="1"/>
      <c r="C476" s="202"/>
      <c r="D476" s="356"/>
      <c r="E476" s="320" t="s">
        <v>292</v>
      </c>
      <c r="F476" s="321"/>
      <c r="G476" s="321"/>
      <c r="H476" s="322"/>
      <c r="I476" s="354"/>
      <c r="J476" s="116" t="str">
        <f t="shared" si="17"/>
        <v>*</v>
      </c>
      <c r="K476" s="201" t="str">
        <f>IF(OR(COUNTIF(L476:T476,"未確認")&gt;0,COUNTIF(L476:T476,"~")&gt;0),"※","")</f>
        <v/>
      </c>
      <c r="L476" s="117">
        <v>0</v>
      </c>
      <c r="M476" s="117">
        <v>0</v>
      </c>
      <c r="N476" s="117">
        <v>0</v>
      </c>
      <c r="O476" s="117">
        <v>0</v>
      </c>
      <c r="P476" s="117" t="s">
        <v>541</v>
      </c>
      <c r="Q476" s="117">
        <v>0</v>
      </c>
      <c r="R476" s="117">
        <v>0</v>
      </c>
      <c r="S476" s="117">
        <v>0</v>
      </c>
      <c r="T476" s="117">
        <v>0</v>
      </c>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IF(OR(COUNTIF(L477:T477,"未確認")&gt;0,COUNTIF(L477:T477,"*")&gt;0),"※","")</f>
        <v>※</v>
      </c>
      <c r="L477" s="117" t="s">
        <v>541</v>
      </c>
      <c r="M477" s="117">
        <v>0</v>
      </c>
      <c r="N477" s="117">
        <v>0</v>
      </c>
      <c r="O477" s="117">
        <v>0</v>
      </c>
      <c r="P477" s="117" t="s">
        <v>541</v>
      </c>
      <c r="Q477" s="117">
        <v>0</v>
      </c>
      <c r="R477" s="117">
        <v>0</v>
      </c>
      <c r="S477" s="117">
        <v>0</v>
      </c>
      <c r="T477" s="117">
        <v>0</v>
      </c>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117">
        <v>0</v>
      </c>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117">
        <v>0</v>
      </c>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173</v>
      </c>
      <c r="K481" s="201" t="str">
        <f t="shared" si="18"/>
        <v>※</v>
      </c>
      <c r="L481" s="117">
        <v>0</v>
      </c>
      <c r="M481" s="117">
        <v>0</v>
      </c>
      <c r="N481" s="117">
        <v>0</v>
      </c>
      <c r="O481" s="117">
        <v>0</v>
      </c>
      <c r="P481" s="117">
        <v>16</v>
      </c>
      <c r="Q481" s="117">
        <v>44</v>
      </c>
      <c r="R481" s="117">
        <v>67</v>
      </c>
      <c r="S481" s="117">
        <v>46</v>
      </c>
      <c r="T481" s="117" t="s">
        <v>541</v>
      </c>
      <c r="U481" s="8"/>
      <c r="V481" s="8"/>
    </row>
    <row r="482" spans="1:22" ht="34.5" customHeight="1">
      <c r="A482" s="252" t="s">
        <v>824</v>
      </c>
      <c r="B482" s="1"/>
      <c r="C482" s="202"/>
      <c r="D482" s="355" t="s">
        <v>299</v>
      </c>
      <c r="E482" s="320" t="s">
        <v>285</v>
      </c>
      <c r="F482" s="321"/>
      <c r="G482" s="321"/>
      <c r="H482" s="322"/>
      <c r="I482" s="354"/>
      <c r="J482" s="116">
        <f t="shared" ref="J482:J496" si="19">IF(SUM(L482:T482)=0,IF(COUNTIF(L482:T482,"未確認")&gt;0,"未確認",IF(COUNTIF(L482:T482,"~*")&gt;0,"*",SUM(L482:T482))),SUM(L482:T482))</f>
        <v>13</v>
      </c>
      <c r="K482" s="201" t="str">
        <f t="shared" si="18"/>
        <v/>
      </c>
      <c r="L482" s="117">
        <v>0</v>
      </c>
      <c r="M482" s="117">
        <v>0</v>
      </c>
      <c r="N482" s="117">
        <v>0</v>
      </c>
      <c r="O482" s="117">
        <v>0</v>
      </c>
      <c r="P482" s="117">
        <v>0</v>
      </c>
      <c r="Q482" s="117">
        <v>0</v>
      </c>
      <c r="R482" s="117">
        <v>13</v>
      </c>
      <c r="S482" s="117">
        <v>0</v>
      </c>
      <c r="T482" s="117">
        <v>0</v>
      </c>
      <c r="U482" s="8"/>
      <c r="V482" s="8"/>
    </row>
    <row r="483" spans="1:22" ht="34.5" customHeight="1">
      <c r="A483" s="252" t="s">
        <v>825</v>
      </c>
      <c r="B483" s="1"/>
      <c r="C483" s="202"/>
      <c r="D483" s="356"/>
      <c r="E483" s="320" t="s">
        <v>286</v>
      </c>
      <c r="F483" s="321"/>
      <c r="G483" s="321"/>
      <c r="H483" s="322"/>
      <c r="I483" s="354"/>
      <c r="J483" s="116">
        <f t="shared" si="19"/>
        <v>137</v>
      </c>
      <c r="K483" s="201" t="str">
        <f t="shared" si="18"/>
        <v>※</v>
      </c>
      <c r="L483" s="117">
        <v>0</v>
      </c>
      <c r="M483" s="117">
        <v>0</v>
      </c>
      <c r="N483" s="117">
        <v>0</v>
      </c>
      <c r="O483" s="117">
        <v>0</v>
      </c>
      <c r="P483" s="117" t="s">
        <v>541</v>
      </c>
      <c r="Q483" s="117">
        <v>44</v>
      </c>
      <c r="R483" s="117">
        <v>47</v>
      </c>
      <c r="S483" s="117">
        <v>46</v>
      </c>
      <c r="T483" s="117">
        <v>0</v>
      </c>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t="s">
        <v>541</v>
      </c>
      <c r="Q484" s="117">
        <v>0</v>
      </c>
      <c r="R484" s="117" t="s">
        <v>541</v>
      </c>
      <c r="S484" s="117">
        <v>0</v>
      </c>
      <c r="T484" s="117" t="s">
        <v>541</v>
      </c>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t="s">
        <v>541</v>
      </c>
      <c r="S485" s="117">
        <v>0</v>
      </c>
      <c r="T485" s="117">
        <v>0</v>
      </c>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v>0</v>
      </c>
      <c r="R486" s="117" t="s">
        <v>541</v>
      </c>
      <c r="S486" s="117">
        <v>0</v>
      </c>
      <c r="T486" s="117">
        <v>0</v>
      </c>
      <c r="U486" s="8"/>
      <c r="V486" s="8"/>
    </row>
    <row r="487" spans="1:22" ht="34.5" customHeight="1">
      <c r="A487" s="252" t="s">
        <v>829</v>
      </c>
      <c r="B487" s="1"/>
      <c r="C487" s="202"/>
      <c r="D487" s="356"/>
      <c r="E487" s="320" t="s">
        <v>290</v>
      </c>
      <c r="F487" s="321"/>
      <c r="G487" s="321"/>
      <c r="H487" s="322"/>
      <c r="I487" s="354"/>
      <c r="J487" s="116">
        <f t="shared" si="19"/>
        <v>11</v>
      </c>
      <c r="K487" s="201" t="str">
        <f t="shared" si="18"/>
        <v/>
      </c>
      <c r="L487" s="117">
        <v>0</v>
      </c>
      <c r="M487" s="117">
        <v>0</v>
      </c>
      <c r="N487" s="117">
        <v>0</v>
      </c>
      <c r="O487" s="117">
        <v>0</v>
      </c>
      <c r="P487" s="117">
        <v>0</v>
      </c>
      <c r="Q487" s="117">
        <v>0</v>
      </c>
      <c r="R487" s="117">
        <v>11</v>
      </c>
      <c r="S487" s="117">
        <v>0</v>
      </c>
      <c r="T487" s="117">
        <v>0</v>
      </c>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117">
        <v>0</v>
      </c>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t="s">
        <v>541</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117">
        <v>0</v>
      </c>
      <c r="T490" s="117">
        <v>0</v>
      </c>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66" t="s">
        <v>1053</v>
      </c>
      <c r="O502" s="66" t="s">
        <v>1054</v>
      </c>
      <c r="P502" s="66" t="s">
        <v>1058</v>
      </c>
      <c r="Q502" s="66" t="s">
        <v>1060</v>
      </c>
      <c r="R502" s="66" t="s">
        <v>1061</v>
      </c>
      <c r="S502" s="66" t="s">
        <v>1062</v>
      </c>
      <c r="T502" s="66" t="s">
        <v>1064</v>
      </c>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1059</v>
      </c>
      <c r="Q503" s="70" t="s">
        <v>1059</v>
      </c>
      <c r="R503" s="70" t="s">
        <v>1059</v>
      </c>
      <c r="S503" s="70" t="s">
        <v>1059</v>
      </c>
      <c r="T503" s="70" t="s">
        <v>1046</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0</v>
      </c>
      <c r="K504" s="201" t="str">
        <f t="shared" ref="K504:K511" si="21">IF(OR(COUNTIF(L504:T504,"未確認")&gt;0,COUNTIF(L504:T504,"*")&gt;0),"※","")</f>
        <v/>
      </c>
      <c r="L504" s="117">
        <v>0</v>
      </c>
      <c r="M504" s="117">
        <v>0</v>
      </c>
      <c r="N504" s="117">
        <v>0</v>
      </c>
      <c r="O504" s="117">
        <v>0</v>
      </c>
      <c r="P504" s="117">
        <v>0</v>
      </c>
      <c r="Q504" s="117">
        <v>0</v>
      </c>
      <c r="R504" s="117">
        <v>0</v>
      </c>
      <c r="S504" s="117">
        <v>0</v>
      </c>
      <c r="T504" s="117">
        <v>0</v>
      </c>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v>0</v>
      </c>
      <c r="O505" s="117">
        <v>0</v>
      </c>
      <c r="P505" s="117" t="s">
        <v>541</v>
      </c>
      <c r="Q505" s="117">
        <v>0</v>
      </c>
      <c r="R505" s="117" t="s">
        <v>541</v>
      </c>
      <c r="S505" s="117" t="s">
        <v>541</v>
      </c>
      <c r="T505" s="117">
        <v>0</v>
      </c>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117">
        <v>0</v>
      </c>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v>0</v>
      </c>
      <c r="P508" s="117">
        <v>0</v>
      </c>
      <c r="Q508" s="117">
        <v>0</v>
      </c>
      <c r="R508" s="117">
        <v>0</v>
      </c>
      <c r="S508" s="117">
        <v>0</v>
      </c>
      <c r="T508" s="117" t="s">
        <v>541</v>
      </c>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66" t="s">
        <v>1053</v>
      </c>
      <c r="O514" s="66" t="s">
        <v>1054</v>
      </c>
      <c r="P514" s="66" t="s">
        <v>1058</v>
      </c>
      <c r="Q514" s="66" t="s">
        <v>1060</v>
      </c>
      <c r="R514" s="66" t="s">
        <v>1061</v>
      </c>
      <c r="S514" s="66" t="s">
        <v>1062</v>
      </c>
      <c r="T514" s="66" t="s">
        <v>1064</v>
      </c>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1059</v>
      </c>
      <c r="Q515" s="70" t="s">
        <v>1059</v>
      </c>
      <c r="R515" s="70" t="s">
        <v>1059</v>
      </c>
      <c r="S515" s="70" t="s">
        <v>1059</v>
      </c>
      <c r="T515" s="70" t="s">
        <v>1046</v>
      </c>
      <c r="U515" s="8"/>
      <c r="V515" s="8"/>
    </row>
    <row r="516" spans="1:22" s="115" customFormat="1" ht="56">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7" t="s">
        <v>327</v>
      </c>
      <c r="D517" s="348"/>
      <c r="E517" s="348"/>
      <c r="F517" s="348"/>
      <c r="G517" s="348"/>
      <c r="H517" s="349"/>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66" t="s">
        <v>1053</v>
      </c>
      <c r="O520" s="66" t="s">
        <v>1054</v>
      </c>
      <c r="P520" s="66" t="s">
        <v>1058</v>
      </c>
      <c r="Q520" s="66" t="s">
        <v>1060</v>
      </c>
      <c r="R520" s="66" t="s">
        <v>1061</v>
      </c>
      <c r="S520" s="66" t="s">
        <v>1062</v>
      </c>
      <c r="T520" s="66" t="s">
        <v>1064</v>
      </c>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1059</v>
      </c>
      <c r="Q521" s="70" t="s">
        <v>1059</v>
      </c>
      <c r="R521" s="70" t="s">
        <v>1059</v>
      </c>
      <c r="S521" s="70" t="s">
        <v>1059</v>
      </c>
      <c r="T521" s="70" t="s">
        <v>1046</v>
      </c>
      <c r="U521" s="8"/>
      <c r="V521" s="8"/>
    </row>
    <row r="522" spans="1:22" s="115" customFormat="1" ht="70">
      <c r="A522" s="252" t="s">
        <v>845</v>
      </c>
      <c r="B522" s="204"/>
      <c r="C522" s="347" t="s">
        <v>330</v>
      </c>
      <c r="D522" s="348"/>
      <c r="E522" s="348"/>
      <c r="F522" s="348"/>
      <c r="G522" s="348"/>
      <c r="H522" s="349"/>
      <c r="I522" s="122" t="s">
        <v>331</v>
      </c>
      <c r="J522" s="205">
        <f>IF(SUM(L522:T522)=0,IF(COUNTIF(L522:T522,"未確認")&gt;0,"未確認",IF(COUNTIF(L522:T522,"~*")&gt;0,"*",SUM(L522:T522))),SUM(L522:T522))</f>
        <v>0</v>
      </c>
      <c r="K522" s="201" t="str">
        <f>IF(OR(COUNTIF(L522:T522,"未確認")&gt;0,COUNTIF(L522:T522,"*")&gt;0),"※","")</f>
        <v/>
      </c>
      <c r="L522" s="117">
        <v>0</v>
      </c>
      <c r="M522" s="117">
        <v>0</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66" t="s">
        <v>1053</v>
      </c>
      <c r="O525" s="66" t="s">
        <v>1054</v>
      </c>
      <c r="P525" s="66" t="s">
        <v>1058</v>
      </c>
      <c r="Q525" s="66" t="s">
        <v>1060</v>
      </c>
      <c r="R525" s="66" t="s">
        <v>1061</v>
      </c>
      <c r="S525" s="66" t="s">
        <v>1062</v>
      </c>
      <c r="T525" s="66" t="s">
        <v>1064</v>
      </c>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1059</v>
      </c>
      <c r="Q526" s="70" t="s">
        <v>1059</v>
      </c>
      <c r="R526" s="70" t="s">
        <v>1059</v>
      </c>
      <c r="S526" s="70" t="s">
        <v>1059</v>
      </c>
      <c r="T526" s="70" t="s">
        <v>1046</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66" t="s">
        <v>1053</v>
      </c>
      <c r="O530" s="66" t="s">
        <v>1054</v>
      </c>
      <c r="P530" s="66" t="s">
        <v>1058</v>
      </c>
      <c r="Q530" s="66" t="s">
        <v>1060</v>
      </c>
      <c r="R530" s="66" t="s">
        <v>1061</v>
      </c>
      <c r="S530" s="66" t="s">
        <v>1062</v>
      </c>
      <c r="T530" s="66" t="s">
        <v>1064</v>
      </c>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1059</v>
      </c>
      <c r="Q531" s="70" t="s">
        <v>1059</v>
      </c>
      <c r="R531" s="70" t="s">
        <v>1059</v>
      </c>
      <c r="S531" s="70" t="s">
        <v>1059</v>
      </c>
      <c r="T531" s="70" t="s">
        <v>1046</v>
      </c>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12</v>
      </c>
      <c r="K534" s="201" t="str">
        <f t="shared" si="23"/>
        <v>※</v>
      </c>
      <c r="L534" s="117" t="s">
        <v>541</v>
      </c>
      <c r="M534" s="117">
        <v>12</v>
      </c>
      <c r="N534" s="117" t="s">
        <v>541</v>
      </c>
      <c r="O534" s="117" t="s">
        <v>541</v>
      </c>
      <c r="P534" s="117" t="s">
        <v>541</v>
      </c>
      <c r="Q534" s="117" t="s">
        <v>541</v>
      </c>
      <c r="R534" s="117" t="s">
        <v>541</v>
      </c>
      <c r="S534" s="117">
        <v>0</v>
      </c>
      <c r="T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c r="N543" s="66" t="s">
        <v>1053</v>
      </c>
      <c r="O543" s="66" t="s">
        <v>1054</v>
      </c>
      <c r="P543" s="66" t="s">
        <v>1058</v>
      </c>
      <c r="Q543" s="66" t="s">
        <v>1060</v>
      </c>
      <c r="R543" s="66" t="s">
        <v>1061</v>
      </c>
      <c r="S543" s="66" t="s">
        <v>1062</v>
      </c>
      <c r="T543" s="66" t="s">
        <v>1064</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1059</v>
      </c>
      <c r="Q544" s="70" t="s">
        <v>1059</v>
      </c>
      <c r="R544" s="70" t="s">
        <v>1059</v>
      </c>
      <c r="S544" s="70" t="s">
        <v>1059</v>
      </c>
      <c r="T544" s="70" t="s">
        <v>1046</v>
      </c>
    </row>
    <row r="545" spans="1:20" s="115" customFormat="1" ht="70"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7" t="s">
        <v>866</v>
      </c>
      <c r="D558" s="318"/>
      <c r="E558" s="318"/>
      <c r="F558" s="318"/>
      <c r="G558" s="318"/>
      <c r="H558" s="319"/>
      <c r="I558" s="296" t="s">
        <v>867</v>
      </c>
      <c r="J558" s="223"/>
      <c r="K558" s="242"/>
      <c r="L558" s="211" t="s">
        <v>1044</v>
      </c>
      <c r="M558" s="211" t="s">
        <v>1048</v>
      </c>
      <c r="N558" s="211" t="s">
        <v>1048</v>
      </c>
      <c r="O558" s="211" t="s">
        <v>1048</v>
      </c>
      <c r="P558" s="211" t="s">
        <v>1044</v>
      </c>
      <c r="Q558" s="211" t="s">
        <v>1044</v>
      </c>
      <c r="R558" s="211" t="s">
        <v>1044</v>
      </c>
      <c r="S558" s="211" t="s">
        <v>1044</v>
      </c>
      <c r="T558" s="211" t="s">
        <v>1048</v>
      </c>
    </row>
    <row r="559" spans="1:20"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v>43.3</v>
      </c>
      <c r="Q560" s="211">
        <v>19</v>
      </c>
      <c r="R560" s="211">
        <v>22.1</v>
      </c>
      <c r="S560" s="211">
        <v>14.2</v>
      </c>
      <c r="T560" s="211" t="s">
        <v>533</v>
      </c>
    </row>
    <row r="561" spans="1:20"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v>20.2</v>
      </c>
      <c r="Q561" s="211">
        <v>15.7</v>
      </c>
      <c r="R561" s="211">
        <v>17.5</v>
      </c>
      <c r="S561" s="211">
        <v>11.8</v>
      </c>
      <c r="T561" s="211" t="s">
        <v>533</v>
      </c>
    </row>
    <row r="562" spans="1:20"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v>18.2</v>
      </c>
      <c r="Q562" s="211">
        <v>11.2</v>
      </c>
      <c r="R562" s="211">
        <v>10.5</v>
      </c>
      <c r="S562" s="211">
        <v>8.9</v>
      </c>
      <c r="T562" s="211" t="s">
        <v>533</v>
      </c>
    </row>
    <row r="563" spans="1:20"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v>5</v>
      </c>
      <c r="Q563" s="211">
        <v>8.8000000000000007</v>
      </c>
      <c r="R563" s="211">
        <v>3.1</v>
      </c>
      <c r="S563" s="211">
        <v>5.3</v>
      </c>
      <c r="T563" s="211" t="s">
        <v>533</v>
      </c>
    </row>
    <row r="564" spans="1:20"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v>4.3</v>
      </c>
      <c r="Q564" s="211">
        <v>21.2</v>
      </c>
      <c r="R564" s="211">
        <v>12.1</v>
      </c>
      <c r="S564" s="211">
        <v>16.2</v>
      </c>
      <c r="T564" s="211" t="s">
        <v>533</v>
      </c>
    </row>
    <row r="565" spans="1:20"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v>11.1</v>
      </c>
      <c r="Q565" s="211">
        <v>0.2</v>
      </c>
      <c r="R565" s="211">
        <v>0.4</v>
      </c>
      <c r="S565" s="211">
        <v>0.1</v>
      </c>
      <c r="T565" s="211" t="s">
        <v>533</v>
      </c>
    </row>
    <row r="566" spans="1:20"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v>31.3</v>
      </c>
      <c r="Q566" s="211">
        <v>27</v>
      </c>
      <c r="R566" s="211">
        <v>23</v>
      </c>
      <c r="S566" s="211">
        <v>22</v>
      </c>
      <c r="T566" s="211" t="s">
        <v>533</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v>14</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v>13.7</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v>7.2</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v>3.1</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v>3.4</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v>11.1</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c r="N588" s="66" t="s">
        <v>1053</v>
      </c>
      <c r="O588" s="66" t="s">
        <v>1054</v>
      </c>
      <c r="P588" s="66" t="s">
        <v>1058</v>
      </c>
      <c r="Q588" s="66" t="s">
        <v>1060</v>
      </c>
      <c r="R588" s="66" t="s">
        <v>1061</v>
      </c>
      <c r="S588" s="66" t="s">
        <v>1062</v>
      </c>
      <c r="T588" s="66" t="s">
        <v>1064</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1059</v>
      </c>
      <c r="Q589" s="70" t="s">
        <v>1059</v>
      </c>
      <c r="R589" s="70" t="s">
        <v>1059</v>
      </c>
      <c r="S589" s="70" t="s">
        <v>1059</v>
      </c>
      <c r="T589" s="70" t="s">
        <v>1046</v>
      </c>
    </row>
    <row r="590" spans="1:22" s="115" customFormat="1" ht="70" customHeight="1">
      <c r="A590" s="252" t="s">
        <v>891</v>
      </c>
      <c r="C590" s="320" t="s">
        <v>386</v>
      </c>
      <c r="D590" s="321"/>
      <c r="E590" s="321"/>
      <c r="F590" s="321"/>
      <c r="G590" s="321"/>
      <c r="H590" s="322"/>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70" customHeight="1">
      <c r="A591" s="252" t="s">
        <v>892</v>
      </c>
      <c r="B591" s="84"/>
      <c r="C591" s="320" t="s">
        <v>388</v>
      </c>
      <c r="D591" s="321"/>
      <c r="E591" s="321"/>
      <c r="F591" s="321"/>
      <c r="G591" s="321"/>
      <c r="H591" s="322"/>
      <c r="I591" s="134" t="s">
        <v>389</v>
      </c>
      <c r="J591" s="116" t="str">
        <f>IF(SUM(L591:T591)=0,IF(COUNTIF(L591:T591,"未確認")&gt;0,"未確認",IF(COUNTIF(L591:T591,"~*")&gt;0,"*",SUM(L591:T591))),SUM(L591:T591))</f>
        <v>*</v>
      </c>
      <c r="K591" s="201" t="str">
        <f>IF(OR(COUNTIF(L591:T591,"未確認")&gt;0,COUNTIF(L591:T591,"*")&gt;0),"※","")</f>
        <v>※</v>
      </c>
      <c r="L591" s="117">
        <v>0</v>
      </c>
      <c r="M591" s="117">
        <v>0</v>
      </c>
      <c r="N591" s="117">
        <v>0</v>
      </c>
      <c r="O591" s="117">
        <v>0</v>
      </c>
      <c r="P591" s="117" t="s">
        <v>541</v>
      </c>
      <c r="Q591" s="117">
        <v>0</v>
      </c>
      <c r="R591" s="117">
        <v>0</v>
      </c>
      <c r="S591" s="117">
        <v>0</v>
      </c>
      <c r="T591" s="117">
        <v>0</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20" t="s">
        <v>392</v>
      </c>
      <c r="D593" s="321"/>
      <c r="E593" s="321"/>
      <c r="F593" s="321"/>
      <c r="G593" s="321"/>
      <c r="H593" s="322"/>
      <c r="I593" s="294" t="s">
        <v>393</v>
      </c>
      <c r="J593" s="116">
        <f>IF(SUM(L593:T593)=0,IF(COUNTIF(L593:T593,"未確認")&gt;0,"未確認",IF(COUNTIF(L593:T593,"~*")&gt;0,"*",SUM(L593:T593))),SUM(L593:T593))</f>
        <v>0</v>
      </c>
      <c r="K593" s="201" t="str">
        <f>IF(OR(COUNTIF(L593:T593,"未確認")&gt;0,COUNTIF(L593:T593,"*")&gt;0),"※","")</f>
        <v/>
      </c>
      <c r="L593" s="117">
        <v>0</v>
      </c>
      <c r="M593" s="117">
        <v>0</v>
      </c>
      <c r="N593" s="117">
        <v>0</v>
      </c>
      <c r="O593" s="117">
        <v>0</v>
      </c>
      <c r="P593" s="117">
        <v>0</v>
      </c>
      <c r="Q593" s="117">
        <v>0</v>
      </c>
      <c r="R593" s="117">
        <v>0</v>
      </c>
      <c r="S593" s="117">
        <v>0</v>
      </c>
      <c r="T593" s="117">
        <v>0</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3" t="s">
        <v>994</v>
      </c>
      <c r="D595" s="324"/>
      <c r="E595" s="324"/>
      <c r="F595" s="324"/>
      <c r="G595" s="324"/>
      <c r="H595" s="325"/>
      <c r="I595" s="340" t="s">
        <v>397</v>
      </c>
      <c r="J595" s="140">
        <v>1925</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7" t="s">
        <v>398</v>
      </c>
      <c r="F596" s="318"/>
      <c r="G596" s="318"/>
      <c r="H596" s="319"/>
      <c r="I596" s="341"/>
      <c r="J596" s="140">
        <v>129</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3" t="s">
        <v>995</v>
      </c>
      <c r="D597" s="324"/>
      <c r="E597" s="324"/>
      <c r="F597" s="324"/>
      <c r="G597" s="324"/>
      <c r="H597" s="325"/>
      <c r="I597" s="326" t="s">
        <v>400</v>
      </c>
      <c r="J597" s="140">
        <v>2417</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7" t="s">
        <v>398</v>
      </c>
      <c r="F598" s="318"/>
      <c r="G598" s="318"/>
      <c r="H598" s="319"/>
      <c r="I598" s="328"/>
      <c r="J598" s="140">
        <v>243</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1324</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20" t="s">
        <v>403</v>
      </c>
      <c r="D600" s="321"/>
      <c r="E600" s="321"/>
      <c r="F600" s="321"/>
      <c r="G600" s="321"/>
      <c r="H600" s="322"/>
      <c r="I600" s="122" t="s">
        <v>404</v>
      </c>
      <c r="J600" s="116">
        <f t="shared" ref="J600:J605" si="26">IF(SUM(L600:T600)=0,IF(COUNTIF(L600:T600,"未確認")&gt;0,"未確認",IF(COUNTIF(L600:T600,"~*")&gt;0,"*",SUM(L600:T600))),SUM(L600:T600))</f>
        <v>0</v>
      </c>
      <c r="K600" s="201" t="str">
        <f t="shared" ref="K600:K605" si="27">IF(OR(COUNTIF(L600:T600,"未確認")&gt;0,COUNTIF(L600:T600,"*")&gt;0),"※","")</f>
        <v/>
      </c>
      <c r="L600" s="117">
        <v>0</v>
      </c>
      <c r="M600" s="117">
        <v>0</v>
      </c>
      <c r="N600" s="117">
        <v>0</v>
      </c>
      <c r="O600" s="117">
        <v>0</v>
      </c>
      <c r="P600" s="117">
        <v>0</v>
      </c>
      <c r="Q600" s="117">
        <v>0</v>
      </c>
      <c r="R600" s="117">
        <v>0</v>
      </c>
      <c r="S600" s="117">
        <v>0</v>
      </c>
      <c r="T600" s="117">
        <v>0</v>
      </c>
    </row>
    <row r="601" spans="1:20"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row>
    <row r="603" spans="1:20"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t="s">
        <v>541</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66" t="s">
        <v>1053</v>
      </c>
      <c r="O611" s="66" t="s">
        <v>1054</v>
      </c>
      <c r="P611" s="66" t="s">
        <v>1058</v>
      </c>
      <c r="Q611" s="66" t="s">
        <v>1060</v>
      </c>
      <c r="R611" s="66" t="s">
        <v>1061</v>
      </c>
      <c r="S611" s="66" t="s">
        <v>1062</v>
      </c>
      <c r="T611" s="66" t="s">
        <v>1064</v>
      </c>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1059</v>
      </c>
      <c r="Q612" s="70" t="s">
        <v>1059</v>
      </c>
      <c r="R612" s="70" t="s">
        <v>1059</v>
      </c>
      <c r="S612" s="70" t="s">
        <v>1059</v>
      </c>
      <c r="T612" s="70" t="s">
        <v>1046</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70</v>
      </c>
      <c r="K613" s="201" t="str">
        <f t="shared" ref="K613:K623" si="29">IF(OR(COUNTIF(L613:T613,"未確認")&gt;0,COUNTIF(L613:T613,"*")&gt;0),"※","")</f>
        <v>※</v>
      </c>
      <c r="L613" s="117">
        <v>10</v>
      </c>
      <c r="M613" s="117">
        <v>20</v>
      </c>
      <c r="N613" s="117">
        <v>10</v>
      </c>
      <c r="O613" s="117">
        <v>10</v>
      </c>
      <c r="P613" s="117">
        <v>20</v>
      </c>
      <c r="Q613" s="117" t="s">
        <v>541</v>
      </c>
      <c r="R613" s="117" t="s">
        <v>541</v>
      </c>
      <c r="S613" s="117" t="s">
        <v>541</v>
      </c>
      <c r="T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v>0</v>
      </c>
      <c r="P616" s="117">
        <v>0</v>
      </c>
      <c r="Q616" s="117">
        <v>0</v>
      </c>
      <c r="R616" s="117" t="s">
        <v>541</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7" t="s">
        <v>1000</v>
      </c>
      <c r="D618" s="318"/>
      <c r="E618" s="318"/>
      <c r="F618" s="318"/>
      <c r="G618" s="318"/>
      <c r="H618" s="319"/>
      <c r="I618" s="138" t="s">
        <v>1028</v>
      </c>
      <c r="J618" s="116">
        <f t="shared" si="28"/>
        <v>53</v>
      </c>
      <c r="K618" s="201" t="str">
        <f t="shared" si="29"/>
        <v/>
      </c>
      <c r="L618" s="117">
        <v>53</v>
      </c>
      <c r="M618" s="117">
        <v>0</v>
      </c>
      <c r="N618" s="117">
        <v>0</v>
      </c>
      <c r="O618" s="117">
        <v>0</v>
      </c>
      <c r="P618" s="117">
        <v>0</v>
      </c>
      <c r="Q618" s="117">
        <v>0</v>
      </c>
      <c r="R618" s="117">
        <v>0</v>
      </c>
      <c r="S618" s="117">
        <v>0</v>
      </c>
      <c r="T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t="s">
        <v>541</v>
      </c>
      <c r="O619" s="117" t="s">
        <v>541</v>
      </c>
      <c r="P619" s="117">
        <v>0</v>
      </c>
      <c r="Q619" s="117">
        <v>0</v>
      </c>
      <c r="R619" s="117">
        <v>0</v>
      </c>
      <c r="S619" s="117">
        <v>0</v>
      </c>
      <c r="T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t="s">
        <v>541</v>
      </c>
      <c r="Q621" s="117" t="s">
        <v>541</v>
      </c>
      <c r="R621" s="117" t="s">
        <v>541</v>
      </c>
      <c r="S621" s="117">
        <v>0</v>
      </c>
      <c r="T621" s="117" t="s">
        <v>541</v>
      </c>
    </row>
    <row r="622" spans="1:22" s="118" customFormat="1" ht="70" customHeight="1">
      <c r="A622" s="252" t="s">
        <v>915</v>
      </c>
      <c r="B622" s="119"/>
      <c r="C622" s="320" t="s">
        <v>427</v>
      </c>
      <c r="D622" s="321"/>
      <c r="E622" s="321"/>
      <c r="F622" s="321"/>
      <c r="G622" s="321"/>
      <c r="H622" s="322"/>
      <c r="I622" s="122" t="s">
        <v>428</v>
      </c>
      <c r="J622" s="116">
        <f t="shared" si="28"/>
        <v>32</v>
      </c>
      <c r="K622" s="201" t="str">
        <f t="shared" si="29"/>
        <v>※</v>
      </c>
      <c r="L622" s="117">
        <v>0</v>
      </c>
      <c r="M622" s="117">
        <v>0</v>
      </c>
      <c r="N622" s="117">
        <v>0</v>
      </c>
      <c r="O622" s="117">
        <v>0</v>
      </c>
      <c r="P622" s="117">
        <v>0</v>
      </c>
      <c r="Q622" s="117">
        <v>22</v>
      </c>
      <c r="R622" s="117">
        <v>0</v>
      </c>
      <c r="S622" s="117">
        <v>10</v>
      </c>
      <c r="T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t="s">
        <v>541</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66" t="s">
        <v>1053</v>
      </c>
      <c r="O629" s="66" t="s">
        <v>1054</v>
      </c>
      <c r="P629" s="66" t="s">
        <v>1058</v>
      </c>
      <c r="Q629" s="66" t="s">
        <v>1060</v>
      </c>
      <c r="R629" s="66" t="s">
        <v>1061</v>
      </c>
      <c r="S629" s="66" t="s">
        <v>1062</v>
      </c>
      <c r="T629" s="66" t="s">
        <v>1064</v>
      </c>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1059</v>
      </c>
      <c r="Q630" s="70" t="s">
        <v>1059</v>
      </c>
      <c r="R630" s="70" t="s">
        <v>1059</v>
      </c>
      <c r="S630" s="70" t="s">
        <v>1059</v>
      </c>
      <c r="T630" s="70" t="s">
        <v>1046</v>
      </c>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v>0</v>
      </c>
      <c r="M631" s="117">
        <v>0</v>
      </c>
      <c r="N631" s="117">
        <v>0</v>
      </c>
      <c r="O631" s="117">
        <v>0</v>
      </c>
      <c r="P631" s="117">
        <v>0</v>
      </c>
      <c r="Q631" s="117">
        <v>0</v>
      </c>
      <c r="R631" s="117">
        <v>0</v>
      </c>
      <c r="S631" s="117">
        <v>0</v>
      </c>
      <c r="T631" s="117" t="s">
        <v>541</v>
      </c>
    </row>
    <row r="632" spans="1:22" s="118" customFormat="1" ht="56.15" customHeight="1">
      <c r="A632" s="252" t="s">
        <v>918</v>
      </c>
      <c r="B632" s="119"/>
      <c r="C632" s="320" t="s">
        <v>434</v>
      </c>
      <c r="D632" s="321"/>
      <c r="E632" s="321"/>
      <c r="F632" s="321"/>
      <c r="G632" s="321"/>
      <c r="H632" s="322"/>
      <c r="I632" s="122" t="s">
        <v>435</v>
      </c>
      <c r="J632" s="116">
        <f t="shared" si="30"/>
        <v>38</v>
      </c>
      <c r="K632" s="201" t="str">
        <f t="shared" si="31"/>
        <v>※</v>
      </c>
      <c r="L632" s="117">
        <v>0</v>
      </c>
      <c r="M632" s="117">
        <v>0</v>
      </c>
      <c r="N632" s="117">
        <v>0</v>
      </c>
      <c r="O632" s="117">
        <v>0</v>
      </c>
      <c r="P632" s="117">
        <v>38</v>
      </c>
      <c r="Q632" s="117" t="s">
        <v>541</v>
      </c>
      <c r="R632" s="117" t="s">
        <v>541</v>
      </c>
      <c r="S632" s="117">
        <v>0</v>
      </c>
      <c r="T632" s="117">
        <v>0</v>
      </c>
    </row>
    <row r="633" spans="1:22" s="118" customFormat="1" ht="56">
      <c r="A633" s="252" t="s">
        <v>919</v>
      </c>
      <c r="B633" s="119"/>
      <c r="C633" s="320" t="s">
        <v>436</v>
      </c>
      <c r="D633" s="321"/>
      <c r="E633" s="321"/>
      <c r="F633" s="321"/>
      <c r="G633" s="321"/>
      <c r="H633" s="322"/>
      <c r="I633" s="122" t="s">
        <v>437</v>
      </c>
      <c r="J633" s="116">
        <f t="shared" si="30"/>
        <v>161</v>
      </c>
      <c r="K633" s="201" t="str">
        <f t="shared" si="31"/>
        <v>※</v>
      </c>
      <c r="L633" s="117">
        <v>0</v>
      </c>
      <c r="M633" s="117">
        <v>0</v>
      </c>
      <c r="N633" s="117">
        <v>0</v>
      </c>
      <c r="O633" s="117">
        <v>0</v>
      </c>
      <c r="P633" s="117">
        <v>32</v>
      </c>
      <c r="Q633" s="117">
        <v>43</v>
      </c>
      <c r="R633" s="117">
        <v>48</v>
      </c>
      <c r="S633" s="117">
        <v>38</v>
      </c>
      <c r="T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row>
    <row r="635" spans="1:22" s="118" customFormat="1" ht="84" customHeight="1">
      <c r="A635" s="252" t="s">
        <v>921</v>
      </c>
      <c r="B635" s="119"/>
      <c r="C635" s="320" t="s">
        <v>440</v>
      </c>
      <c r="D635" s="321"/>
      <c r="E635" s="321"/>
      <c r="F635" s="321"/>
      <c r="G635" s="321"/>
      <c r="H635" s="322"/>
      <c r="I635" s="122" t="s">
        <v>441</v>
      </c>
      <c r="J635" s="116">
        <f t="shared" si="30"/>
        <v>30</v>
      </c>
      <c r="K635" s="201" t="str">
        <f t="shared" si="31"/>
        <v>※</v>
      </c>
      <c r="L635" s="117">
        <v>0</v>
      </c>
      <c r="M635" s="117">
        <v>0</v>
      </c>
      <c r="N635" s="117">
        <v>0</v>
      </c>
      <c r="O635" s="117">
        <v>0</v>
      </c>
      <c r="P635" s="117" t="s">
        <v>541</v>
      </c>
      <c r="Q635" s="117">
        <v>30</v>
      </c>
      <c r="R635" s="117" t="s">
        <v>541</v>
      </c>
      <c r="S635" s="117">
        <v>0</v>
      </c>
      <c r="T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c r="Q636" s="117">
        <v>0</v>
      </c>
      <c r="R636" s="117">
        <v>0</v>
      </c>
      <c r="S636" s="117">
        <v>0</v>
      </c>
      <c r="T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c r="T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66" t="s">
        <v>1053</v>
      </c>
      <c r="O644" s="66" t="s">
        <v>1054</v>
      </c>
      <c r="P644" s="66" t="s">
        <v>1058</v>
      </c>
      <c r="Q644" s="66" t="s">
        <v>1060</v>
      </c>
      <c r="R644" s="66" t="s">
        <v>1061</v>
      </c>
      <c r="S644" s="66" t="s">
        <v>1062</v>
      </c>
      <c r="T644" s="66" t="s">
        <v>1064</v>
      </c>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1059</v>
      </c>
      <c r="Q645" s="70" t="s">
        <v>1059</v>
      </c>
      <c r="R645" s="70" t="s">
        <v>1059</v>
      </c>
      <c r="S645" s="70" t="s">
        <v>1059</v>
      </c>
      <c r="T645" s="70" t="s">
        <v>1046</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527</v>
      </c>
      <c r="K646" s="201" t="str">
        <f t="shared" ref="K646:K660" si="33">IF(OR(COUNTIF(L646:T646,"未確認")&gt;0,COUNTIF(L646:T646,"*")&gt;0),"※","")</f>
        <v>※</v>
      </c>
      <c r="L646" s="117" t="s">
        <v>541</v>
      </c>
      <c r="M646" s="117">
        <v>65</v>
      </c>
      <c r="N646" s="117">
        <v>52</v>
      </c>
      <c r="O646" s="117">
        <v>51</v>
      </c>
      <c r="P646" s="117">
        <v>97</v>
      </c>
      <c r="Q646" s="117">
        <v>75</v>
      </c>
      <c r="R646" s="117">
        <v>59</v>
      </c>
      <c r="S646" s="117">
        <v>90</v>
      </c>
      <c r="T646" s="117">
        <v>38</v>
      </c>
    </row>
    <row r="647" spans="1:22" s="118" customFormat="1" ht="70" customHeight="1">
      <c r="A647" s="252" t="s">
        <v>926</v>
      </c>
      <c r="B647" s="84"/>
      <c r="C647" s="188"/>
      <c r="D647" s="221"/>
      <c r="E647" s="320" t="s">
        <v>938</v>
      </c>
      <c r="F647" s="321"/>
      <c r="G647" s="321"/>
      <c r="H647" s="322"/>
      <c r="I647" s="122" t="s">
        <v>452</v>
      </c>
      <c r="J647" s="116">
        <f t="shared" si="32"/>
        <v>28</v>
      </c>
      <c r="K647" s="201" t="str">
        <f t="shared" si="33"/>
        <v/>
      </c>
      <c r="L647" s="117">
        <v>0</v>
      </c>
      <c r="M647" s="117">
        <v>0</v>
      </c>
      <c r="N647" s="117">
        <v>0</v>
      </c>
      <c r="O647" s="117">
        <v>0</v>
      </c>
      <c r="P647" s="117">
        <v>28</v>
      </c>
      <c r="Q647" s="117">
        <v>0</v>
      </c>
      <c r="R647" s="117">
        <v>0</v>
      </c>
      <c r="S647" s="117">
        <v>0</v>
      </c>
      <c r="T647" s="117">
        <v>0</v>
      </c>
    </row>
    <row r="648" spans="1:22" s="118" customFormat="1" ht="70" customHeight="1">
      <c r="A648" s="252" t="s">
        <v>927</v>
      </c>
      <c r="B648" s="84"/>
      <c r="C648" s="188"/>
      <c r="D648" s="221"/>
      <c r="E648" s="320" t="s">
        <v>939</v>
      </c>
      <c r="F648" s="321"/>
      <c r="G648" s="321"/>
      <c r="H648" s="322"/>
      <c r="I648" s="122" t="s">
        <v>454</v>
      </c>
      <c r="J648" s="116">
        <f t="shared" si="32"/>
        <v>130</v>
      </c>
      <c r="K648" s="201" t="str">
        <f t="shared" si="33"/>
        <v>※</v>
      </c>
      <c r="L648" s="117">
        <v>0</v>
      </c>
      <c r="M648" s="117">
        <v>15</v>
      </c>
      <c r="N648" s="117">
        <v>35</v>
      </c>
      <c r="O648" s="117">
        <v>28</v>
      </c>
      <c r="P648" s="117">
        <v>16</v>
      </c>
      <c r="Q648" s="117">
        <v>0</v>
      </c>
      <c r="R648" s="117" t="s">
        <v>541</v>
      </c>
      <c r="S648" s="117" t="s">
        <v>541</v>
      </c>
      <c r="T648" s="117">
        <v>36</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c r="P649" s="117" t="s">
        <v>541</v>
      </c>
      <c r="Q649" s="117">
        <v>0</v>
      </c>
      <c r="R649" s="117" t="s">
        <v>541</v>
      </c>
      <c r="S649" s="117">
        <v>0</v>
      </c>
      <c r="T649" s="117" t="s">
        <v>541</v>
      </c>
    </row>
    <row r="650" spans="1:22" s="118" customFormat="1" ht="84" customHeight="1">
      <c r="A650" s="252" t="s">
        <v>929</v>
      </c>
      <c r="B650" s="84"/>
      <c r="C650" s="295"/>
      <c r="D650" s="297"/>
      <c r="E650" s="320" t="s">
        <v>941</v>
      </c>
      <c r="F650" s="321"/>
      <c r="G650" s="321"/>
      <c r="H650" s="322"/>
      <c r="I650" s="122" t="s">
        <v>458</v>
      </c>
      <c r="J650" s="116">
        <f t="shared" si="32"/>
        <v>351</v>
      </c>
      <c r="K650" s="201" t="str">
        <f t="shared" si="33"/>
        <v>※</v>
      </c>
      <c r="L650" s="117" t="s">
        <v>541</v>
      </c>
      <c r="M650" s="117">
        <v>50</v>
      </c>
      <c r="N650" s="117">
        <v>17</v>
      </c>
      <c r="O650" s="117">
        <v>23</v>
      </c>
      <c r="P650" s="117">
        <v>45</v>
      </c>
      <c r="Q650" s="117">
        <v>75</v>
      </c>
      <c r="R650" s="117">
        <v>53</v>
      </c>
      <c r="S650" s="117">
        <v>88</v>
      </c>
      <c r="T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c r="T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20" t="s">
        <v>937</v>
      </c>
      <c r="D655" s="321"/>
      <c r="E655" s="321"/>
      <c r="F655" s="321"/>
      <c r="G655" s="321"/>
      <c r="H655" s="322"/>
      <c r="I655" s="122" t="s">
        <v>468</v>
      </c>
      <c r="J655" s="116">
        <f t="shared" si="32"/>
        <v>322</v>
      </c>
      <c r="K655" s="201" t="str">
        <f t="shared" si="33"/>
        <v/>
      </c>
      <c r="L655" s="117">
        <v>0</v>
      </c>
      <c r="M655" s="117">
        <v>30</v>
      </c>
      <c r="N655" s="117">
        <v>22</v>
      </c>
      <c r="O655" s="117">
        <v>23</v>
      </c>
      <c r="P655" s="117">
        <v>46</v>
      </c>
      <c r="Q655" s="117">
        <v>68</v>
      </c>
      <c r="R655" s="117">
        <v>54</v>
      </c>
      <c r="S655" s="117">
        <v>79</v>
      </c>
      <c r="T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20" t="s">
        <v>469</v>
      </c>
      <c r="D657" s="321"/>
      <c r="E657" s="321"/>
      <c r="F657" s="321"/>
      <c r="G657" s="321"/>
      <c r="H657" s="322"/>
      <c r="I657" s="122" t="s">
        <v>470</v>
      </c>
      <c r="J657" s="116">
        <f t="shared" si="32"/>
        <v>232</v>
      </c>
      <c r="K657" s="201" t="str">
        <f t="shared" si="33"/>
        <v>※</v>
      </c>
      <c r="L657" s="117">
        <v>0</v>
      </c>
      <c r="M657" s="117">
        <v>12</v>
      </c>
      <c r="N657" s="117" t="s">
        <v>541</v>
      </c>
      <c r="O657" s="117" t="s">
        <v>541</v>
      </c>
      <c r="P657" s="117">
        <v>40</v>
      </c>
      <c r="Q657" s="117">
        <v>60</v>
      </c>
      <c r="R657" s="117">
        <v>52</v>
      </c>
      <c r="S657" s="117">
        <v>68</v>
      </c>
      <c r="T657" s="117">
        <v>0</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v>0</v>
      </c>
      <c r="M658" s="117" t="s">
        <v>541</v>
      </c>
      <c r="N658" s="117" t="s">
        <v>541</v>
      </c>
      <c r="O658" s="117">
        <v>11</v>
      </c>
      <c r="P658" s="117">
        <v>0</v>
      </c>
      <c r="Q658" s="117">
        <v>0</v>
      </c>
      <c r="R658" s="117">
        <v>0</v>
      </c>
      <c r="S658" s="117">
        <v>0</v>
      </c>
      <c r="T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66" t="s">
        <v>1053</v>
      </c>
      <c r="O665" s="66" t="s">
        <v>1054</v>
      </c>
      <c r="P665" s="66" t="s">
        <v>1058</v>
      </c>
      <c r="Q665" s="66" t="s">
        <v>1060</v>
      </c>
      <c r="R665" s="66" t="s">
        <v>1061</v>
      </c>
      <c r="S665" s="66" t="s">
        <v>1062</v>
      </c>
      <c r="T665" s="66" t="s">
        <v>1064</v>
      </c>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1059</v>
      </c>
      <c r="Q666" s="70" t="s">
        <v>1059</v>
      </c>
      <c r="R666" s="70" t="s">
        <v>1059</v>
      </c>
      <c r="S666" s="70" t="s">
        <v>1059</v>
      </c>
      <c r="T666" s="70" t="s">
        <v>1046</v>
      </c>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1049</v>
      </c>
      <c r="N667" s="98" t="s">
        <v>1052</v>
      </c>
      <c r="O667" s="98" t="s">
        <v>1049</v>
      </c>
      <c r="P667" s="98" t="s">
        <v>533</v>
      </c>
      <c r="Q667" s="98" t="s">
        <v>533</v>
      </c>
      <c r="R667" s="98" t="s">
        <v>533</v>
      </c>
      <c r="S667" s="98" t="s">
        <v>533</v>
      </c>
      <c r="T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v>100</v>
      </c>
      <c r="O668" s="225">
        <v>100</v>
      </c>
      <c r="P668" s="225" t="s">
        <v>533</v>
      </c>
      <c r="Q668" s="225" t="s">
        <v>533</v>
      </c>
      <c r="R668" s="225" t="s">
        <v>533</v>
      </c>
      <c r="S668" s="225" t="s">
        <v>533</v>
      </c>
      <c r="T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4.7</v>
      </c>
      <c r="N669" s="300">
        <v>7</v>
      </c>
      <c r="O669" s="300">
        <v>6.8</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311</v>
      </c>
      <c r="N670" s="301">
        <v>262</v>
      </c>
      <c r="O670" s="301">
        <v>240</v>
      </c>
      <c r="P670" s="301" t="s">
        <v>533</v>
      </c>
      <c r="Q670" s="301" t="s">
        <v>533</v>
      </c>
      <c r="R670" s="301" t="s">
        <v>533</v>
      </c>
      <c r="S670" s="301" t="s">
        <v>533</v>
      </c>
      <c r="T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113</v>
      </c>
      <c r="N671" s="301">
        <v>91</v>
      </c>
      <c r="O671" s="301">
        <v>74</v>
      </c>
      <c r="P671" s="301" t="s">
        <v>533</v>
      </c>
      <c r="Q671" s="301" t="s">
        <v>533</v>
      </c>
      <c r="R671" s="301" t="s">
        <v>533</v>
      </c>
      <c r="S671" s="301" t="s">
        <v>533</v>
      </c>
      <c r="T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79</v>
      </c>
      <c r="N672" s="301">
        <v>63</v>
      </c>
      <c r="O672" s="301">
        <v>46</v>
      </c>
      <c r="P672" s="301" t="s">
        <v>533</v>
      </c>
      <c r="Q672" s="301" t="s">
        <v>533</v>
      </c>
      <c r="R672" s="301" t="s">
        <v>533</v>
      </c>
      <c r="S672" s="301" t="s">
        <v>533</v>
      </c>
      <c r="T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168</v>
      </c>
      <c r="N673" s="301">
        <v>116</v>
      </c>
      <c r="O673" s="301">
        <v>103</v>
      </c>
      <c r="P673" s="301" t="s">
        <v>533</v>
      </c>
      <c r="Q673" s="301" t="s">
        <v>533</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122</v>
      </c>
      <c r="N674" s="301">
        <v>71</v>
      </c>
      <c r="O674" s="301">
        <v>84</v>
      </c>
      <c r="P674" s="301" t="s">
        <v>533</v>
      </c>
      <c r="Q674" s="301" t="s">
        <v>533</v>
      </c>
      <c r="R674" s="301" t="s">
        <v>533</v>
      </c>
      <c r="S674" s="301" t="s">
        <v>533</v>
      </c>
      <c r="T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53</v>
      </c>
      <c r="N675" s="302">
        <v>56.1</v>
      </c>
      <c r="O675" s="302">
        <v>50.1</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66" t="s">
        <v>1053</v>
      </c>
      <c r="O681" s="66" t="s">
        <v>1054</v>
      </c>
      <c r="P681" s="66" t="s">
        <v>1058</v>
      </c>
      <c r="Q681" s="66" t="s">
        <v>1060</v>
      </c>
      <c r="R681" s="66" t="s">
        <v>1061</v>
      </c>
      <c r="S681" s="66" t="s">
        <v>1062</v>
      </c>
      <c r="T681" s="66" t="s">
        <v>1064</v>
      </c>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1059</v>
      </c>
      <c r="Q682" s="70" t="s">
        <v>1059</v>
      </c>
      <c r="R682" s="70" t="s">
        <v>1059</v>
      </c>
      <c r="S682" s="70" t="s">
        <v>1059</v>
      </c>
      <c r="T682" s="70" t="s">
        <v>1046</v>
      </c>
      <c r="U682" s="8"/>
      <c r="V682" s="8"/>
    </row>
    <row r="683" spans="1:22" s="118" customFormat="1" ht="112"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t="s">
        <v>541</v>
      </c>
      <c r="Q684" s="117">
        <v>0</v>
      </c>
      <c r="R684" s="117" t="s">
        <v>541</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66" t="s">
        <v>1053</v>
      </c>
      <c r="O691" s="66" t="s">
        <v>1054</v>
      </c>
      <c r="P691" s="66" t="s">
        <v>1058</v>
      </c>
      <c r="Q691" s="66" t="s">
        <v>1060</v>
      </c>
      <c r="R691" s="66" t="s">
        <v>1061</v>
      </c>
      <c r="S691" s="66" t="s">
        <v>1062</v>
      </c>
      <c r="T691" s="66" t="s">
        <v>1064</v>
      </c>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1059</v>
      </c>
      <c r="Q692" s="70" t="s">
        <v>1059</v>
      </c>
      <c r="R692" s="70" t="s">
        <v>1059</v>
      </c>
      <c r="S692" s="70" t="s">
        <v>1059</v>
      </c>
      <c r="T692" s="70" t="s">
        <v>1046</v>
      </c>
      <c r="U692" s="8"/>
      <c r="V692" s="8"/>
    </row>
    <row r="693" spans="1:22" s="118" customFormat="1" ht="56.15"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v>0</v>
      </c>
      <c r="M693" s="117">
        <v>0</v>
      </c>
      <c r="N693" s="117">
        <v>0</v>
      </c>
      <c r="O693" s="117">
        <v>0</v>
      </c>
      <c r="P693" s="117" t="s">
        <v>541</v>
      </c>
      <c r="Q693" s="117">
        <v>0</v>
      </c>
      <c r="R693" s="117">
        <v>0</v>
      </c>
      <c r="S693" s="117">
        <v>0</v>
      </c>
      <c r="T693" s="117">
        <v>0</v>
      </c>
    </row>
    <row r="694" spans="1:22" s="118" customFormat="1" ht="56.15" customHeight="1">
      <c r="A694" s="252" t="s">
        <v>964</v>
      </c>
      <c r="B694" s="119"/>
      <c r="C694" s="320" t="s">
        <v>505</v>
      </c>
      <c r="D694" s="321"/>
      <c r="E694" s="321"/>
      <c r="F694" s="321"/>
      <c r="G694" s="321"/>
      <c r="H694" s="322"/>
      <c r="I694" s="122" t="s">
        <v>506</v>
      </c>
      <c r="J694" s="116">
        <f>IF(SUM(L694:T694)=0,IF(COUNTIF(L694:T694,"未確認")&gt;0,"未確認",IF(COUNTIF(L694:T694,"~*")&gt;0,"*",SUM(L694:T694))),SUM(L694:T694))</f>
        <v>40</v>
      </c>
      <c r="K694" s="201" t="str">
        <f>IF(OR(COUNTIF(L694:T694,"未確認")&gt;0,COUNTIF(L694:T694,"*")&gt;0),"※","")</f>
        <v/>
      </c>
      <c r="L694" s="117">
        <v>0</v>
      </c>
      <c r="M694" s="117">
        <v>0</v>
      </c>
      <c r="N694" s="117">
        <v>0</v>
      </c>
      <c r="O694" s="117">
        <v>0</v>
      </c>
      <c r="P694" s="117">
        <v>0</v>
      </c>
      <c r="Q694" s="117">
        <v>0</v>
      </c>
      <c r="R694" s="117">
        <v>0</v>
      </c>
      <c r="S694" s="117">
        <v>0</v>
      </c>
      <c r="T694" s="117">
        <v>40</v>
      </c>
    </row>
    <row r="695" spans="1:22" s="118" customFormat="1" ht="70"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5"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66" t="s">
        <v>1053</v>
      </c>
      <c r="O704" s="66" t="s">
        <v>1054</v>
      </c>
      <c r="P704" s="66" t="s">
        <v>1058</v>
      </c>
      <c r="Q704" s="66" t="s">
        <v>1060</v>
      </c>
      <c r="R704" s="66" t="s">
        <v>1061</v>
      </c>
      <c r="S704" s="66" t="s">
        <v>1062</v>
      </c>
      <c r="T704" s="66" t="s">
        <v>1064</v>
      </c>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1059</v>
      </c>
      <c r="Q705" s="70" t="s">
        <v>1059</v>
      </c>
      <c r="R705" s="70" t="s">
        <v>1059</v>
      </c>
      <c r="S705" s="70" t="s">
        <v>1059</v>
      </c>
      <c r="T705" s="70" t="s">
        <v>1046</v>
      </c>
      <c r="U705" s="8"/>
      <c r="V705" s="8"/>
    </row>
    <row r="706" spans="1:23" s="118" customFormat="1" ht="56.15"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70" customHeight="1">
      <c r="A707" s="252" t="s">
        <v>969</v>
      </c>
      <c r="B707" s="119"/>
      <c r="C707" s="320" t="s">
        <v>516</v>
      </c>
      <c r="D707" s="321"/>
      <c r="E707" s="321"/>
      <c r="F707" s="321"/>
      <c r="G707" s="321"/>
      <c r="H707" s="322"/>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70"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984B549-CA44-4AB5-8C19-BFC9F5929DA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2019-12-23T02:05:54Z</dcterms:modified>
</cp:coreProperties>
</file>