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D6843D8-BE07-4B75-87FA-B05DBE2F7B57}"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<sst xmlns="http://schemas.openxmlformats.org/spreadsheetml/2006/main" count="3264" uniqueCount="1054">
  <si>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</si>
  <si>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</si>
  <si>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</si>
  <si>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</si>
  <si>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</si>
  <si>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</si>
  <si>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</si>
  <si>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</si>
  <si>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</si>
  <si>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</si>
  <si>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</si>
  <si>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</si>
  <si>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</si>
  <si>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</si>
  <si>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</si>
  <si>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</si>
  <si>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</si>
  <si>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</si>
  <si>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</si>
  <si>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</si>
  <si>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</si>
  <si>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</si>
  <si>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</si>
  <si>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</si>
  <si>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</si>
  <si>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</si>
  <si>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</si>
  <si>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</si>
  <si>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</si>
  <si>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</si>
  <si>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</si>
  <si>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</si>
  <si>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</si>
  <si>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</si>
  <si>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</si>
  <si>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</si>
  <si>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</si>
  <si>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</si>
  <si>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</si>
  <si>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</si>
  <si>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</si>
  <si>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</si>
  <si>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</si>
  <si>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</si>
  <si>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</si>
  <si>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</si>
  <si>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</si>
  <si>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</si>
  <si>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</si>
  <si>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</si>
  <si>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</si>
  <si>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</si>
  <si>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</si>
  <si>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</si>
  <si>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</si>
  <si>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</si>
  <si>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</si>
  <si>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</si>
  <si>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</si>
  <si>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</si>
  <si>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</si>
  <si>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</si>
  <si>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</si>
  <si>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</si>
  <si>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</si>
  <si>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</si>
  <si>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</si>
  <si>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</si>
  <si>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</si>
  <si>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</si>
  <si>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</si>
  <si>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</si>
  <si>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</si>
  <si>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</si>
  <si>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</si>
  <si>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</si>
  <si>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</si>
  <si>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</si>
  <si>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</si>
  <si>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</si>
  <si>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</si>
  <si>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</si>
  <si>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</si>
  <si>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</si>
  <si>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</si>
  <si>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</si>
  <si>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</si>
  <si>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</si>
  <si>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</si>
  <si>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</si>
  <si>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</si>
  <si>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</si>
  <si>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</si>
  <si>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</si>
  <si>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</si>
  <si>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</si>
  <si>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</si>
  <si>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</si>
  <si>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</si>
  <si>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</si>
  <si>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</si>
  <si>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</si>
  <si>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</si>
  <si>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</si>
  <si>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</si>
  <si>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</si>
  <si>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</si>
  <si>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</si>
  <si>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</si>
  <si>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</si>
  <si>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</si>
  <si>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</si>
  <si>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</si>
  <si>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</si>
  <si>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</si>
  <si>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</si>
  <si>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</si>
  <si>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</si>
  <si>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</si>
  <si>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</si>
  <si>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</si>
  <si>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</si>
  <si>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</si>
  <si>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</si>
  <si>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</si>
  <si>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</si>
  <si>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</si>
  <si>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</si>
  <si>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</si>
  <si>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</si>
  <si>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</si>
  <si>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</si>
  <si>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</si>
  <si>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</si>
  <si>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</si>
  <si>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</si>
  <si>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</si>
  <si>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</si>
  <si>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</si>
  <si>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</si>
  <si>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</si>
  <si>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</si>
  <si>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</si>
  <si>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</si>
  <si>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</si>
  <si>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</si>
  <si>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</si>
  <si>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</si>
  <si>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</si>
  <si>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</si>
  <si>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</si>
  <si>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</si>
  <si>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</si>
  <si>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</si>
  <si>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</si>
  <si>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</si>
  <si>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</si>
  <si>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</si>
  <si>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</si>
  <si>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</si>
  <si>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</si>
  <si>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</si>
  <si>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</si>
  <si>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</si>
  <si>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</si>
  <si>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</si>
  <si>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</si>
  <si>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</si>
  <si>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</si>
  <si>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</si>
  <si>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</si>
  <si>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</si>
  <si>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</si>
  <si>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</si>
  <si>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</si>
  <si>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</si>
  <si>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</si>
  <si>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</si>
  <si>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</si>
  <si>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</si>
  <si>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</si>
  <si>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</si>
  <si>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</si>
  <si>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</si>
  <si>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</si>
  <si>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</si>
  <si>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</si>
  <si>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</si>
  <si>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</si>
  <si>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</si>
  <si>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</si>
  <si>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</si>
  <si>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</si>
  <si>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</si>
  <si>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</si>
  <si>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</si>
  <si>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</si>
  <si>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</si>
  <si>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</si>
  <si>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</si>
  <si>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</si>
  <si>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</si>
  <si>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</si>
  <si>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</si>
  <si>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</si>
  <si>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</si>
  <si>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</si>
  <si>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</si>
  <si>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</si>
  <si>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</si>
  <si>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</si>
  <si>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</si>
  <si>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</si>
  <si>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</si>
  <si>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</si>
  <si>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</si>
  <si>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</si>
  <si>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</si>
  <si>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</si>
  <si>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</si>
  <si>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</si>
  <si>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</si>
  <si>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</si>
  <si>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</si>
  <si>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</si>
  <si>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</si>
  <si>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</si>
  <si>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</si>
  <si>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</si>
  <si>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</si>
  <si>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</si>
  <si>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</si>
  <si>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</si>
  <si>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</si>
  <si>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</si>
  <si>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</si>
  <si>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</si>
  <si>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</si>
  <si>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</si>
  <si>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</si>
  <si>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</si>
  <si>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</si>
  <si>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</si>
  <si>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</si>
  <si>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</si>
  <si>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</si>
  <si>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</si>
  <si>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</si>
  <si>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</si>
  <si>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</si>
  <si>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</si>
  <si>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</si>
  <si>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</si>
  <si>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</si>
  <si>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</si>
  <si>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</si>
  <si>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</si>
  <si>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</si>
  <si>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</si>
  <si>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</si>
  <si>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</si>
  <si>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</si>
  <si>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</si>
  <si>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</si>
  <si>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</si>
  <si>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</si>
  <si>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</si>
  <si>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</si>
  <si>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</si>
  <si>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</si>
  <si>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</si>
  <si>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</si>
  <si>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</si>
  <si>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</si>
  <si>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</si>
  <si>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</si>
  <si>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</si>
  <si>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</si>
  <si>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</si>
  <si>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</si>
  <si>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</si>
  <si>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</si>
  <si>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</si>
  <si>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</si>
  <si>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</si>
  <si>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</si>
  <si>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</si>
  <si>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</si>
  <si>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</si>
  <si>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</si>
  <si>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</si>
  <si>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</si>
  <si>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</si>
  <si>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</si>
  <si>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</si>
  <si>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</si>
  <si>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</si>
  <si>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</si>
  <si>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</si>
  <si>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</si>
  <si>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</si>
  <si>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</si>
  <si>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</si>
  <si>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</si>
  <si>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</si>
  <si>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</si>
  <si>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</si>
  <si>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</si>
  <si>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</si>
  <si>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</si>
  <si>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</si>
  <si>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</si>
  <si>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</si>
  <si>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</si>
  <si>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</si>
  <si>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</si>
  <si>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</si>
  <si>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</si>
  <si>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</si>
  <si>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</si>
  <si>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</si>
  <si>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</si>
  <si>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</si>
  <si>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</si>
  <si>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</si>
  <si>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</si>
  <si>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</si>
  <si>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</si>
  <si>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</si>
  <si>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</si>
  <si>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</si>
  <si>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</si>
  <si>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</si>
  <si>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</si>
  <si>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</si>
  <si>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</si>
  <si>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</si>
  <si>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</si>
  <si>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</si>
  <si>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</si>
  <si>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</si>
  <si>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</si>
  <si>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</si>
  <si>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</si>
  <si>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</si>
  <si>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</si>
  <si>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</si>
  <si>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</si>
  <si>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</si>
  <si>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</si>
  <si>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</si>
  <si>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</si>
  <si>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</si>
  <si>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</si>
  <si>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</si>
  <si>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</si>
  <si>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</si>
  <si>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</si>
  <si>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</si>
  <si>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</si>
  <si>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</si>
  <si>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</si>
  <si>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</si>
  <si>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</si>
  <si>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</si>
  <si>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</si>
  <si>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</si>
  <si>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</si>
  <si>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</si>
  <si>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</si>
  <si>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</si>
  <si>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</si>
  <si>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</si>
  <si>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</si>
  <si>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</si>
  <si>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</si>
  <si>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</si>
  <si>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</si>
  <si>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</si>
  <si>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</si>
  <si>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</si>
  <si>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</si>
  <si>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</si>
  <si>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</si>
  <si>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</si>
  <si>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</si>
  <si>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</si>
  <si>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</si>
  <si>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</si>
  <si>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</si>
  <si>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</si>
  <si>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</si>
  <si>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</si>
  <si>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</si>
  <si>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</si>
  <si>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</si>
  <si>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</si>
  <si>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</si>
  <si>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</si>
  <si>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</si>
  <si>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</si>
  <si>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</si>
  <si>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</si>
  <si>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</si>
  <si>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</si>
  <si>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</si>
  <si>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</si>
  <si>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</si>
  <si>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</si>
  <si>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</si>
  <si>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</si>
  <si>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</si>
  <si>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</si>
  <si>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</si>
  <si>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</si>
  <si>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</si>
  <si>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</si>
  <si>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</si>
  <si>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</si>
  <si>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</si>
  <si>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</si>
  <si>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</si>
  <si>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</si>
  <si>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</si>
  <si>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</si>
  <si>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</si>
  <si>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</si>
  <si>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</si>
  <si>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</si>
  <si>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</si>
  <si>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</si>
  <si>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</si>
  <si>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</si>
  <si>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</si>
  <si>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</si>
  <si>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</si>
  <si>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</si>
  <si>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</si>
  <si>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</si>
  <si>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</si>
  <si>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</si>
  <si>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</si>
  <si>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</si>
  <si>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</si>
  <si>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</si>
  <si>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</si>
  <si>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</si>
  <si>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</si>
  <si>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</si>
  <si>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</si>
  <si>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</si>
  <si>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</si>
  <si>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</si>
  <si>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</si>
  <si>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</si>
  <si>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</si>
  <si>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</si>
  <si>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</si>
  <si>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</si>
  <si>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</si>
  <si>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</si>
  <si>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</si>
  <si>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</si>
  <si>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</si>
  <si>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</si>
  <si>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</si>
  <si>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</si>
  <si>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</si>
  <si>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</si>
  <si>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</si>
  <si>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</si>
  <si>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</si>
  <si>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</si>
  <si>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</si>
  <si>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</si>
  <si>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</si>
  <si>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</si>
  <si>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</si>
  <si>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</si>
  <si>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</si>
  <si>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</si>
  <si>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</si>
  <si>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</si>
  <si>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</si>
  <si>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</si>
  <si>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</si>
  <si>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</si>
  <si>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</si>
  <si>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</si>
  <si>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</si>
  <si>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</si>
  <si>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</si>
  <si>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</si>
  <si>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</si>
  <si>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</si>
  <si>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</si>
  <si>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</si>
  <si>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</si>
  <si>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</si>
  <si>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</si>
  <si>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</si>
  <si>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</si>
  <si>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</si>
  <si>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</si>
  <si>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</si>
  <si>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</si>
  <si>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</si>
  <si>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</si>
  <si>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</si>
  <si>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</si>
  <si>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</si>
  <si>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</si>
  <si>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</si>
  <si>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</si>
  <si>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</si>
  <si>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</si>
  <si>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</si>
  <si>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</si>
  <si>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</si>
  <si>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</si>
  <si>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</si>
  <si>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</si>
  <si>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</si>
  <si>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</si>
  <si>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</si>
  <si>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</si>
  <si>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</si>
  <si>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</si>
  <si>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</si>
  <si>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</si>
  <si>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</si>
  <si>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</si>
  <si>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</si>
  <si>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</si>
  <si>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</si>
  <si>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</si>
  <si>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</si>
  <si>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</si>
  <si>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</si>
  <si>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</si>
  <si>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</si>
  <si>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</si>
  <si>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</si>
  <si>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</si>
  <si>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</si>
  <si>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</si>
  <si>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</si>
  <si>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</si>
  <si>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</si>
  <si>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</si>
  <si>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</si>
  <si>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</si>
  <si>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</si>
  <si>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</si>
  <si>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</si>
  <si>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</si>
  <si>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</si>
  <si>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</si>
  <si>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</si>
  <si>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</si>
  <si>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</si>
  <si>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</si>
  <si>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</si>
  <si>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</si>
  <si>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</si>
  <si>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</si>
  <si>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</si>
  <si>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</si>
  <si>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</si>
  <si>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</si>
  <si>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</si>
  <si>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</si>
  <si>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</si>
  <si>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</si>
  <si>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</si>
  <si>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</si>
  <si>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</si>
  <si>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</si>
  <si>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</si>
  <si>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</si>
  <si>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</si>
  <si>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</si>
  <si>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</si>
  <si>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</si>
  <si>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</si>
  <si>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</si>
  <si>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</si>
  <si>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</si>
  <si>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</si>
  <si>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</si>
  <si>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</si>
  <si>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</si>
  <si>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</si>
  <si>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</si>
  <si>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</si>
  <si>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</si>
  <si>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</si>
  <si>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</si>
  <si>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</si>
  <si>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</si>
  <si>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</si>
  <si>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</si>
  <si>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</si>
  <si>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</si>
  <si>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</si>
  <si>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</si>
  <si>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</si>
  <si>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</si>
  <si>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</si>
  <si>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</si>
  <si>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</si>
  <si>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</si>
  <si>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</si>
  <si>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</si>
  <si>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</si>
  <si>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</si>
  <si>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</si>
  <si>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</si>
  <si>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</si>
  <si>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</si>
  <si>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</si>
  <si>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</si>
  <si>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</si>
  <si>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</si>
  <si>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</si>
  <si>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</si>
  <si>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</si>
  <si>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</si>
  <si>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</si>
  <si>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</si>
  <si>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</si>
  <si>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</si>
  <si>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</si>
  <si>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</si>
  <si>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</si>
  <si>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</si>
  <si>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</si>
  <si>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</si>
  <si>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</si>
  <si>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</si>
  <si>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</si>
  <si>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</si>
  <si>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</si>
  <si>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</si>
  <si>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</si>
  <si>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</si>
  <si>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</si>
  <si>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</si>
  <si>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</si>
  <si>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</si>
  <si>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</si>
  <si>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</si>
  <si>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</si>
  <si>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</si>
  <si>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</si>
  <si>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</si>
  <si>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</si>
  <si>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</si>
  <si>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</si>
  <si>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</si>
  <si>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</si>
  <si>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</si>
  <si>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</si>
  <si>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</si>
  <si>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</si>
  <si>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</si>
  <si>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</si>
  <si>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</si>
  <si>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</si>
  <si>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</si>
  <si>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</si>
  <si>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</si>
  <si>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</si>
  <si>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</si>
  <si>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</si>
  <si>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</si>
  <si>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</si>
  <si>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</si>
  <si>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</si>
  <si>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</si>
  <si>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</si>
  <si>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</si>
  <si>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</si>
  <si>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</si>
  <si>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</si>
  <si>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</si>
  <si>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</si>
  <si>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</si>
  <si>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</si>
  <si>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</si>
  <si>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</si>
  <si>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</si>
  <si>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</si>
  <si>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</si>
  <si>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</si>
  <si>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</si>
  <si>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</si>
  <si>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</si>
  <si>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</si>
  <si>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</si>
  <si>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</si>
  <si>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</si>
  <si>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</si>
  <si>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</si>
  <si>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</si>
  <si>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</si>
  <si>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</si>
  <si>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</si>
  <si>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</si>
  <si>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</si>
  <si>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</si>
  <si>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</si>
  <si>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</si>
  <si>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</si>
  <si>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</si>
  <si>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</si>
  <si>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</si>
  <si>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</si>
  <si>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</si>
  <si>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</si>
  <si>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</si>
  <si>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</si>
  <si>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</si>
  <si>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</si>
  <si>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</si>
  <si>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</si>
  <si>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</si>
  <si>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</si>
  <si>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</si>
  <si>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</si>
  <si>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</si>
  <si>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</si>
  <si>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</si>
  <si>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</si>
  <si>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</si>
  <si>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</si>
  <si>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</si>
  <si>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</si>
  <si>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</si>
  <si>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</si>
  <si>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</si>
  <si>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</si>
  <si>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</si>
  <si>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</si>
  <si>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</si>
  <si>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</si>
  <si>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</si>
  <si>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</si>
  <si>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</si>
  <si>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</si>
  <si>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</si>
  <si>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</si>
  <si>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</si>
  <si>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</si>
  <si>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</si>
  <si>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</si>
  <si>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</si>
  <si>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</si>
  <si>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</si>
  <si>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</si>
  <si>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</si>
  <si>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</si>
  <si>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</si>
  <si>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</si>
  <si>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</si>
  <si>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</si>
  <si>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</si>
  <si>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</si>
  <si>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</si>
  <si>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</si>
  <si>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</si>
  <si>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</si>
  <si>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</si>
  <si>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</si>
  <si>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</si>
  <si>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</si>
  <si>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</si>
  <si>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</si>
  <si>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</si>
  <si>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</si>
  <si>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</si>
  <si>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</si>
  <si>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</si>
  <si>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</si>
  <si>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</si>
  <si>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</si>
  <si>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</si>
  <si>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</si>
  <si>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</si>
  <si>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</si>
  <si>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</si>
  <si>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</si>
  <si>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</si>
  <si>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</si>
  <si>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</si>
  <si>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</si>
  <si>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</si>
  <si>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</si>
  <si>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</si>
  <si>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</si>
  <si>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</si>
  <si>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</si>
  <si>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</si>
  <si>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</si>
  <si>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</si>
  <si>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</si>
  <si>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</si>
  <si>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</si>
  <si>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</si>
  <si>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</si>
  <si>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</si>
  <si>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</si>
  <si>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</si>
  <si>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</si>
  <si>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</si>
  <si>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</si>
  <si>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</si>
  <si>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</si>
  <si>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</si>
  <si>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</si>
  <si>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</si>
  <si>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</si>
  <si>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</si>
  <si>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</si>
  <si>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</si>
  <si>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</si>
  <si>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</si>
  <si>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</si>
  <si>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</si>
  <si>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</si>
  <si>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</si>
  <si>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</si>
  <si>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</si>
  <si>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</si>
  <si>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</si>
  <si>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</si>
  <si>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</si>
  <si>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</si>
  <si>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</si>
  <si>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</si>
  <si>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</si>
  <si>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</si>
  <si>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</si>
  <si>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</si>
  <si>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</si>
  <si>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</si>
  <si>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</si>
  <si>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</si>
  <si>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</si>
  <si>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</si>
  <si>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</si>
  <si>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</si>
  <si>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</si>
  <si>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</si>
  <si>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</si>
  <si>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</si>
  <si>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</si>
  <si>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</si>
  <si>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</si>
  <si>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</si>
  <si>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</si>
  <si>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</si>
  <si>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</si>
  <si>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</si>
  <si>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</si>
  <si>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</si>
  <si>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</si>
  <si>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</si>
  <si>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</si>
  <si>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</si>
  <si>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</si>
  <si>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</si>
  <si>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</si>
  <si>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</si>
  <si>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</si>
  <si>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</si>
  <si>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</si>
  <si>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</si>
  <si>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</si>
  <si>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</si>
  <si>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</si>
  <si>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</si>
  <si>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</si>
  <si>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</si>
  <si>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</si>
  <si>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</si>
  <si>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</si>
  <si>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</si>
  <si>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</si>
  <si>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</si>
  <si>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</si>
  <si>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</si>
  <si>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</si>
  <si>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</si>
  <si>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</si>
  <si>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</si>
  <si>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</si>
  <si>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</si>
  <si>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</si>
  <si>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</si>
  <si>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</si>
  <si>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</si>
  <si>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</si>
  <si>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</si>
  <si>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</si>
  <si>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</si>
  <si>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</si>
  <si>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</si>
  <si>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</si>
  <si>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</si>
  <si>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</si>
  <si>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</si>
  <si>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</si>
  <si>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</si>
  <si>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</si>
  <si>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</si>
  <si>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</si>
  <si>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</si>
  <si>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</si>
  <si>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</si>
  <si>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</si>
  <si>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</si>
  <si>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</si>
  <si>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</si>
  <si>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</si>
  <si>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</si>
  <si>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</si>
  <si>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</si>
  <si>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</si>
  <si>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</si>
  <si>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</si>
  <si>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</si>
  <si>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</si>
  <si>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</si>
  <si>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</si>
  <si>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</si>
  <si>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</si>
  <si>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</si>
  <si>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</si>
  <si>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</si>
  <si>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</si>
  <si>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</si>
  <si>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</si>
  <si>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</si>
  <si>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</si>
  <si>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</si>
  <si>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</si>
  <si>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</si>
  <si>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</si>
  <si>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</si>
  <si>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</si>
  <si>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</si>
  <si>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</si>
  <si>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</si>
  <si>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</si>
  <si>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</si>
  <si>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</si>
  <si>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</si>
  <si>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</si>
  <si>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</si>
  <si>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</si>
  <si>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</si>
  <si>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</si>
  <si>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</si>
  <si>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</si>
  <si>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</si>
  <si>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</si>
  <si>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</si>
  <si>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</si>
  <si>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</si>
  <si>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</si>
  <si>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</si>
  <si>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</si>
  <si>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</si>
  <si>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</si>
  <si>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</si>
  <si>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</si>
  <si>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</si>
  <si>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</si>
  <si>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</si>
  <si>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</si>
  <si>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</si>
  <si>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</si>
  <si>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</si>
  <si>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</si>
  <si>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</si>
  <si>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</si>
  <si>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</si>
  <si>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</si>
  <si>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</si>
  <si>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</si>
  <si>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</si>
  <si>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</si>
  <si>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</si>
  <si>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</si>
  <si>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</si>
  <si>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</si>
  <si>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</si>
  <si>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</si>
  <si>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</si>
  <si>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</si>
  <si>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</si>
  <si>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</si>
  <si>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</si>
  <si>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</si>
  <si>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</si>
  <si>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</si>
  <si>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</si>
  <si>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</si>
  <si>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</si>
  <si>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</si>
  <si>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</si>
  <si>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</si>
  <si>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</si>
  <si>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</si>
  <si>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</si>
  <si>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</si>
  <si>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</si>
  <si>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</si>
  <si>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</si>
  <si>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</si>
  <si>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</si>
  <si>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</si>
  <si>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</si>
  <si>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</si>
  <si>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</si>
  <si>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</si>
  <si>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</si>
  <si>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</si>
  <si>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</si>
  <si>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</si>
  <si>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</si>
  <si>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</si>
  <si>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</si>
  <si>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</si>
  <si>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</si>
  <si>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</si>
  <si>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</si>
  <si>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上代成城病院</t>
    <phoneticPr fontId="3"/>
  </si>
  <si>
    <t xml:space="preserve">〒860-0068 熊本市西区上代２丁目２番２５号 </t>
    <phoneticPr fontId="3"/>
  </si>
  <si>
    <t>〇</t>
  </si>
  <si>
    <t>医療法人</t>
  </si>
  <si>
    <t>内科</t>
  </si>
  <si>
    <t>ＤＰＣ病院ではない</t>
  </si>
  <si>
    <t>有</t>
  </si>
  <si>
    <t>看護必要度Ⅰ</t>
    <phoneticPr fontId="3"/>
  </si>
  <si>
    <t>２階病棟</t>
  </si>
  <si>
    <t>慢性期機能</t>
  </si>
  <si>
    <t>療養病棟入院料１</t>
  </si>
  <si>
    <t>-</t>
    <phoneticPr fontId="3"/>
  </si>
  <si>
    <t>３階病棟</t>
  </si>
  <si>
    <t>回復期ﾘﾊﾋﾞﾘﾃｰｼｮﾝ病棟入院料６</t>
  </si>
  <si>
    <t>４階病棟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</si>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</sst>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3"/>
      <c r="C4" s="424"/>
      <c r="D4" s="424"/>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5" t="s">
        <v>1012</v>
      </c>
      <c r="J9" s="425"/>
      <c r="K9" s="425"/>
      <c r="L9" s="276" t="s">
        <v>1046</v>
      </c>
      <c r="M9" s="282" t="s">
        <v>1050</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t="s">
        <v>1040</v>
      </c>
    </row>
    <row r="13" spans="1:22" s="21" customFormat="1" ht="34.5" customHeight="1">
      <c r="A13" s="244" t="s">
        <v>606</v>
      </c>
      <c r="B13" s="17"/>
      <c r="C13" s="19"/>
      <c r="D13" s="19"/>
      <c r="E13" s="19"/>
      <c r="F13" s="19"/>
      <c r="G13" s="19"/>
      <c r="H13" s="20"/>
      <c r="I13" s="422" t="s">
        <v>5</v>
      </c>
      <c r="J13" s="422"/>
      <c r="K13" s="422"/>
      <c r="L13" s="28" t="s">
        <v>1040</v>
      </c>
      <c r="M13" s="28" t="s">
        <v>1040</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987</v>
      </c>
      <c r="B17" s="17"/>
      <c r="C17" s="19"/>
      <c r="D17" s="19"/>
      <c r="E17" s="19"/>
      <c r="F17" s="19"/>
      <c r="G17" s="19"/>
      <c r="H17" s="20"/>
      <c r="I17" s="310" t="s">
        <v>1010</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1014</v>
      </c>
      <c r="J22" s="315"/>
      <c r="K22" s="316"/>
      <c r="L22" s="277" t="s">
        <v>1046</v>
      </c>
      <c r="M22" s="282" t="s">
        <v>1050</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t="s">
        <v>1040</v>
      </c>
      <c r="N25" s="29" t="s">
        <v>1040</v>
      </c>
    </row>
    <row r="26" spans="1:22" s="21" customFormat="1" ht="34.5" customHeight="1">
      <c r="A26" s="244" t="s">
        <v>607</v>
      </c>
      <c r="B26" s="17"/>
      <c r="C26" s="19"/>
      <c r="D26" s="19"/>
      <c r="E26" s="19"/>
      <c r="F26" s="19"/>
      <c r="G26" s="19"/>
      <c r="H26" s="20"/>
      <c r="I26" s="303" t="s">
        <v>5</v>
      </c>
      <c r="J26" s="304"/>
      <c r="K26" s="305"/>
      <c r="L26" s="28" t="s">
        <v>1040</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1015</v>
      </c>
      <c r="J35" s="315"/>
      <c r="K35" s="316"/>
      <c r="L35" s="277" t="s">
        <v>1046</v>
      </c>
      <c r="M35" s="282" t="s">
        <v>1050</v>
      </c>
      <c r="N35" s="282" t="s">
        <v>1052</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1014</v>
      </c>
      <c r="J44" s="312"/>
      <c r="K44" s="313"/>
      <c r="L44" s="277" t="s">
        <v>1046</v>
      </c>
      <c r="M44" s="282" t="s">
        <v>1050</v>
      </c>
      <c r="N44" s="282" t="s">
        <v>1052</v>
      </c>
    </row>
    <row r="45" spans="1:22" s="21" customFormat="1" ht="34.5" customHeight="1">
      <c r="A45" s="278" t="s">
        <v>985</v>
      </c>
      <c r="B45" s="17"/>
      <c r="C45" s="19"/>
      <c r="D45" s="19"/>
      <c r="E45" s="19"/>
      <c r="F45" s="19"/>
      <c r="G45" s="19"/>
      <c r="H45" s="20"/>
      <c r="I45" s="306" t="s">
        <v>2</v>
      </c>
      <c r="J45" s="307"/>
      <c r="K45" s="308"/>
      <c r="L45" s="25"/>
      <c r="M45" s="25"/>
      <c r="N45" s="25"/>
    </row>
    <row r="46" spans="1:22" s="21" customFormat="1" ht="34.5" customHeight="1">
      <c r="A46" s="278" t="s">
        <v>985</v>
      </c>
      <c r="B46" s="24"/>
      <c r="C46" s="19"/>
      <c r="D46" s="19"/>
      <c r="E46" s="19"/>
      <c r="F46" s="19"/>
      <c r="G46" s="19"/>
      <c r="H46" s="20"/>
      <c r="I46" s="306" t="s">
        <v>3</v>
      </c>
      <c r="J46" s="307"/>
      <c r="K46" s="308"/>
      <c r="L46" s="25"/>
      <c r="M46" s="25"/>
      <c r="N46" s="25"/>
    </row>
    <row r="47" spans="1:22" s="21" customFormat="1" ht="34.5" customHeight="1">
      <c r="A47" s="278" t="s">
        <v>985</v>
      </c>
      <c r="B47" s="24"/>
      <c r="C47" s="19"/>
      <c r="D47" s="19"/>
      <c r="E47" s="19"/>
      <c r="F47" s="19"/>
      <c r="G47" s="19"/>
      <c r="H47" s="20"/>
      <c r="I47" s="306" t="s">
        <v>4</v>
      </c>
      <c r="J47" s="307"/>
      <c r="K47" s="308"/>
      <c r="L47" s="29"/>
      <c r="M47" s="29"/>
      <c r="N47" s="29"/>
    </row>
    <row r="48" spans="1:22" s="21" customFormat="1" ht="34.5" customHeight="1">
      <c r="A48" s="278" t="s">
        <v>985</v>
      </c>
      <c r="B48" s="17"/>
      <c r="C48" s="19"/>
      <c r="D48" s="19"/>
      <c r="E48" s="19"/>
      <c r="F48" s="19"/>
      <c r="G48" s="19"/>
      <c r="H48" s="20"/>
      <c r="I48" s="306" t="s">
        <v>5</v>
      </c>
      <c r="J48" s="307"/>
      <c r="K48" s="308"/>
      <c r="L48" s="28"/>
      <c r="M48" s="28"/>
      <c r="N48" s="28"/>
    </row>
    <row r="49" spans="1:14" s="21" customFormat="1" ht="34.5" customHeight="1">
      <c r="A49" s="278" t="s">
        <v>985</v>
      </c>
      <c r="B49" s="17"/>
      <c r="C49" s="19"/>
      <c r="D49" s="19"/>
      <c r="E49" s="19"/>
      <c r="F49" s="19"/>
      <c r="G49" s="19"/>
      <c r="H49" s="20"/>
      <c r="I49" s="306" t="s">
        <v>554</v>
      </c>
      <c r="J49" s="307"/>
      <c r="K49" s="308"/>
      <c r="L49" s="29"/>
      <c r="M49" s="29"/>
      <c r="N49" s="29"/>
    </row>
    <row r="50" spans="1:14" s="21" customFormat="1" ht="34.5" customHeight="1">
      <c r="A50" s="278" t="s">
        <v>985</v>
      </c>
      <c r="B50" s="17"/>
      <c r="C50" s="19"/>
      <c r="D50" s="19"/>
      <c r="E50" s="19"/>
      <c r="F50" s="19"/>
      <c r="G50" s="19"/>
      <c r="H50" s="20"/>
      <c r="I50" s="306" t="s">
        <v>553</v>
      </c>
      <c r="J50" s="307"/>
      <c r="K50" s="308"/>
      <c r="L50" s="29"/>
      <c r="M50" s="29"/>
      <c r="N50" s="29"/>
    </row>
    <row r="51" spans="1:14" s="33" customFormat="1" ht="34.5" customHeight="1">
      <c r="A51" s="278" t="s">
        <v>985</v>
      </c>
      <c r="B51" s="17"/>
      <c r="C51" s="19"/>
      <c r="D51" s="19"/>
      <c r="E51" s="19"/>
      <c r="F51" s="19"/>
      <c r="G51" s="19"/>
      <c r="H51" s="20"/>
      <c r="I51" s="306" t="s">
        <v>8</v>
      </c>
      <c r="J51" s="307"/>
      <c r="K51" s="308"/>
      <c r="L51" s="29"/>
      <c r="M51" s="29"/>
      <c r="N51" s="29"/>
    </row>
    <row r="52" spans="1:14" s="21" customFormat="1" ht="34.5" customHeight="1">
      <c r="A52" s="278" t="s">
        <v>985</v>
      </c>
      <c r="B52" s="17"/>
      <c r="C52" s="19"/>
      <c r="D52" s="19"/>
      <c r="E52" s="19"/>
      <c r="F52" s="19"/>
      <c r="G52" s="19"/>
      <c r="H52" s="20"/>
      <c r="I52" s="309" t="s">
        <v>552</v>
      </c>
      <c r="J52" s="309"/>
      <c r="K52" s="309"/>
      <c r="L52" s="29" t="s">
        <v>1040</v>
      </c>
      <c r="M52" s="29" t="s">
        <v>1040</v>
      </c>
      <c r="N52" s="29" t="s">
        <v>1040</v>
      </c>
    </row>
    <row r="53" spans="1:14" s="21" customFormat="1" ht="34.5" customHeight="1">
      <c r="A53" s="278" t="s">
        <v>985</v>
      </c>
      <c r="B53" s="17"/>
      <c r="C53" s="19"/>
      <c r="D53" s="19"/>
      <c r="E53" s="19"/>
      <c r="F53" s="19"/>
      <c r="G53" s="19"/>
      <c r="H53" s="20"/>
      <c r="I53" s="309" t="s">
        <v>986</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2" t="s">
        <v>544</v>
      </c>
      <c r="E60" s="432"/>
      <c r="F60" s="432"/>
      <c r="G60" s="432"/>
      <c r="H60" s="432"/>
      <c r="I60" s="432"/>
      <c r="J60" s="432"/>
      <c r="K60" s="432"/>
      <c r="L60" s="432"/>
      <c r="M60" s="39"/>
      <c r="N60" s="39"/>
    </row>
    <row r="61" spans="1:14" s="21" customFormat="1" ht="34.5" customHeight="1">
      <c r="A61" s="243"/>
      <c r="B61" s="1"/>
      <c r="C61" s="41"/>
      <c r="D61" s="431" t="s">
        <v>16</v>
      </c>
      <c r="E61" s="431"/>
      <c r="F61" s="431"/>
      <c r="G61" s="431"/>
      <c r="H61" s="431"/>
      <c r="I61" s="431"/>
      <c r="J61" s="431"/>
      <c r="K61" s="431"/>
      <c r="L61" s="431"/>
      <c r="M61" s="39"/>
      <c r="N61" s="39"/>
    </row>
    <row r="62" spans="1:14" s="21" customFormat="1" ht="34.5" customHeight="1">
      <c r="A62" s="243"/>
      <c r="B62" s="1"/>
      <c r="C62" s="41"/>
      <c r="D62" s="431" t="s">
        <v>17</v>
      </c>
      <c r="E62" s="431"/>
      <c r="F62" s="431"/>
      <c r="G62" s="431"/>
      <c r="H62" s="431"/>
      <c r="I62" s="431"/>
      <c r="J62" s="431"/>
      <c r="K62" s="431"/>
      <c r="L62" s="431"/>
      <c r="M62" s="39"/>
      <c r="N62" s="39"/>
    </row>
    <row r="63" spans="1:14" s="21" customFormat="1" ht="34.5" customHeight="1">
      <c r="A63" s="243"/>
      <c r="B63" s="1"/>
      <c r="C63" s="41"/>
      <c r="D63" s="431" t="s">
        <v>18</v>
      </c>
      <c r="E63" s="431"/>
      <c r="F63" s="431"/>
      <c r="G63" s="431"/>
      <c r="H63" s="431"/>
      <c r="I63" s="431"/>
      <c r="J63" s="431"/>
      <c r="K63" s="431"/>
      <c r="L63" s="431"/>
      <c r="M63" s="39"/>
      <c r="N63" s="39"/>
    </row>
    <row r="64" spans="1:14" s="21" customFormat="1" ht="34.5" customHeight="1">
      <c r="A64" s="243"/>
      <c r="B64" s="1"/>
      <c r="C64" s="41"/>
      <c r="D64" s="431" t="s">
        <v>19</v>
      </c>
      <c r="E64" s="431"/>
      <c r="F64" s="431"/>
      <c r="G64" s="431"/>
      <c r="H64" s="431"/>
      <c r="I64" s="431"/>
      <c r="J64" s="431"/>
      <c r="K64" s="431"/>
      <c r="L64" s="431"/>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981</v>
      </c>
      <c r="K71" s="423"/>
      <c r="L71" s="423"/>
    </row>
    <row r="72" spans="1:14" s="21" customFormat="1">
      <c r="A72" s="243"/>
      <c r="B72" s="1"/>
      <c r="C72" s="423" t="s">
        <v>22</v>
      </c>
      <c r="D72" s="423"/>
      <c r="E72" s="423"/>
      <c r="F72" s="423"/>
      <c r="G72" s="423"/>
      <c r="H72" s="423" t="s">
        <v>980</v>
      </c>
      <c r="I72" s="423"/>
      <c r="J72" s="423" t="s">
        <v>272</v>
      </c>
      <c r="K72" s="423"/>
      <c r="L72" s="423"/>
    </row>
    <row r="73" spans="1:14" s="21" customFormat="1">
      <c r="A73" s="243"/>
      <c r="B73" s="1"/>
      <c r="C73" s="423" t="s">
        <v>24</v>
      </c>
      <c r="D73" s="423"/>
      <c r="E73" s="423"/>
      <c r="F73" s="423"/>
      <c r="G73" s="423"/>
      <c r="H73" s="423" t="s">
        <v>216</v>
      </c>
      <c r="I73" s="423"/>
      <c r="J73" s="423" t="s">
        <v>982</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983</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1050</v>
      </c>
      <c r="N89" s="262" t="s">
        <v>1052</v>
      </c>
    </row>
    <row r="90" spans="1:22" s="21" customFormat="1">
      <c r="A90" s="243"/>
      <c r="B90" s="1"/>
      <c r="C90" s="3"/>
      <c r="D90" s="3"/>
      <c r="E90" s="3"/>
      <c r="F90" s="3"/>
      <c r="G90" s="3"/>
      <c r="H90" s="287"/>
      <c r="I90" s="67" t="s">
        <v>36</v>
      </c>
      <c r="J90" s="68"/>
      <c r="K90" s="69"/>
      <c r="L90" s="262" t="s">
        <v>1047</v>
      </c>
      <c r="M90" s="262" t="s">
        <v>1047</v>
      </c>
      <c r="N90" s="262" t="s">
        <v>1053</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1053</v>
      </c>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IF(SUM(L99:N99)=0,IF(COUNTIF(L99:N99,"未確認")&gt;0,"未確認",IF(COUNTIF(L99:N99,"~*")&gt;0,"*",SUM(L99:N99))),SUM(L99:N99))</f>
        <v>30</v>
      </c>
      <c r="K99" s="237" t="str">
        <f>IF(OR(COUNTIF(L99:N99,"未確認")&gt;0,COUNTIF(L99:N99,"~*")&gt;0),"※","")</f>
        <v/>
      </c>
      <c r="L99" s="258">
        <v>30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30</v>
      </c>
      <c r="K101" s="237" t="str">
        <f>IF(OR(COUNTIF(L101:N101,"未確認")&gt;0,COUNTIF(L101:N101,"~*")&gt;0),"※","")</f>
        <v/>
      </c>
      <c r="L101" s="258">
        <v>30</v>
      </c>
      <c r="M101" s="258">
        <v>0</v>
      </c>
      <c r="N101" s="258">
        <v>0</v>
      </c>
    </row>
    <row r="102" spans="1:22" s="83" customFormat="1" ht="34.5" customHeight="1">
      <c r="A102" s="244" t="s">
        <v>610</v>
      </c>
      <c r="B102" s="84"/>
      <c r="C102" s="377"/>
      <c r="D102" s="379"/>
      <c r="E102" s="317" t="s">
        <v>612</v>
      </c>
      <c r="F102" s="318"/>
      <c r="G102" s="318"/>
      <c r="H102" s="319"/>
      <c r="I102" s="420"/>
      <c r="J102" s="256">
        <f t="shared" si="0"/>
        <v>30</v>
      </c>
      <c r="K102" s="237" t="str">
        <f t="shared" ref="K102:K111" si="1">IF(OR(COUNTIF(L101:N101,"未確認")&gt;0,COUNTIF(L101:N101,"~*")&gt;0),"※","")</f>
        <v/>
      </c>
      <c r="L102" s="258">
        <v>30</v>
      </c>
      <c r="M102" s="258">
        <v>0</v>
      </c>
      <c r="N102" s="258">
        <v>0</v>
      </c>
    </row>
    <row r="103" spans="1:22" s="83" customFormat="1" ht="34.5" customHeight="1">
      <c r="A103" s="244" t="s">
        <v>613</v>
      </c>
      <c r="B103" s="84"/>
      <c r="C103" s="334" t="s">
        <v>46</v>
      </c>
      <c r="D103" s="336"/>
      <c r="E103" s="334" t="s">
        <v>42</v>
      </c>
      <c r="F103" s="335"/>
      <c r="G103" s="335"/>
      <c r="H103" s="336"/>
      <c r="I103" s="420"/>
      <c r="J103" s="256">
        <f t="shared" si="0"/>
        <v>52</v>
      </c>
      <c r="K103" s="237" t="str">
        <f t="shared" si="1"/>
        <v/>
      </c>
      <c r="L103" s="258">
        <v>0</v>
      </c>
      <c r="M103" s="258">
        <v>24</v>
      </c>
      <c r="N103" s="258">
        <v>28</v>
      </c>
    </row>
    <row r="104" spans="1:22" s="83" customFormat="1" ht="34.5" customHeight="1">
      <c r="A104" s="244" t="s">
        <v>614</v>
      </c>
      <c r="B104" s="84"/>
      <c r="C104" s="396"/>
      <c r="D104" s="397"/>
      <c r="E104" s="429"/>
      <c r="F104" s="430"/>
      <c r="G104" s="320" t="s">
        <v>47</v>
      </c>
      <c r="H104" s="322"/>
      <c r="I104" s="420"/>
      <c r="J104" s="256">
        <f t="shared" si="0"/>
        <v>52</v>
      </c>
      <c r="K104" s="237" t="str">
        <f t="shared" si="1"/>
        <v/>
      </c>
      <c r="L104" s="258">
        <v>0</v>
      </c>
      <c r="M104" s="258">
        <v>24</v>
      </c>
      <c r="N104" s="258">
        <v>28</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52</v>
      </c>
      <c r="K106" s="237" t="str">
        <f t="shared" si="1"/>
        <v/>
      </c>
      <c r="L106" s="258">
        <v>0</v>
      </c>
      <c r="M106" s="258">
        <v>24</v>
      </c>
      <c r="N106" s="258">
        <v>28</v>
      </c>
    </row>
    <row r="107" spans="1:22" s="83" customFormat="1" ht="34.5" customHeight="1">
      <c r="A107" s="244" t="s">
        <v>614</v>
      </c>
      <c r="B107" s="84"/>
      <c r="C107" s="396"/>
      <c r="D107" s="397"/>
      <c r="E107" s="429"/>
      <c r="F107" s="430"/>
      <c r="G107" s="320" t="s">
        <v>47</v>
      </c>
      <c r="H107" s="322"/>
      <c r="I107" s="420"/>
      <c r="J107" s="256">
        <f t="shared" si="0"/>
        <v>52</v>
      </c>
      <c r="K107" s="237" t="str">
        <f t="shared" si="1"/>
        <v/>
      </c>
      <c r="L107" s="258">
        <v>0</v>
      </c>
      <c r="M107" s="258">
        <v>24</v>
      </c>
      <c r="N107" s="258">
        <v>28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52</v>
      </c>
      <c r="K109" s="237" t="str">
        <f t="shared" si="1"/>
        <v/>
      </c>
      <c r="L109" s="258">
        <v>0</v>
      </c>
      <c r="M109" s="258">
        <v>24</v>
      </c>
      <c r="N109" s="258">
        <v>28</v>
      </c>
    </row>
    <row r="110" spans="1:22" s="83" customFormat="1" ht="34.5" customHeight="1">
      <c r="A110" s="244" t="s">
        <v>614</v>
      </c>
      <c r="B110" s="84"/>
      <c r="C110" s="396"/>
      <c r="D110" s="397"/>
      <c r="E110" s="433"/>
      <c r="F110" s="434"/>
      <c r="G110" s="317" t="s">
        <v>47</v>
      </c>
      <c r="H110" s="319"/>
      <c r="I110" s="420"/>
      <c r="J110" s="256">
        <f t="shared" si="0"/>
        <v>52</v>
      </c>
      <c r="K110" s="237" t="str">
        <f t="shared" si="1"/>
        <v/>
      </c>
      <c r="L110" s="258">
        <v>0</v>
      </c>
      <c r="M110" s="258">
        <v>24</v>
      </c>
      <c r="N110" s="258">
        <v>28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1048</v>
      </c>
      <c r="N131" s="98" t="s">
        <v>1051</v>
      </c>
    </row>
    <row r="132" spans="1:22" s="83" customFormat="1" ht="34.5" customHeight="1">
      <c r="A132" s="244" t="s">
        <v>621</v>
      </c>
      <c r="B132" s="84"/>
      <c r="C132" s="295"/>
      <c r="D132" s="297"/>
      <c r="E132" s="320" t="s">
        <v>58</v>
      </c>
      <c r="F132" s="321"/>
      <c r="G132" s="321"/>
      <c r="H132" s="322"/>
      <c r="I132" s="389"/>
      <c r="J132" s="101"/>
      <c r="K132" s="102"/>
      <c r="L132" s="82">
        <v>30</v>
      </c>
      <c r="M132" s="82">
        <v>24</v>
      </c>
      <c r="N132" s="82">
        <v>28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43</v>
      </c>
      <c r="K154" s="264" t="str">
        <f t="shared" si="3"/>
        <v/>
      </c>
      <c r="L154" s="117">
        <v>43</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22</v>
      </c>
      <c r="K158" s="264" t="str">
        <f t="shared" si="3"/>
        <v>※</v>
      </c>
      <c r="L158" s="117">
        <v>0</v>
      </c>
      <c r="M158" s="117" t="s">
        <v>541</v>
      </c>
      <c r="N158" s="117">
        <v>22</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31</v>
      </c>
      <c r="K199" s="264" t="str">
        <f t="shared" si="5"/>
        <v/>
      </c>
      <c r="L199" s="117">
        <v>0</v>
      </c>
      <c r="M199" s="117">
        <v>31</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1053</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1053</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30</v>
      </c>
      <c r="K269" s="81" t="str">
        <f t="shared" si="8"/>
        <v/>
      </c>
      <c r="L269" s="147">
        <v>13</v>
      </c>
      <c r="M269" s="147">
        <v>9</v>
      </c>
      <c r="N269" s="147">
        <v>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5</v>
      </c>
      <c r="M271" s="147">
        <v>2</v>
      </c>
      <c r="N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15</v>
      </c>
      <c r="K273" s="81" t="str">
        <f t="shared" si="8"/>
        <v/>
      </c>
      <c r="L273" s="147">
        <v>2</v>
      </c>
      <c r="M273" s="147">
        <v>8</v>
      </c>
      <c r="N273" s="147">
        <v>5</v>
      </c>
    </row>
    <row r="274" spans="1:14" s="83" customFormat="1" ht="34.5" customHeight="1">
      <c r="A274" s="249" t="s">
        <v>727</v>
      </c>
      <c r="B274" s="120"/>
      <c r="C274" s="372"/>
      <c r="D274" s="372"/>
      <c r="E274" s="372"/>
      <c r="F274" s="372"/>
      <c r="G274" s="371" t="s">
        <v>148</v>
      </c>
      <c r="H274" s="371"/>
      <c r="I274" s="404"/>
      <c r="J274" s="266">
        <f t="shared" si="9"/>
        <v>0.6</v>
      </c>
      <c r="K274" s="81" t="str">
        <f t="shared" si="8"/>
        <v/>
      </c>
      <c r="L274" s="148">
        <v>0.6</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0.3</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1052</v>
      </c>
    </row>
    <row r="368" spans="1:22" s="118" customFormat="1" ht="20.25" customHeight="1">
      <c r="A368" s="243"/>
      <c r="B368" s="1"/>
      <c r="C368" s="3"/>
      <c r="D368" s="3"/>
      <c r="E368" s="3"/>
      <c r="F368" s="3"/>
      <c r="G368" s="3"/>
      <c r="H368" s="287"/>
      <c r="I368" s="67" t="s">
        <v>36</v>
      </c>
      <c r="J368" s="170"/>
      <c r="K368" s="79"/>
      <c r="L368" s="137" t="s">
        <v>1047</v>
      </c>
      <c r="M368" s="137" t="s">
        <v>1047</v>
      </c>
      <c r="N368" s="137" t="s">
        <v>1053</v>
      </c>
    </row>
    <row r="369" spans="1:14" s="118" customFormat="1" ht="34.5" customHeight="1">
      <c r="A369" s="243"/>
      <c r="B369" s="115"/>
      <c r="C369" s="323" t="s">
        <v>211</v>
      </c>
      <c r="D369" s="324"/>
      <c r="E369" s="324"/>
      <c r="F369" s="324"/>
      <c r="G369" s="324"/>
      <c r="H369" s="325"/>
      <c r="I369" s="389" t="s">
        <v>1019</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IF(SUM(L392:N392)=0,IF(COUNTIF(L392:N392,"未確認")&gt;0,"未確認",IF(COUNTIF(L392:N392,"~*")&gt;0,"*",SUM(L392:N392))),SUM(L392:N392))</f>
        <v>140</v>
      </c>
      <c r="K392" s="81" t="str">
        <f t="shared" ref="K392:K397" si="12">IF(OR(COUNTIF(L392:N392,"未確認")&gt;0,COUNTIF(L392:N392,"~*")&gt;0),"※","")</f>
        <v/>
      </c>
      <c r="L392" s="147">
        <v>83</v>
      </c>
      <c r="M392" s="147">
        <v>54</v>
      </c>
      <c r="N392" s="147">
        <v>3</v>
      </c>
    </row>
    <row r="393" spans="1:22" s="83" customFormat="1" ht="34.5" customHeight="1">
      <c r="A393" s="249" t="s">
        <v>773</v>
      </c>
      <c r="B393" s="84"/>
      <c r="C393" s="370"/>
      <c r="D393" s="380"/>
      <c r="E393" s="320" t="s">
        <v>224</v>
      </c>
      <c r="F393" s="321"/>
      <c r="G393" s="321"/>
      <c r="H393" s="322"/>
      <c r="I393" s="343"/>
      <c r="J393" s="140">
        <f t="shared" si="11"/>
        <v>140</v>
      </c>
      <c r="K393" s="81" t="str">
        <f t="shared" si="12"/>
        <v/>
      </c>
      <c r="L393" s="147">
        <v>83</v>
      </c>
      <c r="M393" s="147">
        <v>54</v>
      </c>
      <c r="N393" s="147">
        <v>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6283</v>
      </c>
      <c r="K396" s="81" t="str">
        <f t="shared" si="12"/>
        <v/>
      </c>
      <c r="L396" s="147">
        <v>1966</v>
      </c>
      <c r="M396" s="147">
        <v>3593</v>
      </c>
      <c r="N396" s="147">
        <v>724</v>
      </c>
    </row>
    <row r="397" spans="1:22" s="83" customFormat="1" ht="34.5" customHeight="1">
      <c r="A397" s="250" t="s">
        <v>777</v>
      </c>
      <c r="B397" s="119"/>
      <c r="C397" s="370"/>
      <c r="D397" s="320" t="s">
        <v>228</v>
      </c>
      <c r="E397" s="321"/>
      <c r="F397" s="321"/>
      <c r="G397" s="321"/>
      <c r="H397" s="322"/>
      <c r="I397" s="344"/>
      <c r="J397" s="140">
        <f t="shared" si="11"/>
        <v>81</v>
      </c>
      <c r="K397" s="81" t="str">
        <f t="shared" si="12"/>
        <v/>
      </c>
      <c r="L397" s="147">
        <v>37</v>
      </c>
      <c r="M397" s="147">
        <v>38</v>
      </c>
      <c r="N397" s="147">
        <v>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IF(SUM(L405:N405)=0,IF(COUNTIF(L405:N405,"未確認")&gt;0,"未確認",IF(COUNTIF(L405:N405,"~*")&gt;0,"*",SUM(L405:N405))),SUM(L405:N405))</f>
        <v>140</v>
      </c>
      <c r="K405" s="81" t="str">
        <f t="shared" ref="K405:K422" si="14">IF(OR(COUNTIF(L405:N405,"未確認")&gt;0,COUNTIF(L405:N405,"~*")&gt;0),"※","")</f>
        <v/>
      </c>
      <c r="L405" s="147">
        <v>83</v>
      </c>
      <c r="M405" s="147">
        <v>54</v>
      </c>
      <c r="N405" s="147">
        <v>3</v>
      </c>
    </row>
    <row r="406" spans="1:22" s="83" customFormat="1" ht="34.5" customHeight="1">
      <c r="A406" s="251" t="s">
        <v>779</v>
      </c>
      <c r="B406" s="119"/>
      <c r="C406" s="369"/>
      <c r="D406" s="375" t="s">
        <v>233</v>
      </c>
      <c r="E406" s="377" t="s">
        <v>234</v>
      </c>
      <c r="F406" s="378"/>
      <c r="G406" s="378"/>
      <c r="H406" s="379"/>
      <c r="I406" s="361"/>
      <c r="J406" s="140">
        <f t="shared" si="13"/>
        <v>26</v>
      </c>
      <c r="K406" s="81" t="str">
        <f t="shared" si="14"/>
        <v/>
      </c>
      <c r="L406" s="147">
        <v>0</v>
      </c>
      <c r="M406" s="147">
        <v>24</v>
      </c>
      <c r="N406" s="147">
        <v>2</v>
      </c>
    </row>
    <row r="407" spans="1:22" s="83" customFormat="1" ht="34.5" customHeight="1">
      <c r="A407" s="251" t="s">
        <v>780</v>
      </c>
      <c r="B407" s="119"/>
      <c r="C407" s="369"/>
      <c r="D407" s="369"/>
      <c r="E407" s="320" t="s">
        <v>235</v>
      </c>
      <c r="F407" s="321"/>
      <c r="G407" s="321"/>
      <c r="H407" s="322"/>
      <c r="I407" s="361"/>
      <c r="J407" s="140">
        <f t="shared" si="13"/>
        <v>6</v>
      </c>
      <c r="K407" s="81" t="str">
        <f t="shared" si="14"/>
        <v/>
      </c>
      <c r="L407" s="147">
        <v>3</v>
      </c>
      <c r="M407" s="147">
        <v>3</v>
      </c>
      <c r="N407" s="147">
        <v>0</v>
      </c>
    </row>
    <row r="408" spans="1:22" s="83" customFormat="1" ht="34.5" customHeight="1">
      <c r="A408" s="251" t="s">
        <v>781</v>
      </c>
      <c r="B408" s="119"/>
      <c r="C408" s="369"/>
      <c r="D408" s="369"/>
      <c r="E408" s="320" t="s">
        <v>236</v>
      </c>
      <c r="F408" s="321"/>
      <c r="G408" s="321"/>
      <c r="H408" s="322"/>
      <c r="I408" s="361"/>
      <c r="J408" s="140">
        <f t="shared" si="13"/>
        <v>98</v>
      </c>
      <c r="K408" s="81" t="str">
        <f t="shared" si="14"/>
        <v/>
      </c>
      <c r="L408" s="147">
        <v>72</v>
      </c>
      <c r="M408" s="147">
        <v>25</v>
      </c>
      <c r="N408" s="147">
        <v>1</v>
      </c>
    </row>
    <row r="409" spans="1:22" s="83" customFormat="1" ht="34.5" customHeight="1">
      <c r="A409" s="251" t="s">
        <v>782</v>
      </c>
      <c r="B409" s="119"/>
      <c r="C409" s="369"/>
      <c r="D409" s="369"/>
      <c r="E409" s="317" t="s">
        <v>990</v>
      </c>
      <c r="F409" s="318"/>
      <c r="G409" s="318"/>
      <c r="H409" s="319"/>
      <c r="I409" s="361"/>
      <c r="J409" s="140">
        <f t="shared" si="13"/>
        <v>10</v>
      </c>
      <c r="K409" s="81" t="str">
        <f t="shared" si="14"/>
        <v/>
      </c>
      <c r="L409" s="147">
        <v>8</v>
      </c>
      <c r="M409" s="147">
        <v>2</v>
      </c>
      <c r="N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84</v>
      </c>
      <c r="K413" s="81" t="str">
        <f t="shared" si="14"/>
        <v/>
      </c>
      <c r="L413" s="147">
        <v>40</v>
      </c>
      <c r="M413" s="147">
        <v>38</v>
      </c>
      <c r="N413" s="147">
        <v>6</v>
      </c>
    </row>
    <row r="414" spans="1:22" s="83" customFormat="1" ht="34.5" customHeight="1">
      <c r="A414" s="251" t="s">
        <v>787</v>
      </c>
      <c r="B414" s="119"/>
      <c r="C414" s="369"/>
      <c r="D414" s="375" t="s">
        <v>240</v>
      </c>
      <c r="E414" s="377" t="s">
        <v>241</v>
      </c>
      <c r="F414" s="378"/>
      <c r="G414" s="378"/>
      <c r="H414" s="379"/>
      <c r="I414" s="361"/>
      <c r="J414" s="140">
        <f t="shared" si="13"/>
        <v>5</v>
      </c>
      <c r="K414" s="81" t="str">
        <f t="shared" si="14"/>
        <v/>
      </c>
      <c r="L414" s="147">
        <v>0</v>
      </c>
      <c r="M414" s="147">
        <v>5</v>
      </c>
      <c r="N414" s="147">
        <v>0</v>
      </c>
    </row>
    <row r="415" spans="1:22" s="83" customFormat="1" ht="34.5" customHeight="1">
      <c r="A415" s="251" t="s">
        <v>788</v>
      </c>
      <c r="B415" s="119"/>
      <c r="C415" s="369"/>
      <c r="D415" s="369"/>
      <c r="E415" s="320" t="s">
        <v>242</v>
      </c>
      <c r="F415" s="321"/>
      <c r="G415" s="321"/>
      <c r="H415" s="322"/>
      <c r="I415" s="361"/>
      <c r="J415" s="140">
        <f t="shared" si="13"/>
        <v>34</v>
      </c>
      <c r="K415" s="81" t="str">
        <f t="shared" si="14"/>
        <v/>
      </c>
      <c r="L415" s="147">
        <v>28</v>
      </c>
      <c r="M415" s="147">
        <v>0</v>
      </c>
      <c r="N415" s="147">
        <v>6</v>
      </c>
    </row>
    <row r="416" spans="1:22" s="83" customFormat="1" ht="34.5" customHeight="1">
      <c r="A416" s="251" t="s">
        <v>789</v>
      </c>
      <c r="B416" s="119"/>
      <c r="C416" s="369"/>
      <c r="D416" s="369"/>
      <c r="E416" s="320" t="s">
        <v>243</v>
      </c>
      <c r="F416" s="321"/>
      <c r="G416" s="321"/>
      <c r="H416" s="322"/>
      <c r="I416" s="361"/>
      <c r="J416" s="140">
        <f t="shared" si="13"/>
        <v>27</v>
      </c>
      <c r="K416" s="81" t="str">
        <f t="shared" si="14"/>
        <v/>
      </c>
      <c r="L416" s="147">
        <v>0</v>
      </c>
      <c r="M416" s="147">
        <v>27</v>
      </c>
      <c r="N416" s="147">
        <v>0</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1</v>
      </c>
      <c r="N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1</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8</v>
      </c>
      <c r="M420" s="147">
        <v>2</v>
      </c>
      <c r="N420" s="147">
        <v>0</v>
      </c>
    </row>
    <row r="421" spans="1:22" s="83" customFormat="1" ht="34.5" customHeight="1">
      <c r="A421" s="251" t="s">
        <v>794</v>
      </c>
      <c r="B421" s="119"/>
      <c r="C421" s="369"/>
      <c r="D421" s="369"/>
      <c r="E421" s="320" t="s">
        <v>247</v>
      </c>
      <c r="F421" s="321"/>
      <c r="G421" s="321"/>
      <c r="H421" s="322"/>
      <c r="I421" s="361"/>
      <c r="J421" s="140">
        <f t="shared" si="13"/>
        <v>6</v>
      </c>
      <c r="K421" s="81" t="str">
        <f t="shared" si="14"/>
        <v/>
      </c>
      <c r="L421" s="147">
        <v>3</v>
      </c>
      <c r="M421" s="147">
        <v>3</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IF(SUM(L430:N430)=0,IF(COUNTIF(L430:N430,"未確認")&gt;0,"未確認",IF(COUNTIF(L430:N430,"~*")&gt;0,"*",SUM(L430:N430))),SUM(L430:N430))</f>
        <v>79</v>
      </c>
      <c r="K430" s="193" t="str">
        <f>IF(OR(COUNTIF(L430:N430,"未確認")&gt;0,COUNTIF(L430:N430,"~*")&gt;0),"※","")</f>
        <v/>
      </c>
      <c r="L430" s="147">
        <v>40</v>
      </c>
      <c r="M430" s="147">
        <v>33</v>
      </c>
      <c r="N430" s="147">
        <v>6</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67</v>
      </c>
      <c r="K433" s="193" t="str">
        <f>IF(OR(COUNTIF(L433:N433,"未確認")&gt;0,COUNTIF(L433:N433,"~*")&gt;0),"※","")</f>
        <v/>
      </c>
      <c r="L433" s="147">
        <v>35</v>
      </c>
      <c r="M433" s="147">
        <v>27</v>
      </c>
      <c r="N433" s="147">
        <v>5</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12</v>
      </c>
      <c r="K434" s="193" t="str">
        <f>IF(OR(COUNTIF(L434:N434,"未確認")&gt;0,COUNTIF(L434:N434,"~*")&gt;0),"※","")</f>
        <v/>
      </c>
      <c r="L434" s="147">
        <v>5</v>
      </c>
      <c r="M434" s="147">
        <v>6</v>
      </c>
      <c r="N434" s="147">
        <v>1</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v>0</v>
      </c>
      <c r="M468" s="117">
        <v>0</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未確認</v>
      </c>
      <c r="K469" s="201" t="str">
        <f t="shared" si="16"/>
        <v>※</v>
      </c>
      <c r="L469" s="117" t="s">
        <v>978</v>
      </c>
      <c r="M469" s="117" t="s">
        <v>541</v>
      </c>
      <c r="N469" s="117" t="s">
        <v>978</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v>0</v>
      </c>
      <c r="N470" s="117" t="s">
        <v>978</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v>0</v>
      </c>
      <c r="N471" s="117" t="s">
        <v>978</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v>0</v>
      </c>
      <c r="N472" s="117" t="s">
        <v>978</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v>0</v>
      </c>
      <c r="N473" s="117" t="s">
        <v>978</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v>0</v>
      </c>
      <c r="N474" s="117" t="s">
        <v>978</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v>0</v>
      </c>
      <c r="N475" s="117" t="s">
        <v>978</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IF(OR(COUNTIF(L476:N476,"未確認")&gt;0,COUNTIF(L476:N476,"~")&gt;0),"※","")</f>
        <v>※</v>
      </c>
      <c r="L476" s="117" t="s">
        <v>978</v>
      </c>
      <c r="M476" s="117">
        <v>0</v>
      </c>
      <c r="N476" s="117" t="s">
        <v>978</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IF(OR(COUNTIF(L477:N477,"未確認")&gt;0,COUNTIF(L477:N477,"*")&gt;0),"※","")</f>
        <v>※</v>
      </c>
      <c r="L477" s="117" t="s">
        <v>978</v>
      </c>
      <c r="M477" s="117">
        <v>0</v>
      </c>
      <c r="N477" s="117" t="s">
        <v>978</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v>0</v>
      </c>
      <c r="N478" s="117" t="s">
        <v>978</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v>0</v>
      </c>
      <c r="N479" s="117" t="s">
        <v>978</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v>0</v>
      </c>
      <c r="N480" s="117" t="s">
        <v>978</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未確認</v>
      </c>
      <c r="K482" s="201" t="str">
        <f t="shared" si="18"/>
        <v>※</v>
      </c>
      <c r="L482" s="117" t="s">
        <v>978</v>
      </c>
      <c r="M482" s="117" t="s">
        <v>978</v>
      </c>
      <c r="N482" s="117" t="s">
        <v>978</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117" t="s">
        <v>978</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117" t="s">
        <v>978</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117" t="s">
        <v>978</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117" t="s">
        <v>978</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117" t="s">
        <v>978</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117" t="s">
        <v>978</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117" t="s">
        <v>978</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117" t="s">
        <v>978</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117" t="s">
        <v>978</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117" t="s">
        <v>978</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117" t="s">
        <v>978</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1053</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1053</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1053</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1052</v>
      </c>
    </row>
    <row r="544" spans="1:22" s="1" customFormat="1" ht="20.25" customHeight="1">
      <c r="A544" s="243"/>
      <c r="C544" s="62"/>
      <c r="D544" s="3"/>
      <c r="E544" s="3"/>
      <c r="F544" s="3"/>
      <c r="G544" s="3"/>
      <c r="H544" s="287"/>
      <c r="I544" s="67" t="s">
        <v>36</v>
      </c>
      <c r="J544" s="68"/>
      <c r="K544" s="186"/>
      <c r="L544" s="70" t="s">
        <v>1047</v>
      </c>
      <c r="M544" s="70" t="s">
        <v>1047</v>
      </c>
      <c r="N544" s="70" t="s">
        <v>1053</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992</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1049</v>
      </c>
      <c r="N558" s="211" t="s">
        <v>1049</v>
      </c>
    </row>
    <row r="559" spans="1:14" s="91" customFormat="1" ht="65.150000000000006" customHeight="1">
      <c r="A559" s="243"/>
      <c r="B559" s="119"/>
      <c r="C559" s="323" t="s">
        <v>1024</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993</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994</v>
      </c>
      <c r="E566" s="342"/>
      <c r="F566" s="342"/>
      <c r="G566" s="342"/>
      <c r="H566" s="332"/>
      <c r="I566" s="343"/>
      <c r="J566" s="213"/>
      <c r="K566" s="214"/>
      <c r="L566" s="211" t="s">
        <v>533</v>
      </c>
      <c r="M566" s="211" t="s">
        <v>533</v>
      </c>
      <c r="N566" s="211" t="s">
        <v>533</v>
      </c>
    </row>
    <row r="567" spans="1:14" s="91" customFormat="1" ht="42.75" customHeight="1">
      <c r="A567" s="243"/>
      <c r="B567" s="119"/>
      <c r="C567" s="323" t="s">
        <v>1025</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993</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994</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1052</v>
      </c>
    </row>
    <row r="589" spans="1:22" s="1" customFormat="1" ht="20.25" customHeight="1">
      <c r="A589" s="243"/>
      <c r="C589" s="62"/>
      <c r="D589" s="3"/>
      <c r="E589" s="3"/>
      <c r="F589" s="3"/>
      <c r="G589" s="3"/>
      <c r="H589" s="287"/>
      <c r="I589" s="67" t="s">
        <v>36</v>
      </c>
      <c r="J589" s="68"/>
      <c r="K589" s="186"/>
      <c r="L589" s="70" t="s">
        <v>1047</v>
      </c>
      <c r="M589" s="70" t="s">
        <v>1047</v>
      </c>
      <c r="N589" s="70" t="s">
        <v>1053</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995</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996</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997</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1053</v>
      </c>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999</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17</v>
      </c>
      <c r="K617" s="201" t="str">
        <f t="shared" si="29"/>
        <v/>
      </c>
      <c r="L617" s="117">
        <v>17</v>
      </c>
      <c r="M617" s="117">
        <v>0</v>
      </c>
      <c r="N617" s="117">
        <v>0</v>
      </c>
    </row>
    <row r="618" spans="1:22" s="118" customFormat="1" ht="100.4" customHeight="1">
      <c r="A618" s="252" t="s">
        <v>911</v>
      </c>
      <c r="B618" s="115"/>
      <c r="C618" s="317" t="s">
        <v>1001</v>
      </c>
      <c r="D618" s="318"/>
      <c r="E618" s="318"/>
      <c r="F618" s="318"/>
      <c r="G618" s="318"/>
      <c r="H618" s="319"/>
      <c r="I618" s="138" t="s">
        <v>1029</v>
      </c>
      <c r="J618" s="116" t="str">
        <f t="shared" si="28"/>
        <v>*</v>
      </c>
      <c r="K618" s="201" t="str">
        <f t="shared" si="29"/>
        <v>※</v>
      </c>
      <c r="L618" s="117">
        <v>0</v>
      </c>
      <c r="M618" s="117">
        <v>0</v>
      </c>
      <c r="N618" s="117" t="s">
        <v>541</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1053</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91</v>
      </c>
      <c r="K646" s="201" t="str">
        <f t="shared" ref="K646:K660" si="33">IF(OR(COUNTIF(L646:N646,"未確認")&gt;0,COUNTIF(L646:N646,"*")&gt;0),"※","")</f>
        <v/>
      </c>
      <c r="L646" s="117">
        <v>39</v>
      </c>
      <c r="M646" s="117">
        <v>32</v>
      </c>
      <c r="N646" s="117">
        <v>20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29</v>
      </c>
      <c r="K648" s="201" t="str">
        <f t="shared" si="33"/>
        <v>※</v>
      </c>
      <c r="L648" s="117">
        <v>10</v>
      </c>
      <c r="M648" s="117">
        <v>19</v>
      </c>
      <c r="N648" s="117" t="s">
        <v>541</v>
      </c>
    </row>
    <row r="649" spans="1:22" s="118" customFormat="1" ht="70" customHeight="1">
      <c r="A649" s="252" t="s">
        <v>928</v>
      </c>
      <c r="B649" s="84"/>
      <c r="C649" s="295"/>
      <c r="D649" s="297"/>
      <c r="E649" s="320" t="s">
        <v>940</v>
      </c>
      <c r="F649" s="321"/>
      <c r="G649" s="321"/>
      <c r="H649" s="322"/>
      <c r="I649" s="122" t="s">
        <v>456</v>
      </c>
      <c r="J649" s="116">
        <f t="shared" si="32"/>
        <v>27</v>
      </c>
      <c r="K649" s="201" t="str">
        <f t="shared" si="33"/>
        <v>※</v>
      </c>
      <c r="L649" s="117">
        <v>17</v>
      </c>
      <c r="M649" s="117" t="s">
        <v>541</v>
      </c>
      <c r="N649" s="117">
        <v>10</v>
      </c>
    </row>
    <row r="650" spans="1:22" s="118" customFormat="1" ht="84" customHeight="1">
      <c r="A650" s="252" t="s">
        <v>929</v>
      </c>
      <c r="B650" s="84"/>
      <c r="C650" s="295"/>
      <c r="D650" s="297"/>
      <c r="E650" s="320" t="s">
        <v>941</v>
      </c>
      <c r="F650" s="321"/>
      <c r="G650" s="321"/>
      <c r="H650" s="322"/>
      <c r="I650" s="122" t="s">
        <v>458</v>
      </c>
      <c r="J650" s="116">
        <f t="shared" si="32"/>
        <v>24</v>
      </c>
      <c r="K650" s="201" t="str">
        <f t="shared" si="33"/>
        <v>※</v>
      </c>
      <c r="L650" s="117">
        <v>12</v>
      </c>
      <c r="M650" s="117">
        <v>12</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31</v>
      </c>
      <c r="K655" s="201" t="str">
        <f t="shared" si="33"/>
        <v>※</v>
      </c>
      <c r="L655" s="117">
        <v>20</v>
      </c>
      <c r="M655" s="117">
        <v>11</v>
      </c>
      <c r="N655" s="117" t="s">
        <v>541</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1053</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2.9</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540</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540</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540</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540</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v>0</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v>0</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1053</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IF(SUM(L683:N683)=0,IF(COUNTIF(L683:N683,"未確認")&gt;0,"未確認",IF(COUNTIF(L683:N683,"~*")&gt;0,"*",SUM(L683:N683))),SUM(L683:N683))</f>
        <v>10</v>
      </c>
      <c r="K683" s="201" t="str">
        <f>IF(OR(COUNTIF(L683:N683,"未確認")&gt;0,COUNTIF(L683:N683,"*")&gt;0),"※","")</f>
        <v/>
      </c>
      <c r="L683" s="117">
        <v>0</v>
      </c>
      <c r="M683" s="117">
        <v>0</v>
      </c>
      <c r="N683" s="117">
        <v>10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1053</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1007</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1053</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1008</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1009</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2019-12-23T02:04:42Z</dcterms:modified>
</cp:coreProperties>
</file>