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3787D38-746A-467B-A3C4-86650F5E1FD9}"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<sst xmlns="http://schemas.openxmlformats.org/spreadsheetml/2006/main" count="3391" uniqueCount="1058">
  <si>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</si>
  <si>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</si>
  <si>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</si>
  <si>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</si>
  <si>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</si>
  <si>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</si>
  <si>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</si>
  <si>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</si>
  <si>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</si>
  <si>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</si>
  <si>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</si>
  <si>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</si>
  <si>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</si>
  <si>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</si>
  <si>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</si>
  <si>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</si>
  <si>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</si>
  <si>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</si>
  <si>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</si>
  <si>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</si>
  <si>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</si>
  <si>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</si>
  <si>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</si>
  <si>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</si>
  <si>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</si>
  <si>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</si>
  <si>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</si>
  <si>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</si>
  <si>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</si>
  <si>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</si>
  <si>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</si>
  <si>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</si>
  <si>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</si>
  <si>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</si>
  <si>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</si>
  <si>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</si>
  <si>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</si>
  <si>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</si>
  <si>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</si>
  <si>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</si>
  <si>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</si>
  <si>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</si>
  <si>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</si>
  <si>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</si>
  <si>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</si>
  <si>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</si>
  <si>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</si>
  <si>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</si>
  <si>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</si>
  <si>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</si>
  <si>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</si>
  <si>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</si>
  <si>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</si>
  <si>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</si>
  <si>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</si>
  <si>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</si>
  <si>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</si>
  <si>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</si>
  <si>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</si>
  <si>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</si>
  <si>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</si>
  <si>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</si>
  <si>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</si>
  <si>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</si>
  <si>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</si>
  <si>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</si>
  <si>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</si>
  <si>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</si>
  <si>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</si>
  <si>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</si>
  <si>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</si>
  <si>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</si>
  <si>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</si>
  <si>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</si>
  <si>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</si>
  <si>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</si>
  <si>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</si>
  <si>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</si>
  <si>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</si>
  <si>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</si>
  <si>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</si>
  <si>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</si>
  <si>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</si>
  <si>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</si>
  <si>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</si>
  <si>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</si>
  <si>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</si>
  <si>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</si>
  <si>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</si>
  <si>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</si>
  <si>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</si>
  <si>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</si>
  <si>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</si>
  <si>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</si>
  <si>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</si>
  <si>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</si>
  <si>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</si>
  <si>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</si>
  <si>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</si>
  <si>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</si>
  <si>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</si>
  <si>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</si>
  <si>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</si>
  <si>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</si>
  <si>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</si>
  <si>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</si>
  <si>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</si>
  <si>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</si>
  <si>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</si>
  <si>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</si>
  <si>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</si>
  <si>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</si>
  <si>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</si>
  <si>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</si>
  <si>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</si>
  <si>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</si>
  <si>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</si>
  <si>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</si>
  <si>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</si>
  <si>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</si>
  <si>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</si>
  <si>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</si>
  <si>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</si>
  <si>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</si>
  <si>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</si>
  <si>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</si>
  <si>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</si>
  <si>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</si>
  <si>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</si>
  <si>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</si>
  <si>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</si>
  <si>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</si>
  <si>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</si>
  <si>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</si>
  <si>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</si>
  <si>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</si>
  <si>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</si>
  <si>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</si>
  <si>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</si>
  <si>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</si>
  <si>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</si>
  <si>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</si>
  <si>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</si>
  <si>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</si>
  <si>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</si>
  <si>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</si>
  <si>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</si>
  <si>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</si>
  <si>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</si>
  <si>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</si>
  <si>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</si>
  <si>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</si>
  <si>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</si>
  <si>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</si>
  <si>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</si>
  <si>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</si>
  <si>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</si>
  <si>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</si>
  <si>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</si>
  <si>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</si>
  <si>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</si>
  <si>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</si>
  <si>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</si>
  <si>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</si>
  <si>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</si>
  <si>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</si>
  <si>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</si>
  <si>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</si>
  <si>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</si>
  <si>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</si>
  <si>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</si>
  <si>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</si>
  <si>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</si>
  <si>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</si>
  <si>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</si>
  <si>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</si>
  <si>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</si>
  <si>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</si>
  <si>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</si>
  <si>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</si>
  <si>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</si>
  <si>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</si>
  <si>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</si>
  <si>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</si>
  <si>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</si>
  <si>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</si>
  <si>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</si>
  <si>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</si>
  <si>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</si>
  <si>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</si>
  <si>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</si>
  <si>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</si>
  <si>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</si>
  <si>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</si>
  <si>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</si>
  <si>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</si>
  <si>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</si>
  <si>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</si>
  <si>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</si>
  <si>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</si>
  <si>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</si>
  <si>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</si>
  <si>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</si>
  <si>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</si>
  <si>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</si>
  <si>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</si>
  <si>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</si>
  <si>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</si>
  <si>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</si>
  <si>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</si>
  <si>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</si>
  <si>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</si>
  <si>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</si>
  <si>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</si>
  <si>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</si>
  <si>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</si>
  <si>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</si>
  <si>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</si>
  <si>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</si>
  <si>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</si>
  <si>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</si>
  <si>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</si>
  <si>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</si>
  <si>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</si>
  <si>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</si>
  <si>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</si>
  <si>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</si>
  <si>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</si>
  <si>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</si>
  <si>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</si>
  <si>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</si>
  <si>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</si>
  <si>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</si>
  <si>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</si>
  <si>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</si>
  <si>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</si>
  <si>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</si>
  <si>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</si>
  <si>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</si>
  <si>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</si>
  <si>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</si>
  <si>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</si>
  <si>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</si>
  <si>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</si>
  <si>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</si>
  <si>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</si>
  <si>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</si>
  <si>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</si>
  <si>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</si>
  <si>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</si>
  <si>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</si>
  <si>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</si>
  <si>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</si>
  <si>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</si>
  <si>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</si>
  <si>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</si>
  <si>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</si>
  <si>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</si>
  <si>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</si>
  <si>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</si>
  <si>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</si>
  <si>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</si>
  <si>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</si>
  <si>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</si>
  <si>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</si>
  <si>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</si>
  <si>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</si>
  <si>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</si>
  <si>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</si>
  <si>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</si>
  <si>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</si>
  <si>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</si>
  <si>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</si>
  <si>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</si>
  <si>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</si>
  <si>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</si>
  <si>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</si>
  <si>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</si>
  <si>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</si>
  <si>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</si>
  <si>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</si>
  <si>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</si>
  <si>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</si>
  <si>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</si>
  <si>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</si>
  <si>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</si>
  <si>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</si>
  <si>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</si>
  <si>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</si>
  <si>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</si>
  <si>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</si>
  <si>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</si>
  <si>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</si>
  <si>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</si>
  <si>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</si>
  <si>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</si>
  <si>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</si>
  <si>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</si>
  <si>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</si>
  <si>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</si>
  <si>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</si>
  <si>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</si>
  <si>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</si>
  <si>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</si>
  <si>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</si>
  <si>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</si>
  <si>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</si>
  <si>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</si>
  <si>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</si>
  <si>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</si>
  <si>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</si>
  <si>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</si>
  <si>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</si>
  <si>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</si>
  <si>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</si>
  <si>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</si>
  <si>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</si>
  <si>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</si>
  <si>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</si>
  <si>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</si>
  <si>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</si>
  <si>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</si>
  <si>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</si>
  <si>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</si>
  <si>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</si>
  <si>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</si>
  <si>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</si>
  <si>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</si>
  <si>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</si>
  <si>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</si>
  <si>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</si>
  <si>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</si>
  <si>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</si>
  <si>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</si>
  <si>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</si>
  <si>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</si>
  <si>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</si>
  <si>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</si>
  <si>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</si>
  <si>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</si>
  <si>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</si>
  <si>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</si>
  <si>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</si>
  <si>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</si>
  <si>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</si>
  <si>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</si>
  <si>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</si>
  <si>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</si>
  <si>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</si>
  <si>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</si>
  <si>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</si>
  <si>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</si>
  <si>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</si>
  <si>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</si>
  <si>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</si>
  <si>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</si>
  <si>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</si>
  <si>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</si>
  <si>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</si>
  <si>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</si>
  <si>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</si>
  <si>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</si>
  <si>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</si>
  <si>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</si>
  <si>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</si>
  <si>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</si>
  <si>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</si>
  <si>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</si>
  <si>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</si>
  <si>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</si>
  <si>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</si>
  <si>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</si>
  <si>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</si>
  <si>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</si>
  <si>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</si>
  <si>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</si>
  <si>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</si>
  <si>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</si>
  <si>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</si>
  <si>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</si>
  <si>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</si>
  <si>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</si>
  <si>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</si>
  <si>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</si>
  <si>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</si>
  <si>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</si>
  <si>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</si>
  <si>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</si>
  <si>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</si>
  <si>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</si>
  <si>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</si>
  <si>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</si>
  <si>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</si>
  <si>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</si>
  <si>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</si>
  <si>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</si>
  <si>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</si>
  <si>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</si>
  <si>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</si>
  <si>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</si>
  <si>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</si>
  <si>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</si>
  <si>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</si>
  <si>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</si>
  <si>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</si>
  <si>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</si>
  <si>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</si>
  <si>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</si>
  <si>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</si>
  <si>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</si>
  <si>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</si>
  <si>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</si>
  <si>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</si>
  <si>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</si>
  <si>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</si>
  <si>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</si>
  <si>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</si>
  <si>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</si>
  <si>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</si>
  <si>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</si>
  <si>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</si>
  <si>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</si>
  <si>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</si>
  <si>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</si>
  <si>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</si>
  <si>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</si>
  <si>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</si>
  <si>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</si>
  <si>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</si>
  <si>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</si>
  <si>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</si>
  <si>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</si>
  <si>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</si>
  <si>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</si>
  <si>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</si>
  <si>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</si>
  <si>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</si>
  <si>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</si>
  <si>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</si>
  <si>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</si>
  <si>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</si>
  <si>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</si>
  <si>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</si>
  <si>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</si>
  <si>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</si>
  <si>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</si>
  <si>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</si>
  <si>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</si>
  <si>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</si>
  <si>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</si>
  <si>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</si>
  <si>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</si>
  <si>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</si>
  <si>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</si>
  <si>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</si>
  <si>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</si>
  <si>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</si>
  <si>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</si>
  <si>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</si>
  <si>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</si>
  <si>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</si>
  <si>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</si>
  <si>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</si>
  <si>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</si>
  <si>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</si>
  <si>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</si>
  <si>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</si>
  <si>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</si>
  <si>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</si>
  <si>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</si>
  <si>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</si>
  <si>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</si>
  <si>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</si>
  <si>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</si>
  <si>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</si>
  <si>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</si>
  <si>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</si>
  <si>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</si>
  <si>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</si>
  <si>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</si>
  <si>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</si>
  <si>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</si>
  <si>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</si>
  <si>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</si>
  <si>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</si>
  <si>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</si>
  <si>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</si>
  <si>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</si>
  <si>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</si>
  <si>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</si>
  <si>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</si>
  <si>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</si>
  <si>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</si>
  <si>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</si>
  <si>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</si>
  <si>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</si>
  <si>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</si>
  <si>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</si>
  <si>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</si>
  <si>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</si>
  <si>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</si>
  <si>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</si>
  <si>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</si>
  <si>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</si>
  <si>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</si>
  <si>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</si>
  <si>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</si>
  <si>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</si>
  <si>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</si>
  <si>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</si>
  <si>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</si>
  <si>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</si>
  <si>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</si>
  <si>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</si>
  <si>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</si>
  <si>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</si>
  <si>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</si>
  <si>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</si>
  <si>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</si>
  <si>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</si>
  <si>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</si>
  <si>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</si>
  <si>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</si>
  <si>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</si>
  <si>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</si>
  <si>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</si>
  <si>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</si>
  <si>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</si>
  <si>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</si>
  <si>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</si>
  <si>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</si>
  <si>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</si>
  <si>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</si>
  <si>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</si>
  <si>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</si>
  <si>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</si>
  <si>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</si>
  <si>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</si>
  <si>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</si>
  <si>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</si>
  <si>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</si>
  <si>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</si>
  <si>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</si>
  <si>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</si>
  <si>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</si>
  <si>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</si>
  <si>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</si>
  <si>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</si>
  <si>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</si>
  <si>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</si>
  <si>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</si>
  <si>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</si>
  <si>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</si>
  <si>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</si>
  <si>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</si>
  <si>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</si>
  <si>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</si>
  <si>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</si>
  <si>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</si>
  <si>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</si>
  <si>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</si>
  <si>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</si>
  <si>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</si>
  <si>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</si>
  <si>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</si>
  <si>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</si>
  <si>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</si>
  <si>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</si>
  <si>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</si>
  <si>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</si>
  <si>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</si>
  <si>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</si>
  <si>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</si>
  <si>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</si>
  <si>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</si>
  <si>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</si>
  <si>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</si>
  <si>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</si>
  <si>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</si>
  <si>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</si>
  <si>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</si>
  <si>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</si>
  <si>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</si>
  <si>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</si>
  <si>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</si>
  <si>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</si>
  <si>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</si>
  <si>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</si>
  <si>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</si>
  <si>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</si>
  <si>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</si>
  <si>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</si>
  <si>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</si>
  <si>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</si>
  <si>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</si>
  <si>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</si>
  <si>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</si>
  <si>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</si>
  <si>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</si>
  <si>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</si>
  <si>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</si>
  <si>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</si>
  <si>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</si>
  <si>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</si>
  <si>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</si>
  <si>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</si>
  <si>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</si>
  <si>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</si>
  <si>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</si>
  <si>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</si>
  <si>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</si>
  <si>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</si>
  <si>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</si>
  <si>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</si>
  <si>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</si>
  <si>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</si>
  <si>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</si>
  <si>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</si>
  <si>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</si>
  <si>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</si>
  <si>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</si>
  <si>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</si>
  <si>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</si>
  <si>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</si>
  <si>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</si>
  <si>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</si>
  <si>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</si>
  <si>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</si>
  <si>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</si>
  <si>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</si>
  <si>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</si>
  <si>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</si>
  <si>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</si>
  <si>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</si>
  <si>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</si>
  <si>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</si>
  <si>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</si>
  <si>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</si>
  <si>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</si>
  <si>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</si>
  <si>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</si>
  <si>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</si>
  <si>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</si>
  <si>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</si>
  <si>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</si>
  <si>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</si>
  <si>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</si>
  <si>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</si>
  <si>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</si>
  <si>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</si>
  <si>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</si>
  <si>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</si>
  <si>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</si>
  <si>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</si>
  <si>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</si>
  <si>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</si>
  <si>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</si>
  <si>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</si>
  <si>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</si>
  <si>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</si>
  <si>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</si>
  <si>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</si>
  <si>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</si>
  <si>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</si>
  <si>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</si>
  <si>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</si>
  <si>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</si>
  <si>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</si>
  <si>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</si>
  <si>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</si>
  <si>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</si>
  <si>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</si>
  <si>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</si>
  <si>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</si>
  <si>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</si>
  <si>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</si>
  <si>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</si>
  <si>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</si>
  <si>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</si>
  <si>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</si>
  <si>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</si>
  <si>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</si>
  <si>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</si>
  <si>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</si>
  <si>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</si>
  <si>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</si>
  <si>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</si>
  <si>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</si>
  <si>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</si>
  <si>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</si>
  <si>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</si>
  <si>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</si>
  <si>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</si>
  <si>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</si>
  <si>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</si>
  <si>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</si>
  <si>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</si>
  <si>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</si>
  <si>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</si>
  <si>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</si>
  <si>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</si>
  <si>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</si>
  <si>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</si>
  <si>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</si>
  <si>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</si>
  <si>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</si>
  <si>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</si>
  <si>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</si>
  <si>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</si>
  <si>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</si>
  <si>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</si>
  <si>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</si>
  <si>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</si>
  <si>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</si>
  <si>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</si>
  <si>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</si>
  <si>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</si>
  <si>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</si>
  <si>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</si>
  <si>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</si>
  <si>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</si>
  <si>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</si>
  <si>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</si>
  <si>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</si>
  <si>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</si>
  <si>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</si>
  <si>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</si>
  <si>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</si>
  <si>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</si>
  <si>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</si>
  <si>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</si>
  <si>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</si>
  <si>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</si>
  <si>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</si>
  <si>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</si>
  <si>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</si>
  <si>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</si>
  <si>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</si>
  <si>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</si>
  <si>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</si>
  <si>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</si>
  <si>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</si>
  <si>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</si>
  <si>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</si>
  <si>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</si>
  <si>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</si>
  <si>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</si>
  <si>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</si>
  <si>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</si>
  <si>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</si>
  <si>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</si>
  <si>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</si>
  <si>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</si>
  <si>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</si>
  <si>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</si>
  <si>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</si>
  <si>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</si>
  <si>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</si>
  <si>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</si>
  <si>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</si>
  <si>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</si>
  <si>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</si>
  <si>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</si>
  <si>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</si>
  <si>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</si>
  <si>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</si>
  <si>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</si>
  <si>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</si>
  <si>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</si>
  <si>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</si>
  <si>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</si>
  <si>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</si>
  <si>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</si>
  <si>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</si>
  <si>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</si>
  <si>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</si>
  <si>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</si>
  <si>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</si>
  <si>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</si>
  <si>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</si>
  <si>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</si>
  <si>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</si>
  <si>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</si>
  <si>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</si>
  <si>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</si>
  <si>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</si>
  <si>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</si>
  <si>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</si>
  <si>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</si>
  <si>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</si>
  <si>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</si>
  <si>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</si>
  <si>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</si>
  <si>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</si>
  <si>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</si>
  <si>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</si>
  <si>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</si>
  <si>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</si>
  <si>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</si>
  <si>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</si>
  <si>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</si>
  <si>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</si>
  <si>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</si>
  <si>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</si>
  <si>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</si>
  <si>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</si>
  <si>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</si>
  <si>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</si>
  <si>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</si>
  <si>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</si>
  <si>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</si>
  <si>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</si>
  <si>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</si>
  <si>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</si>
  <si>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</si>
  <si>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</si>
  <si>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</si>
  <si>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</si>
  <si>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</si>
  <si>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</si>
  <si>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</si>
  <si>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</si>
  <si>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</si>
  <si>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</si>
  <si>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</si>
  <si>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</si>
  <si>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</si>
  <si>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</si>
  <si>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</si>
  <si>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</si>
  <si>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</si>
  <si>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</si>
  <si>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</si>
  <si>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</si>
  <si>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</si>
  <si>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</si>
  <si>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</si>
  <si>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</si>
  <si>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</si>
  <si>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</si>
  <si>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</si>
  <si>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</si>
  <si>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</si>
  <si>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</si>
  <si>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</si>
  <si>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</si>
  <si>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</si>
  <si>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</si>
  <si>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</si>
  <si>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</si>
  <si>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</si>
  <si>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</si>
  <si>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</si>
  <si>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</si>
  <si>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</si>
  <si>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</si>
  <si>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</si>
  <si>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</si>
  <si>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</si>
  <si>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</si>
  <si>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</si>
  <si>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</si>
  <si>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</si>
  <si>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</si>
  <si>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</si>
  <si>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</si>
  <si>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</si>
  <si>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</si>
  <si>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</si>
  <si>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</si>
  <si>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</si>
  <si>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</si>
  <si>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</si>
  <si>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</si>
  <si>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</si>
  <si>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</si>
  <si>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</si>
  <si>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</si>
  <si>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</si>
  <si>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</si>
  <si>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</si>
  <si>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</si>
  <si>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</si>
  <si>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</si>
  <si>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</si>
  <si>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</si>
  <si>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</si>
  <si>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</si>
  <si>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</si>
  <si>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</si>
  <si>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</si>
  <si>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</si>
  <si>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</si>
  <si>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</si>
  <si>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</si>
  <si>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</si>
  <si>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</si>
  <si>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</si>
  <si>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</si>
  <si>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</si>
  <si>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</si>
  <si>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</si>
  <si>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</si>
  <si>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</si>
  <si>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</si>
  <si>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</si>
  <si>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</si>
  <si>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</si>
  <si>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</si>
  <si>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</si>
  <si>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</si>
  <si>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</si>
  <si>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</si>
  <si>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</si>
  <si>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</si>
  <si>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</si>
  <si>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</si>
  <si>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</si>
  <si>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</si>
  <si>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</si>
  <si>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</si>
  <si>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</si>
  <si>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</si>
  <si>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</si>
  <si>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</si>
  <si>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</si>
  <si>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</si>
  <si>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</si>
  <si>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</si>
  <si>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</si>
  <si>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</si>
  <si>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</si>
  <si>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</si>
  <si>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</si>
  <si>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</si>
  <si>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</si>
  <si>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</si>
  <si>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</si>
  <si>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</si>
  <si>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</si>
  <si>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</si>
  <si>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</si>
  <si>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</si>
  <si>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</si>
  <si>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</si>
  <si>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</si>
  <si>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</si>
  <si>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</si>
  <si>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</si>
  <si>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</si>
  <si>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</si>
  <si>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</si>
  <si>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</si>
  <si>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</si>
  <si>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</si>
  <si>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</si>
  <si>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</si>
  <si>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</si>
  <si>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</si>
  <si>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</si>
  <si>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</si>
  <si>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</si>
  <si>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</si>
  <si>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</si>
  <si>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</si>
  <si>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</si>
  <si>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</si>
  <si>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</si>
  <si>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</si>
  <si>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</si>
  <si>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</si>
  <si>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</si>
  <si>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</si>
  <si>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</si>
  <si>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</si>
  <si>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</si>
  <si>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</si>
  <si>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</si>
  <si>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</si>
  <si>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</si>
  <si>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</si>
  <si>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</si>
  <si>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</si>
  <si>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</si>
  <si>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</si>
  <si>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</si>
  <si>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</si>
  <si>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</si>
  <si>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</si>
  <si>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</si>
  <si>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</si>
  <si>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</si>
  <si>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</si>
  <si>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</si>
  <si>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</si>
  <si>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</si>
  <si>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</si>
  <si>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</si>
  <si>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</si>
  <si>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</si>
  <si>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</si>
  <si>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</si>
  <si>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</si>
  <si>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</si>
  <si>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</si>
  <si>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</si>
  <si>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</si>
  <si>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</si>
  <si>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</si>
  <si>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</si>
  <si>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</si>
  <si>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</si>
  <si>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</si>
  <si>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</si>
  <si>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</si>
  <si>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</si>
  <si>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</si>
  <si>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</si>
  <si>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</si>
  <si>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</si>
  <si>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</si>
  <si>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</si>
  <si>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</si>
  <si>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</si>
  <si>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</si>
  <si>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</si>
  <si>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</si>
  <si>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</si>
  <si>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</si>
  <si>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</si>
  <si>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</si>
  <si>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</si>
  <si>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</si>
  <si>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</si>
  <si>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</si>
  <si>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</si>
  <si>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</si>
  <si>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</si>
  <si>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表参道吉田病院</t>
    <phoneticPr fontId="3"/>
  </si>
  <si>
    <t>〒860-0855 熊本市中央区北千反畑町２－５</t>
    <phoneticPr fontId="3"/>
  </si>
  <si>
    <t>〇</t>
  </si>
  <si>
    <t>医療法人</t>
  </si>
  <si>
    <t>複数の診療科で活用</t>
  </si>
  <si>
    <t>内科</t>
  </si>
  <si>
    <t>呼吸器内科</t>
  </si>
  <si>
    <t>循環器内科</t>
  </si>
  <si>
    <t>ＤＰＣ病院ではない</t>
  </si>
  <si>
    <t>有</t>
  </si>
  <si>
    <t>看護必要度Ⅰ</t>
    <phoneticPr fontId="3"/>
  </si>
  <si>
    <t>一般病棟</t>
  </si>
  <si>
    <t>急性期機能</t>
  </si>
  <si>
    <t>療養病棟入院料１</t>
  </si>
  <si>
    <t>療養病棟</t>
  </si>
  <si>
    <t>慢性期機能</t>
  </si>
  <si>
    <t>未突合</t>
  </si>
  <si>
    <t>未突合</t>
    <phoneticPr fontId="10"/>
  </si>
  <si>
    <t>-</t>
    <phoneticPr fontId="3"/>
  </si>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</sst>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71283085d30e10513624c8cece7993f4d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1012</v>
      </c>
      <c r="J9" s="424"/>
      <c r="K9" s="424"/>
      <c r="L9" s="276" t="s">
        <v>1049</v>
      </c>
      <c r="M9" s="282" t="s">
        <v>1052</v>
      </c>
      <c r="N9" s="282"/>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1040</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1040</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t="s">
        <v>1040</v>
      </c>
    </row>
    <row r="17" spans="1:22" s="21" customFormat="1" ht="315" customHeight="1">
      <c r="A17" s="244" t="s">
        <v>987</v>
      </c>
      <c r="B17" s="17"/>
      <c r="C17" s="19"/>
      <c r="D17" s="19"/>
      <c r="E17" s="19"/>
      <c r="F17" s="19"/>
      <c r="G17" s="19"/>
      <c r="H17" s="20"/>
      <c r="I17" s="310" t="s">
        <v>1010</v>
      </c>
      <c r="J17" s="310"/>
      <c r="K17" s="310"/>
      <c r="L17" s="29" t="s">
        <v>533</v>
      </c>
      <c r="M17" s="29" t="s">
        <v>533</v>
      </c>
      <c r="N17" s="29" t="s">
        <v>1054</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1049</v>
      </c>
      <c r="M22" s="282" t="s">
        <v>1052</v>
      </c>
      <c r="N22" s="282"/>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1040</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1040</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t="s">
        <v>1040</v>
      </c>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1049</v>
      </c>
      <c r="M35" s="282" t="s">
        <v>1052</v>
      </c>
      <c r="N35" s="282"/>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1049</v>
      </c>
      <c r="M44" s="282" t="s">
        <v>1052</v>
      </c>
      <c r="N44" s="282"/>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t="s">
        <v>1040</v>
      </c>
      <c r="M52" s="29" t="s">
        <v>1040</v>
      </c>
      <c r="N52" s="29" t="s">
        <v>1040</v>
      </c>
    </row>
    <row r="53" spans="1:14" s="21" customFormat="1" ht="34.5" customHeight="1">
      <c r="A53" s="278" t="s">
        <v>985</v>
      </c>
      <c r="B53" s="17"/>
      <c r="C53" s="19"/>
      <c r="D53" s="19"/>
      <c r="E53" s="19"/>
      <c r="F53" s="19"/>
      <c r="G53" s="19"/>
      <c r="H53" s="20"/>
      <c r="I53" s="309" t="s">
        <v>986</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1052</v>
      </c>
      <c r="N89" s="262" t="s">
        <v>542</v>
      </c>
    </row>
    <row r="90" spans="1:22" s="21" customFormat="1">
      <c r="A90" s="243"/>
      <c r="B90" s="1"/>
      <c r="C90" s="3"/>
      <c r="D90" s="3"/>
      <c r="E90" s="3"/>
      <c r="F90" s="3"/>
      <c r="G90" s="3"/>
      <c r="H90" s="287"/>
      <c r="I90" s="67" t="s">
        <v>36</v>
      </c>
      <c r="J90" s="68"/>
      <c r="K90" s="69"/>
      <c r="L90" s="262" t="s">
        <v>1050</v>
      </c>
      <c r="M90" s="262" t="s">
        <v>1053</v>
      </c>
      <c r="N90" s="262" t="s">
        <v>1057</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542</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42</v>
      </c>
      <c r="K99" s="237" t="str">
        <f>IF(OR(COUNTIF(L99:N99,"未確認")&gt;0,COUNTIF(L99:N99,"~*")&gt;0),"※","")</f>
        <v/>
      </c>
      <c r="L99" s="258">
        <v>42</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42</v>
      </c>
      <c r="K101" s="237" t="str">
        <f>IF(OR(COUNTIF(L101:N101,"未確認")&gt;0,COUNTIF(L101:N101,"~*")&gt;0),"※","")</f>
        <v/>
      </c>
      <c r="L101" s="258">
        <v>42</v>
      </c>
      <c r="M101" s="258">
        <v>0</v>
      </c>
      <c r="N101" s="258">
        <v>0</v>
      </c>
    </row>
    <row r="102" spans="1:22" s="83" customFormat="1" ht="34.5" customHeight="1">
      <c r="A102" s="244" t="s">
        <v>610</v>
      </c>
      <c r="B102" s="84"/>
      <c r="C102" s="377"/>
      <c r="D102" s="379"/>
      <c r="E102" s="317" t="s">
        <v>612</v>
      </c>
      <c r="F102" s="318"/>
      <c r="G102" s="318"/>
      <c r="H102" s="319"/>
      <c r="I102" s="420"/>
      <c r="J102" s="256">
        <f t="shared" si="0"/>
        <v>42</v>
      </c>
      <c r="K102" s="237" t="str">
        <f t="shared" ref="K102:K111" si="1">IF(OR(COUNTIF(L101:N101,"未確認")&gt;0,COUNTIF(L101:N101,"~*")&gt;0),"※","")</f>
        <v/>
      </c>
      <c r="L102" s="258">
        <v>42</v>
      </c>
      <c r="M102" s="258">
        <v>0</v>
      </c>
      <c r="N102" s="258">
        <v>0</v>
      </c>
    </row>
    <row r="103" spans="1:22" s="83" customFormat="1" ht="34.5" customHeight="1">
      <c r="A103" s="244" t="s">
        <v>613</v>
      </c>
      <c r="B103" s="84"/>
      <c r="C103" s="334" t="s">
        <v>46</v>
      </c>
      <c r="D103" s="336"/>
      <c r="E103" s="334" t="s">
        <v>42</v>
      </c>
      <c r="F103" s="335"/>
      <c r="G103" s="335"/>
      <c r="H103" s="336"/>
      <c r="I103" s="420"/>
      <c r="J103" s="256">
        <f t="shared" si="0"/>
        <v>84</v>
      </c>
      <c r="K103" s="237" t="str">
        <f t="shared" si="1"/>
        <v/>
      </c>
      <c r="L103" s="258">
        <v>0</v>
      </c>
      <c r="M103" s="258">
        <v>84</v>
      </c>
      <c r="N103" s="258">
        <v>0</v>
      </c>
    </row>
    <row r="104" spans="1:22" s="83" customFormat="1" ht="34.5" customHeight="1">
      <c r="A104" s="244" t="s">
        <v>614</v>
      </c>
      <c r="B104" s="84"/>
      <c r="C104" s="396"/>
      <c r="D104" s="397"/>
      <c r="E104" s="428"/>
      <c r="F104" s="429"/>
      <c r="G104" s="320" t="s">
        <v>47</v>
      </c>
      <c r="H104" s="322"/>
      <c r="I104" s="420"/>
      <c r="J104" s="256">
        <f t="shared" si="0"/>
        <v>42</v>
      </c>
      <c r="K104" s="237" t="str">
        <f t="shared" si="1"/>
        <v/>
      </c>
      <c r="L104" s="258">
        <v>0</v>
      </c>
      <c r="M104" s="258">
        <v>42</v>
      </c>
      <c r="N104" s="258">
        <v>0</v>
      </c>
    </row>
    <row r="105" spans="1:22" s="83" customFormat="1" ht="34.5" customHeight="1">
      <c r="A105" s="244" t="s">
        <v>615</v>
      </c>
      <c r="B105" s="84"/>
      <c r="C105" s="396"/>
      <c r="D105" s="397"/>
      <c r="E105" s="428"/>
      <c r="F105" s="410"/>
      <c r="G105" s="320" t="s">
        <v>48</v>
      </c>
      <c r="H105" s="322"/>
      <c r="I105" s="420"/>
      <c r="J105" s="256">
        <f t="shared" si="0"/>
        <v>42</v>
      </c>
      <c r="K105" s="237" t="str">
        <f t="shared" si="1"/>
        <v/>
      </c>
      <c r="L105" s="258">
        <v>0</v>
      </c>
      <c r="M105" s="258">
        <v>42</v>
      </c>
      <c r="N105" s="258">
        <v>0</v>
      </c>
    </row>
    <row r="106" spans="1:22" s="83" customFormat="1" ht="34.5" customHeight="1">
      <c r="A106" s="244" t="s">
        <v>613</v>
      </c>
      <c r="B106" s="84"/>
      <c r="C106" s="396"/>
      <c r="D106" s="397"/>
      <c r="E106" s="334" t="s">
        <v>45</v>
      </c>
      <c r="F106" s="335"/>
      <c r="G106" s="335"/>
      <c r="H106" s="336"/>
      <c r="I106" s="420"/>
      <c r="J106" s="256">
        <f t="shared" si="0"/>
        <v>84</v>
      </c>
      <c r="K106" s="237" t="str">
        <f t="shared" si="1"/>
        <v/>
      </c>
      <c r="L106" s="258">
        <v>0</v>
      </c>
      <c r="M106" s="258">
        <v>84</v>
      </c>
      <c r="N106" s="258">
        <v>0</v>
      </c>
    </row>
    <row r="107" spans="1:22" s="83" customFormat="1" ht="34.5" customHeight="1">
      <c r="A107" s="244" t="s">
        <v>614</v>
      </c>
      <c r="B107" s="84"/>
      <c r="C107" s="396"/>
      <c r="D107" s="397"/>
      <c r="E107" s="428"/>
      <c r="F107" s="429"/>
      <c r="G107" s="320" t="s">
        <v>47</v>
      </c>
      <c r="H107" s="322"/>
      <c r="I107" s="420"/>
      <c r="J107" s="256">
        <f t="shared" si="0"/>
        <v>42</v>
      </c>
      <c r="K107" s="237" t="str">
        <f t="shared" si="1"/>
        <v/>
      </c>
      <c r="L107" s="258">
        <v>0</v>
      </c>
      <c r="M107" s="258">
        <v>42</v>
      </c>
      <c r="N107" s="258">
        <v>0</v>
      </c>
    </row>
    <row r="108" spans="1:22" s="83" customFormat="1" ht="34.5" customHeight="1">
      <c r="A108" s="244" t="s">
        <v>615</v>
      </c>
      <c r="B108" s="84"/>
      <c r="C108" s="396"/>
      <c r="D108" s="397"/>
      <c r="E108" s="409"/>
      <c r="F108" s="410"/>
      <c r="G108" s="320" t="s">
        <v>48</v>
      </c>
      <c r="H108" s="322"/>
      <c r="I108" s="420"/>
      <c r="J108" s="256">
        <f t="shared" si="0"/>
        <v>42</v>
      </c>
      <c r="K108" s="237" t="str">
        <f t="shared" si="1"/>
        <v/>
      </c>
      <c r="L108" s="258">
        <v>0</v>
      </c>
      <c r="M108" s="258">
        <v>42</v>
      </c>
      <c r="N108" s="258">
        <v>0</v>
      </c>
    </row>
    <row r="109" spans="1:22" s="83" customFormat="1" ht="34.5" customHeight="1">
      <c r="A109" s="244" t="s">
        <v>613</v>
      </c>
      <c r="B109" s="84"/>
      <c r="C109" s="396"/>
      <c r="D109" s="397"/>
      <c r="E109" s="323" t="s">
        <v>612</v>
      </c>
      <c r="F109" s="324"/>
      <c r="G109" s="324"/>
      <c r="H109" s="325"/>
      <c r="I109" s="420"/>
      <c r="J109" s="256">
        <f t="shared" si="0"/>
        <v>84</v>
      </c>
      <c r="K109" s="237" t="str">
        <f t="shared" si="1"/>
        <v/>
      </c>
      <c r="L109" s="258">
        <v>0</v>
      </c>
      <c r="M109" s="258">
        <v>84</v>
      </c>
      <c r="N109" s="258">
        <v>0</v>
      </c>
    </row>
    <row r="110" spans="1:22" s="83" customFormat="1" ht="34.5" customHeight="1">
      <c r="A110" s="244" t="s">
        <v>614</v>
      </c>
      <c r="B110" s="84"/>
      <c r="C110" s="396"/>
      <c r="D110" s="397"/>
      <c r="E110" s="432"/>
      <c r="F110" s="433"/>
      <c r="G110" s="317" t="s">
        <v>47</v>
      </c>
      <c r="H110" s="319"/>
      <c r="I110" s="420"/>
      <c r="J110" s="256">
        <f t="shared" si="0"/>
        <v>42</v>
      </c>
      <c r="K110" s="237" t="str">
        <f t="shared" si="1"/>
        <v/>
      </c>
      <c r="L110" s="258">
        <v>0</v>
      </c>
      <c r="M110" s="258">
        <v>42</v>
      </c>
      <c r="N110" s="258">
        <v>0</v>
      </c>
    </row>
    <row r="111" spans="1:22" s="83" customFormat="1" ht="34.5" customHeight="1">
      <c r="A111" s="244" t="s">
        <v>615</v>
      </c>
      <c r="B111" s="84"/>
      <c r="C111" s="377"/>
      <c r="D111" s="379"/>
      <c r="E111" s="411"/>
      <c r="F111" s="412"/>
      <c r="G111" s="317" t="s">
        <v>48</v>
      </c>
      <c r="H111" s="319"/>
      <c r="I111" s="420"/>
      <c r="J111" s="256">
        <f t="shared" si="0"/>
        <v>42</v>
      </c>
      <c r="K111" s="237" t="str">
        <f t="shared" si="1"/>
        <v/>
      </c>
      <c r="L111" s="258">
        <v>0</v>
      </c>
      <c r="M111" s="258">
        <v>42</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542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533</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533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533</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542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1051</v>
      </c>
      <c r="N131" s="98" t="s">
        <v>533</v>
      </c>
    </row>
    <row r="132" spans="1:22" s="83" customFormat="1" ht="34.5" customHeight="1">
      <c r="A132" s="244" t="s">
        <v>621</v>
      </c>
      <c r="B132" s="84"/>
      <c r="C132" s="295"/>
      <c r="D132" s="297"/>
      <c r="E132" s="320" t="s">
        <v>58</v>
      </c>
      <c r="F132" s="321"/>
      <c r="G132" s="321"/>
      <c r="H132" s="322"/>
      <c r="I132" s="389"/>
      <c r="J132" s="101"/>
      <c r="K132" s="102"/>
      <c r="L132" s="82">
        <v>37</v>
      </c>
      <c r="M132" s="82">
        <v>42</v>
      </c>
      <c r="N132" s="82"/>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25</v>
      </c>
      <c r="N134" s="82"/>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row>
    <row r="137" spans="1:22" s="83" customFormat="1" ht="34.5" customHeight="1">
      <c r="A137" s="244" t="s">
        <v>624</v>
      </c>
      <c r="B137" s="84"/>
      <c r="C137" s="317" t="s">
        <v>1018</v>
      </c>
      <c r="D137" s="318"/>
      <c r="E137" s="318"/>
      <c r="F137" s="318"/>
      <c r="G137" s="318"/>
      <c r="H137" s="319"/>
      <c r="I137" s="389"/>
      <c r="J137" s="105"/>
      <c r="K137" s="106"/>
      <c r="L137" s="82">
        <v>0</v>
      </c>
      <c r="M137" s="82">
        <v>42</v>
      </c>
      <c r="N137" s="82"/>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542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t="s">
        <v>1055</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t="s">
        <v>1055</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t="s">
        <v>1055</v>
      </c>
    </row>
    <row r="148" spans="1:14" s="118" customFormat="1" ht="34.5" customHeight="1">
      <c r="A148" s="246" t="s">
        <v>650</v>
      </c>
      <c r="B148" s="115"/>
      <c r="C148" s="317" t="s">
        <v>558</v>
      </c>
      <c r="D148" s="318"/>
      <c r="E148" s="318"/>
      <c r="F148" s="318"/>
      <c r="G148" s="318"/>
      <c r="H148" s="319"/>
      <c r="I148" s="413"/>
      <c r="J148" s="263">
        <f t="shared" si="2"/>
        <v>62</v>
      </c>
      <c r="K148" s="264" t="str">
        <f t="shared" si="3"/>
        <v/>
      </c>
      <c r="L148" s="117">
        <v>62</v>
      </c>
      <c r="M148" s="117">
        <v>0</v>
      </c>
      <c r="N148" s="117" t="s">
        <v>1055</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t="s">
        <v>1055</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t="s">
        <v>1055</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t="s">
        <v>1055</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t="s">
        <v>1055</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t="s">
        <v>1055</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t="s">
        <v>1055</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t="s">
        <v>1055</v>
      </c>
    </row>
    <row r="156" spans="1:14"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c r="N156" s="117" t="s">
        <v>1055</v>
      </c>
    </row>
    <row r="157" spans="1:14" s="118" customFormat="1" ht="34.5" customHeight="1">
      <c r="A157" s="246" t="s">
        <v>659</v>
      </c>
      <c r="B157" s="115"/>
      <c r="C157" s="317" t="s">
        <v>566</v>
      </c>
      <c r="D157" s="318"/>
      <c r="E157" s="318"/>
      <c r="F157" s="318"/>
      <c r="G157" s="318"/>
      <c r="H157" s="319"/>
      <c r="I157" s="413"/>
      <c r="J157" s="263">
        <f t="shared" si="2"/>
        <v>17</v>
      </c>
      <c r="K157" s="264" t="str">
        <f t="shared" si="3"/>
        <v/>
      </c>
      <c r="L157" s="117">
        <v>0</v>
      </c>
      <c r="M157" s="117">
        <v>17</v>
      </c>
      <c r="N157" s="117" t="s">
        <v>1055</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t="s">
        <v>1055</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t="s">
        <v>1055</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t="s">
        <v>1055</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t="s">
        <v>1055</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t="s">
        <v>1055</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t="s">
        <v>1055</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t="s">
        <v>1055</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t="s">
        <v>1055</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t="s">
        <v>1055</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t="s">
        <v>1055</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t="s">
        <v>1055</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t="s">
        <v>1055</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t="s">
        <v>1055</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t="s">
        <v>1055</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t="s">
        <v>1055</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t="s">
        <v>1055</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t="s">
        <v>1055</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t="s">
        <v>1055</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t="s">
        <v>1055</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t="s">
        <v>1055</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t="s">
        <v>1055</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t="s">
        <v>1055</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t="s">
        <v>1055</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t="s">
        <v>1055</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t="s">
        <v>1055</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t="s">
        <v>1055</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t="s">
        <v>1055</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t="s">
        <v>1055</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t="s">
        <v>1055</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t="s">
        <v>1055</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t="s">
        <v>1055</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t="s">
        <v>1055</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t="s">
        <v>1055</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t="s">
        <v>1055</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t="s">
        <v>1055</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t="s">
        <v>1055</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t="s">
        <v>1055</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t="s">
        <v>1055</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t="s">
        <v>1055</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t="s">
        <v>1055</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t="s">
        <v>1055</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t="s">
        <v>1055</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t="s">
        <v>1055</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t="s">
        <v>1055</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t="s">
        <v>1055</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t="s">
        <v>1055</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t="s">
        <v>1055</v>
      </c>
    </row>
    <row r="205" spans="1:14" s="118" customFormat="1" ht="34.5" customHeight="1">
      <c r="A205" s="246" t="s">
        <v>707</v>
      </c>
      <c r="B205" s="119"/>
      <c r="C205" s="317" t="s">
        <v>602</v>
      </c>
      <c r="D205" s="318"/>
      <c r="E205" s="318"/>
      <c r="F205" s="318"/>
      <c r="G205" s="318"/>
      <c r="H205" s="319"/>
      <c r="I205" s="413"/>
      <c r="J205" s="263">
        <f t="shared" si="4"/>
        <v>36</v>
      </c>
      <c r="K205" s="264" t="str">
        <f t="shared" si="5"/>
        <v/>
      </c>
      <c r="L205" s="117">
        <v>0</v>
      </c>
      <c r="M205" s="117">
        <v>36</v>
      </c>
      <c r="N205" s="117" t="s">
        <v>1055</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t="s">
        <v>1055</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t="s">
        <v>1055</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t="s">
        <v>1055</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t="s">
        <v>1055</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t="s">
        <v>1055</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t="s">
        <v>1055</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t="s">
        <v>1055</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t="s">
        <v>1055</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t="s">
        <v>1055</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t="s">
        <v>1055</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t="s">
        <v>1055</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t="s">
        <v>1055</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t="s">
        <v>1055</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t="s">
        <v>1055</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t="s">
        <v>1055</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542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542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542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542</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542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39</v>
      </c>
      <c r="K269" s="81" t="str">
        <f t="shared" si="8"/>
        <v/>
      </c>
      <c r="L269" s="147">
        <v>21</v>
      </c>
      <c r="M269" s="147">
        <v>18</v>
      </c>
      <c r="N269" s="147">
        <v>0</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0.8</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1</v>
      </c>
      <c r="M271" s="147">
        <v>7</v>
      </c>
      <c r="N271" s="147">
        <v>0</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0.7</v>
      </c>
      <c r="N272" s="148">
        <v>0</v>
      </c>
    </row>
    <row r="273" spans="1:14" s="83" customFormat="1" ht="34.5" customHeight="1">
      <c r="A273" s="249" t="s">
        <v>727</v>
      </c>
      <c r="B273" s="120"/>
      <c r="C273" s="371" t="s">
        <v>152</v>
      </c>
      <c r="D273" s="372"/>
      <c r="E273" s="372"/>
      <c r="F273" s="372"/>
      <c r="G273" s="371" t="s">
        <v>146</v>
      </c>
      <c r="H273" s="371"/>
      <c r="I273" s="404"/>
      <c r="J273" s="266">
        <f t="shared" si="9"/>
        <v>16</v>
      </c>
      <c r="K273" s="81" t="str">
        <f t="shared" si="8"/>
        <v/>
      </c>
      <c r="L273" s="147">
        <v>2</v>
      </c>
      <c r="M273" s="147">
        <v>14</v>
      </c>
      <c r="N273" s="147">
        <v>0</v>
      </c>
    </row>
    <row r="274" spans="1:14" s="83" customFormat="1" ht="34.5" customHeight="1">
      <c r="A274" s="249" t="s">
        <v>727</v>
      </c>
      <c r="B274" s="120"/>
      <c r="C274" s="372"/>
      <c r="D274" s="372"/>
      <c r="E274" s="372"/>
      <c r="F274" s="372"/>
      <c r="G274" s="371" t="s">
        <v>148</v>
      </c>
      <c r="H274" s="371"/>
      <c r="I274" s="404"/>
      <c r="J274" s="266">
        <f t="shared" si="9"/>
        <v>3.5999999999999996</v>
      </c>
      <c r="K274" s="81" t="str">
        <f t="shared" si="8"/>
        <v/>
      </c>
      <c r="L274" s="148">
        <v>0.8</v>
      </c>
      <c r="M274" s="148">
        <v>2.8</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2</v>
      </c>
      <c r="K277" s="81" t="str">
        <f t="shared" si="8"/>
        <v/>
      </c>
      <c r="L277" s="147">
        <v>1</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3</v>
      </c>
      <c r="K283" s="81" t="str">
        <f t="shared" si="8"/>
        <v/>
      </c>
      <c r="L283" s="147">
        <v>2</v>
      </c>
      <c r="M283" s="147">
        <v>1</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0.3</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2</v>
      </c>
      <c r="K291" s="81" t="str">
        <f t="shared" si="8"/>
        <v/>
      </c>
      <c r="L291" s="147">
        <v>1</v>
      </c>
      <c r="M291" s="147">
        <v>1</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2.1</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542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0.5</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0.5</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0.5</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542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542</v>
      </c>
    </row>
    <row r="368" spans="1:22" s="118" customFormat="1" ht="20.25" customHeight="1">
      <c r="A368" s="243"/>
      <c r="B368" s="1"/>
      <c r="C368" s="3"/>
      <c r="D368" s="3"/>
      <c r="E368" s="3"/>
      <c r="F368" s="3"/>
      <c r="G368" s="3"/>
      <c r="H368" s="287"/>
      <c r="I368" s="67" t="s">
        <v>36</v>
      </c>
      <c r="J368" s="170"/>
      <c r="K368" s="79"/>
      <c r="L368" s="137" t="s">
        <v>1050</v>
      </c>
      <c r="M368" s="137" t="s">
        <v>1053</v>
      </c>
      <c r="N368" s="137" t="s">
        <v>1057</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542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932</v>
      </c>
      <c r="K392" s="81" t="str">
        <f t="shared" ref="K392:K397" si="12">IF(OR(COUNTIF(L392:N392,"未確認")&gt;0,COUNTIF(L392:N392,"~*")&gt;0),"※","")</f>
        <v/>
      </c>
      <c r="L392" s="147">
        <v>630</v>
      </c>
      <c r="M392" s="147">
        <v>302</v>
      </c>
      <c r="N392" s="147">
        <v>0</v>
      </c>
    </row>
    <row r="393" spans="1:22" s="83" customFormat="1" ht="34.5" customHeight="1">
      <c r="A393" s="249" t="s">
        <v>773</v>
      </c>
      <c r="B393" s="84"/>
      <c r="C393" s="370"/>
      <c r="D393" s="380"/>
      <c r="E393" s="320" t="s">
        <v>224</v>
      </c>
      <c r="F393" s="321"/>
      <c r="G393" s="321"/>
      <c r="H393" s="322"/>
      <c r="I393" s="343"/>
      <c r="J393" s="140">
        <f t="shared" si="11"/>
        <v>347</v>
      </c>
      <c r="K393" s="81" t="str">
        <f t="shared" si="12"/>
        <v/>
      </c>
      <c r="L393" s="147">
        <v>151</v>
      </c>
      <c r="M393" s="147">
        <v>196</v>
      </c>
      <c r="N393" s="147">
        <v>0</v>
      </c>
    </row>
    <row r="394" spans="1:22" s="83" customFormat="1" ht="34.5" customHeight="1">
      <c r="A394" s="250" t="s">
        <v>774</v>
      </c>
      <c r="B394" s="84"/>
      <c r="C394" s="370"/>
      <c r="D394" s="381"/>
      <c r="E394" s="320" t="s">
        <v>225</v>
      </c>
      <c r="F394" s="321"/>
      <c r="G394" s="321"/>
      <c r="H394" s="322"/>
      <c r="I394" s="343"/>
      <c r="J394" s="140">
        <f t="shared" si="11"/>
        <v>11</v>
      </c>
      <c r="K394" s="81" t="str">
        <f t="shared" si="12"/>
        <v/>
      </c>
      <c r="L394" s="147">
        <v>10</v>
      </c>
      <c r="M394" s="147">
        <v>1</v>
      </c>
      <c r="N394" s="147">
        <v>0</v>
      </c>
    </row>
    <row r="395" spans="1:22" s="83" customFormat="1" ht="34.5" customHeight="1">
      <c r="A395" s="250" t="s">
        <v>775</v>
      </c>
      <c r="B395" s="84"/>
      <c r="C395" s="370"/>
      <c r="D395" s="382"/>
      <c r="E395" s="320" t="s">
        <v>226</v>
      </c>
      <c r="F395" s="321"/>
      <c r="G395" s="321"/>
      <c r="H395" s="322"/>
      <c r="I395" s="343"/>
      <c r="J395" s="140">
        <f t="shared" si="11"/>
        <v>574</v>
      </c>
      <c r="K395" s="81" t="str">
        <f t="shared" si="12"/>
        <v/>
      </c>
      <c r="L395" s="147">
        <v>469</v>
      </c>
      <c r="M395" s="147">
        <v>105</v>
      </c>
      <c r="N395" s="147">
        <v>0</v>
      </c>
    </row>
    <row r="396" spans="1:22" s="83" customFormat="1" ht="34.5" customHeight="1">
      <c r="A396" s="250" t="s">
        <v>776</v>
      </c>
      <c r="B396" s="1"/>
      <c r="C396" s="370"/>
      <c r="D396" s="320" t="s">
        <v>227</v>
      </c>
      <c r="E396" s="321"/>
      <c r="F396" s="321"/>
      <c r="G396" s="321"/>
      <c r="H396" s="322"/>
      <c r="I396" s="343"/>
      <c r="J396" s="140">
        <f t="shared" si="11"/>
        <v>38355</v>
      </c>
      <c r="K396" s="81" t="str">
        <f t="shared" si="12"/>
        <v/>
      </c>
      <c r="L396" s="147">
        <v>11266</v>
      </c>
      <c r="M396" s="147">
        <v>27089</v>
      </c>
      <c r="N396" s="147">
        <v>0</v>
      </c>
    </row>
    <row r="397" spans="1:22" s="83" customFormat="1" ht="34.5" customHeight="1">
      <c r="A397" s="250" t="s">
        <v>777</v>
      </c>
      <c r="B397" s="119"/>
      <c r="C397" s="370"/>
      <c r="D397" s="320" t="s">
        <v>228</v>
      </c>
      <c r="E397" s="321"/>
      <c r="F397" s="321"/>
      <c r="G397" s="321"/>
      <c r="H397" s="322"/>
      <c r="I397" s="344"/>
      <c r="J397" s="140">
        <f t="shared" si="11"/>
        <v>944</v>
      </c>
      <c r="K397" s="81" t="str">
        <f t="shared" si="12"/>
        <v/>
      </c>
      <c r="L397" s="147">
        <v>636</v>
      </c>
      <c r="M397" s="147">
        <v>308</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542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932</v>
      </c>
      <c r="K405" s="81" t="str">
        <f t="shared" ref="K405:K422" si="14">IF(OR(COUNTIF(L405:N405,"未確認")&gt;0,COUNTIF(L405:N405,"~*")&gt;0),"※","")</f>
        <v/>
      </c>
      <c r="L405" s="147">
        <v>630</v>
      </c>
      <c r="M405" s="147">
        <v>302</v>
      </c>
      <c r="N405" s="147">
        <v>0</v>
      </c>
    </row>
    <row r="406" spans="1:22" s="83" customFormat="1" ht="34.5" customHeight="1">
      <c r="A406" s="251" t="s">
        <v>779</v>
      </c>
      <c r="B406" s="119"/>
      <c r="C406" s="369"/>
      <c r="D406" s="375" t="s">
        <v>233</v>
      </c>
      <c r="E406" s="377" t="s">
        <v>234</v>
      </c>
      <c r="F406" s="378"/>
      <c r="G406" s="378"/>
      <c r="H406" s="379"/>
      <c r="I406" s="361"/>
      <c r="J406" s="140">
        <f t="shared" si="13"/>
        <v>181</v>
      </c>
      <c r="K406" s="81" t="str">
        <f t="shared" si="14"/>
        <v/>
      </c>
      <c r="L406" s="147">
        <v>26</v>
      </c>
      <c r="M406" s="147">
        <v>155</v>
      </c>
      <c r="N406" s="147">
        <v>0</v>
      </c>
    </row>
    <row r="407" spans="1:22" s="83" customFormat="1" ht="34.5" customHeight="1">
      <c r="A407" s="251" t="s">
        <v>780</v>
      </c>
      <c r="B407" s="119"/>
      <c r="C407" s="369"/>
      <c r="D407" s="369"/>
      <c r="E407" s="320" t="s">
        <v>235</v>
      </c>
      <c r="F407" s="321"/>
      <c r="G407" s="321"/>
      <c r="H407" s="322"/>
      <c r="I407" s="361"/>
      <c r="J407" s="140">
        <f t="shared" si="13"/>
        <v>541</v>
      </c>
      <c r="K407" s="81" t="str">
        <f t="shared" si="14"/>
        <v/>
      </c>
      <c r="L407" s="147">
        <v>450</v>
      </c>
      <c r="M407" s="147">
        <v>91</v>
      </c>
      <c r="N407" s="147">
        <v>0</v>
      </c>
    </row>
    <row r="408" spans="1:22" s="83" customFormat="1" ht="34.5" customHeight="1">
      <c r="A408" s="251" t="s">
        <v>781</v>
      </c>
      <c r="B408" s="119"/>
      <c r="C408" s="369"/>
      <c r="D408" s="369"/>
      <c r="E408" s="320" t="s">
        <v>236</v>
      </c>
      <c r="F408" s="321"/>
      <c r="G408" s="321"/>
      <c r="H408" s="322"/>
      <c r="I408" s="361"/>
      <c r="J408" s="140">
        <f t="shared" si="13"/>
        <v>98</v>
      </c>
      <c r="K408" s="81" t="str">
        <f t="shared" si="14"/>
        <v/>
      </c>
      <c r="L408" s="147">
        <v>62</v>
      </c>
      <c r="M408" s="147">
        <v>36</v>
      </c>
      <c r="N408" s="147">
        <v>0</v>
      </c>
    </row>
    <row r="409" spans="1:22" s="83" customFormat="1" ht="34.5" customHeight="1">
      <c r="A409" s="251" t="s">
        <v>782</v>
      </c>
      <c r="B409" s="119"/>
      <c r="C409" s="369"/>
      <c r="D409" s="369"/>
      <c r="E409" s="317" t="s">
        <v>990</v>
      </c>
      <c r="F409" s="318"/>
      <c r="G409" s="318"/>
      <c r="H409" s="319"/>
      <c r="I409" s="361"/>
      <c r="J409" s="140">
        <f t="shared" si="13"/>
        <v>112</v>
      </c>
      <c r="K409" s="81" t="str">
        <f t="shared" si="14"/>
        <v/>
      </c>
      <c r="L409" s="147">
        <v>92</v>
      </c>
      <c r="M409" s="147">
        <v>20</v>
      </c>
      <c r="N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944</v>
      </c>
      <c r="K413" s="81" t="str">
        <f t="shared" si="14"/>
        <v/>
      </c>
      <c r="L413" s="147">
        <v>636</v>
      </c>
      <c r="M413" s="147">
        <v>308</v>
      </c>
      <c r="N413" s="147">
        <v>0</v>
      </c>
    </row>
    <row r="414" spans="1:22" s="83" customFormat="1" ht="34.5" customHeight="1">
      <c r="A414" s="251" t="s">
        <v>787</v>
      </c>
      <c r="B414" s="119"/>
      <c r="C414" s="369"/>
      <c r="D414" s="375" t="s">
        <v>240</v>
      </c>
      <c r="E414" s="377" t="s">
        <v>241</v>
      </c>
      <c r="F414" s="378"/>
      <c r="G414" s="378"/>
      <c r="H414" s="379"/>
      <c r="I414" s="361"/>
      <c r="J414" s="140">
        <f t="shared" si="13"/>
        <v>179</v>
      </c>
      <c r="K414" s="81" t="str">
        <f t="shared" si="14"/>
        <v/>
      </c>
      <c r="L414" s="147">
        <v>128</v>
      </c>
      <c r="M414" s="147">
        <v>51</v>
      </c>
      <c r="N414" s="147">
        <v>0</v>
      </c>
    </row>
    <row r="415" spans="1:22" s="83" customFormat="1" ht="34.5" customHeight="1">
      <c r="A415" s="251" t="s">
        <v>788</v>
      </c>
      <c r="B415" s="119"/>
      <c r="C415" s="369"/>
      <c r="D415" s="369"/>
      <c r="E415" s="320" t="s">
        <v>242</v>
      </c>
      <c r="F415" s="321"/>
      <c r="G415" s="321"/>
      <c r="H415" s="322"/>
      <c r="I415" s="361"/>
      <c r="J415" s="140">
        <f t="shared" si="13"/>
        <v>530</v>
      </c>
      <c r="K415" s="81" t="str">
        <f t="shared" si="14"/>
        <v/>
      </c>
      <c r="L415" s="147">
        <v>395</v>
      </c>
      <c r="M415" s="147">
        <v>135</v>
      </c>
      <c r="N415" s="147">
        <v>0</v>
      </c>
    </row>
    <row r="416" spans="1:22" s="83" customFormat="1" ht="34.5" customHeight="1">
      <c r="A416" s="251" t="s">
        <v>789</v>
      </c>
      <c r="B416" s="119"/>
      <c r="C416" s="369"/>
      <c r="D416" s="369"/>
      <c r="E416" s="320" t="s">
        <v>243</v>
      </c>
      <c r="F416" s="321"/>
      <c r="G416" s="321"/>
      <c r="H416" s="322"/>
      <c r="I416" s="361"/>
      <c r="J416" s="140">
        <f t="shared" si="13"/>
        <v>33</v>
      </c>
      <c r="K416" s="81" t="str">
        <f t="shared" si="14"/>
        <v/>
      </c>
      <c r="L416" s="147">
        <v>26</v>
      </c>
      <c r="M416" s="147">
        <v>7</v>
      </c>
      <c r="N416" s="147">
        <v>0</v>
      </c>
    </row>
    <row r="417" spans="1:22" s="83" customFormat="1" ht="34.5" customHeight="1">
      <c r="A417" s="251" t="s">
        <v>790</v>
      </c>
      <c r="B417" s="119"/>
      <c r="C417" s="369"/>
      <c r="D417" s="369"/>
      <c r="E417" s="320" t="s">
        <v>244</v>
      </c>
      <c r="F417" s="321"/>
      <c r="G417" s="321"/>
      <c r="H417" s="322"/>
      <c r="I417" s="361"/>
      <c r="J417" s="140">
        <f t="shared" si="13"/>
        <v>40</v>
      </c>
      <c r="K417" s="81" t="str">
        <f t="shared" si="14"/>
        <v/>
      </c>
      <c r="L417" s="147">
        <v>21</v>
      </c>
      <c r="M417" s="147">
        <v>19</v>
      </c>
      <c r="N417" s="147">
        <v>0</v>
      </c>
    </row>
    <row r="418" spans="1:22" s="83" customFormat="1" ht="34.5" customHeight="1">
      <c r="A418" s="251" t="s">
        <v>791</v>
      </c>
      <c r="B418" s="119"/>
      <c r="C418" s="369"/>
      <c r="D418" s="369"/>
      <c r="E418" s="320" t="s">
        <v>245</v>
      </c>
      <c r="F418" s="321"/>
      <c r="G418" s="321"/>
      <c r="H418" s="322"/>
      <c r="I418" s="361"/>
      <c r="J418" s="140">
        <f t="shared" si="13"/>
        <v>53</v>
      </c>
      <c r="K418" s="81" t="str">
        <f t="shared" si="14"/>
        <v/>
      </c>
      <c r="L418" s="147">
        <v>22</v>
      </c>
      <c r="M418" s="147">
        <v>31</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39</v>
      </c>
      <c r="K420" s="81" t="str">
        <f t="shared" si="14"/>
        <v/>
      </c>
      <c r="L420" s="147">
        <v>18</v>
      </c>
      <c r="M420" s="147">
        <v>21</v>
      </c>
      <c r="N420" s="147">
        <v>0</v>
      </c>
    </row>
    <row r="421" spans="1:22" s="83" customFormat="1" ht="34.5" customHeight="1">
      <c r="A421" s="251" t="s">
        <v>794</v>
      </c>
      <c r="B421" s="119"/>
      <c r="C421" s="369"/>
      <c r="D421" s="369"/>
      <c r="E421" s="320" t="s">
        <v>247</v>
      </c>
      <c r="F421" s="321"/>
      <c r="G421" s="321"/>
      <c r="H421" s="322"/>
      <c r="I421" s="361"/>
      <c r="J421" s="140">
        <f t="shared" si="13"/>
        <v>70</v>
      </c>
      <c r="K421" s="81" t="str">
        <f t="shared" si="14"/>
        <v/>
      </c>
      <c r="L421" s="147">
        <v>26</v>
      </c>
      <c r="M421" s="147">
        <v>44</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542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765</v>
      </c>
      <c r="K430" s="193" t="str">
        <f>IF(OR(COUNTIF(L430:N430,"未確認")&gt;0,COUNTIF(L430:N430,"~*")&gt;0),"※","")</f>
        <v/>
      </c>
      <c r="L430" s="147">
        <v>508</v>
      </c>
      <c r="M430" s="147">
        <v>257</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8</v>
      </c>
      <c r="K431" s="193" t="str">
        <f>IF(OR(COUNTIF(L431:N431,"未確認")&gt;0,COUNTIF(L431:N431,"~*")&gt;0),"※","")</f>
        <v/>
      </c>
      <c r="L431" s="147">
        <v>4</v>
      </c>
      <c r="M431" s="147">
        <v>4</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27</v>
      </c>
      <c r="K432" s="193" t="str">
        <f>IF(OR(COUNTIF(L432:N432,"未確認")&gt;0,COUNTIF(L432:N432,"~*")&gt;0),"※","")</f>
        <v/>
      </c>
      <c r="L432" s="147">
        <v>20</v>
      </c>
      <c r="M432" s="147">
        <v>7</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730</v>
      </c>
      <c r="K433" s="193" t="str">
        <f>IF(OR(COUNTIF(L433:N433,"未確認")&gt;0,COUNTIF(L433:N433,"~*")&gt;0),"※","")</f>
        <v/>
      </c>
      <c r="L433" s="147">
        <v>484</v>
      </c>
      <c r="M433" s="147">
        <v>246</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542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542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t="s">
        <v>1055</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v>0</v>
      </c>
      <c r="M469" s="117">
        <v>0</v>
      </c>
      <c r="N469" s="117" t="s">
        <v>978</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v>0</v>
      </c>
      <c r="N470" s="117" t="s">
        <v>978</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t="s">
        <v>978</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v>0</v>
      </c>
      <c r="N472" s="117" t="s">
        <v>978</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t="s">
        <v>978</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t="s">
        <v>978</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t="s">
        <v>978</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v>0</v>
      </c>
      <c r="M476" s="117">
        <v>0</v>
      </c>
      <c r="N476" s="117" t="s">
        <v>978</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IF(OR(COUNTIF(L477:N477,"未確認")&gt;0,COUNTIF(L477:N477,"*")&gt;0),"※","")</f>
        <v>※</v>
      </c>
      <c r="L477" s="117" t="s">
        <v>541</v>
      </c>
      <c r="M477" s="117">
        <v>0</v>
      </c>
      <c r="N477" s="117" t="s">
        <v>978</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t="s">
        <v>978</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t="s">
        <v>978</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t="s">
        <v>978</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v>0</v>
      </c>
      <c r="N481" s="117" t="s">
        <v>1055</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v>0</v>
      </c>
      <c r="M482" s="117">
        <v>0</v>
      </c>
      <c r="N482" s="117" t="s">
        <v>978</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v>0</v>
      </c>
      <c r="N483" s="117" t="s">
        <v>978</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t="s">
        <v>978</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t="s">
        <v>978</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t="s">
        <v>978</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t="s">
        <v>978</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t="s">
        <v>978</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t="s">
        <v>978</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v>0</v>
      </c>
      <c r="N490" s="117" t="s">
        <v>978</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t="s">
        <v>978</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t="s">
        <v>978</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t="s">
        <v>978</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t="s">
        <v>1055</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t="s">
        <v>1055</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t="s">
        <v>1055</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542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v>
      </c>
      <c r="L504" s="117">
        <v>0</v>
      </c>
      <c r="M504" s="117">
        <v>0</v>
      </c>
      <c r="N504" s="117" t="s">
        <v>1055</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t="s">
        <v>1055</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t="s">
        <v>1055</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t="s">
        <v>1055</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v>0</v>
      </c>
      <c r="N508" s="117" t="s">
        <v>1055</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t="s">
        <v>1055</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v>0</v>
      </c>
      <c r="N510" s="117" t="s">
        <v>1055</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t="s">
        <v>1055</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542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v>
      </c>
      <c r="L516" s="117">
        <v>0</v>
      </c>
      <c r="M516" s="117">
        <v>0</v>
      </c>
      <c r="N516" s="117" t="s">
        <v>1055</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v>
      </c>
      <c r="L517" s="117">
        <v>0</v>
      </c>
      <c r="M517" s="117">
        <v>0</v>
      </c>
      <c r="N517" s="117" t="s">
        <v>1055</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542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v>
      </c>
      <c r="L522" s="117">
        <v>0</v>
      </c>
      <c r="M522" s="117">
        <v>0</v>
      </c>
      <c r="N522" s="117" t="s">
        <v>1055</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542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542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v>
      </c>
      <c r="L532" s="117">
        <v>0</v>
      </c>
      <c r="M532" s="117">
        <v>0</v>
      </c>
      <c r="N532" s="117" t="s">
        <v>1055</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t="s">
        <v>1055</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t="s">
        <v>1055</v>
      </c>
    </row>
    <row r="535" spans="1:22" s="115" customFormat="1" ht="42.75" customHeight="1">
      <c r="A535" s="252" t="s">
        <v>850</v>
      </c>
      <c r="B535" s="204"/>
      <c r="C535" s="320" t="s">
        <v>342</v>
      </c>
      <c r="D535" s="321"/>
      <c r="E535" s="321"/>
      <c r="F535" s="321"/>
      <c r="G535" s="321"/>
      <c r="H535" s="322"/>
      <c r="I535" s="346"/>
      <c r="J535" s="116">
        <f t="shared" si="22"/>
        <v>49</v>
      </c>
      <c r="K535" s="201" t="str">
        <f t="shared" si="23"/>
        <v>※</v>
      </c>
      <c r="L535" s="117">
        <v>27</v>
      </c>
      <c r="M535" s="117">
        <v>22</v>
      </c>
      <c r="N535" s="117" t="s">
        <v>1055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t="s">
        <v>1055</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t="s">
        <v>1055</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542</v>
      </c>
    </row>
    <row r="544" spans="1:22" s="1" customFormat="1" ht="20.25" customHeight="1">
      <c r="A544" s="243"/>
      <c r="C544" s="62"/>
      <c r="D544" s="3"/>
      <c r="E544" s="3"/>
      <c r="F544" s="3"/>
      <c r="G544" s="3"/>
      <c r="H544" s="287"/>
      <c r="I544" s="67" t="s">
        <v>36</v>
      </c>
      <c r="J544" s="68"/>
      <c r="K544" s="186"/>
      <c r="L544" s="70" t="s">
        <v>1050</v>
      </c>
      <c r="M544" s="70" t="s">
        <v>1053</v>
      </c>
      <c r="N544" s="70" t="s">
        <v>1057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v>
      </c>
      <c r="L545" s="117">
        <v>0</v>
      </c>
      <c r="M545" s="117">
        <v>0</v>
      </c>
      <c r="N545" s="117" t="s">
        <v>1055</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t="s">
        <v>1055</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t="s">
        <v>1055</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t="s">
        <v>1055</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t="s">
        <v>1055</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t="s">
        <v>1055</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t="s">
        <v>1055</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t="s">
        <v>1055</v>
      </c>
    </row>
    <row r="553" spans="1:14"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t="s">
        <v>1055</v>
      </c>
    </row>
    <row r="554" spans="1:14" s="115" customFormat="1" ht="56">
      <c r="A554" s="252" t="s">
        <v>862</v>
      </c>
      <c r="B554" s="119"/>
      <c r="C554" s="320" t="s">
        <v>366</v>
      </c>
      <c r="D554" s="321"/>
      <c r="E554" s="321"/>
      <c r="F554" s="321"/>
      <c r="G554" s="321"/>
      <c r="H554" s="322"/>
      <c r="I554" s="138" t="s">
        <v>367</v>
      </c>
      <c r="J554" s="116">
        <f t="shared" si="24"/>
        <v>0</v>
      </c>
      <c r="K554" s="201" t="str">
        <f t="shared" si="25"/>
        <v>※</v>
      </c>
      <c r="L554" s="117">
        <v>0</v>
      </c>
      <c r="M554" s="117">
        <v>0</v>
      </c>
      <c r="N554" s="117" t="s">
        <v>1055</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t="s">
        <v>1055</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t="s">
        <v>1055</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t="s">
        <v>1055</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1056</v>
      </c>
    </row>
    <row r="559" spans="1:14" s="91" customFormat="1" ht="65.150000000000006"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52.4</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27.9</v>
      </c>
      <c r="M561" s="211" t="s">
        <v>533</v>
      </c>
      <c r="N561" s="211" t="s">
        <v>533</v>
      </c>
    </row>
    <row r="562" spans="1:14" s="91" customFormat="1" ht="34.5" customHeight="1">
      <c r="A562" s="251" t="s">
        <v>872</v>
      </c>
      <c r="B562" s="119"/>
      <c r="C562" s="209"/>
      <c r="D562" s="331" t="s">
        <v>993</v>
      </c>
      <c r="E562" s="342"/>
      <c r="F562" s="342"/>
      <c r="G562" s="342"/>
      <c r="H562" s="332"/>
      <c r="I562" s="343"/>
      <c r="J562" s="207"/>
      <c r="K562" s="210"/>
      <c r="L562" s="211">
        <v>24.3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5.64</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5.75</v>
      </c>
      <c r="M565" s="211" t="s">
        <v>533</v>
      </c>
      <c r="N565" s="211" t="s">
        <v>533</v>
      </c>
    </row>
    <row r="566" spans="1:14" s="91" customFormat="1" ht="34.5" customHeight="1">
      <c r="A566" s="251" t="s">
        <v>876</v>
      </c>
      <c r="B566" s="119"/>
      <c r="C566" s="285"/>
      <c r="D566" s="331" t="s">
        <v>994</v>
      </c>
      <c r="E566" s="342"/>
      <c r="F566" s="342"/>
      <c r="G566" s="342"/>
      <c r="H566" s="332"/>
      <c r="I566" s="343"/>
      <c r="J566" s="213"/>
      <c r="K566" s="214"/>
      <c r="L566" s="211">
        <v>34</v>
      </c>
      <c r="M566" s="211" t="s">
        <v>533</v>
      </c>
      <c r="N566" s="211" t="s">
        <v>533</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14.4</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3.7</v>
      </c>
      <c r="N569" s="211" t="s">
        <v>533</v>
      </c>
    </row>
    <row r="570" spans="1:14" s="91" customFormat="1" ht="34.5" customHeight="1">
      <c r="A570" s="251" t="s">
        <v>879</v>
      </c>
      <c r="B570" s="119"/>
      <c r="C570" s="209"/>
      <c r="D570" s="331" t="s">
        <v>993</v>
      </c>
      <c r="E570" s="342"/>
      <c r="F570" s="342"/>
      <c r="G570" s="342"/>
      <c r="H570" s="332"/>
      <c r="I570" s="343"/>
      <c r="J570" s="207"/>
      <c r="K570" s="210"/>
      <c r="L570" s="211" t="s">
        <v>533</v>
      </c>
      <c r="M570" s="211">
        <v>0</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0.67</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t="s">
        <v>533</v>
      </c>
    </row>
    <row r="574" spans="1:14" s="91" customFormat="1" ht="34.5" customHeight="1">
      <c r="A574" s="251" t="s">
        <v>883</v>
      </c>
      <c r="B574" s="119"/>
      <c r="C574" s="212"/>
      <c r="D574" s="331" t="s">
        <v>994</v>
      </c>
      <c r="E574" s="342"/>
      <c r="F574" s="342"/>
      <c r="G574" s="342"/>
      <c r="H574" s="332"/>
      <c r="I574" s="343"/>
      <c r="J574" s="213"/>
      <c r="K574" s="214"/>
      <c r="L574" s="211" t="s">
        <v>533</v>
      </c>
      <c r="M574" s="211">
        <v>0</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542</v>
      </c>
    </row>
    <row r="589" spans="1:22" s="1" customFormat="1" ht="20.25" customHeight="1">
      <c r="A589" s="243"/>
      <c r="C589" s="62"/>
      <c r="D589" s="3"/>
      <c r="E589" s="3"/>
      <c r="F589" s="3"/>
      <c r="G589" s="3"/>
      <c r="H589" s="287"/>
      <c r="I589" s="67" t="s">
        <v>36</v>
      </c>
      <c r="J589" s="68"/>
      <c r="K589" s="186"/>
      <c r="L589" s="70" t="s">
        <v>1050</v>
      </c>
      <c r="M589" s="70" t="s">
        <v>1053</v>
      </c>
      <c r="N589" s="70" t="s">
        <v>1057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v>
      </c>
      <c r="L590" s="117">
        <v>0</v>
      </c>
      <c r="M590" s="117">
        <v>0</v>
      </c>
      <c r="N590" s="117" t="s">
        <v>1055</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v>
      </c>
      <c r="L591" s="117">
        <v>0</v>
      </c>
      <c r="M591" s="117">
        <v>0</v>
      </c>
      <c r="N591" s="117" t="s">
        <v>1055</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v>
      </c>
      <c r="L592" s="117">
        <v>0</v>
      </c>
      <c r="M592" s="117">
        <v>0</v>
      </c>
      <c r="N592" s="117" t="s">
        <v>1055</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v>
      </c>
      <c r="L593" s="117">
        <v>0</v>
      </c>
      <c r="M593" s="117">
        <v>0</v>
      </c>
      <c r="N593" s="117" t="s">
        <v>1055</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v>
      </c>
      <c r="L594" s="117">
        <v>0</v>
      </c>
      <c r="M594" s="117">
        <v>0</v>
      </c>
      <c r="N594" s="117" t="s">
        <v>1055</v>
      </c>
    </row>
    <row r="595" spans="1:14" s="115" customFormat="1" ht="35.15" customHeight="1">
      <c r="A595" s="251" t="s">
        <v>895</v>
      </c>
      <c r="B595" s="84"/>
      <c r="C595" s="323" t="s">
        <v>995</v>
      </c>
      <c r="D595" s="324"/>
      <c r="E595" s="324"/>
      <c r="F595" s="324"/>
      <c r="G595" s="324"/>
      <c r="H595" s="325"/>
      <c r="I595" s="340" t="s">
        <v>397</v>
      </c>
      <c r="J595" s="140">
        <v>116</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996</v>
      </c>
      <c r="D597" s="324"/>
      <c r="E597" s="324"/>
      <c r="F597" s="324"/>
      <c r="G597" s="324"/>
      <c r="H597" s="325"/>
      <c r="I597" s="326" t="s">
        <v>400</v>
      </c>
      <c r="J597" s="140">
        <v>90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16</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v>46</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v>
      </c>
      <c r="L600" s="117">
        <v>0</v>
      </c>
      <c r="M600" s="117">
        <v>0</v>
      </c>
      <c r="N600" s="117" t="s">
        <v>1055</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t="s">
        <v>1055</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1055</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t="s">
        <v>1055</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t="s">
        <v>1055</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t="s">
        <v>1055</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542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1057</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0</v>
      </c>
      <c r="K613" s="201" t="str">
        <f t="shared" ref="K613:K623" si="29">IF(OR(COUNTIF(L613:N613,"未確認")&gt;0,COUNTIF(L613:N613,"*")&gt;0),"※","")</f>
        <v>※</v>
      </c>
      <c r="L613" s="117">
        <v>0</v>
      </c>
      <c r="M613" s="117">
        <v>0</v>
      </c>
      <c r="N613" s="117" t="s">
        <v>1055</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t="s">
        <v>1055</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t="s">
        <v>1055</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t="s">
        <v>1055</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t="s">
        <v>1055</v>
      </c>
    </row>
    <row r="618" spans="1:22" s="118" customFormat="1" ht="100.4" customHeight="1">
      <c r="A618" s="252" t="s">
        <v>911</v>
      </c>
      <c r="B618" s="115"/>
      <c r="C618" s="317" t="s">
        <v>1001</v>
      </c>
      <c r="D618" s="318"/>
      <c r="E618" s="318"/>
      <c r="F618" s="318"/>
      <c r="G618" s="318"/>
      <c r="H618" s="319"/>
      <c r="I618" s="138" t="s">
        <v>1029</v>
      </c>
      <c r="J618" s="116">
        <f t="shared" si="28"/>
        <v>24</v>
      </c>
      <c r="K618" s="201" t="str">
        <f t="shared" si="29"/>
        <v>※</v>
      </c>
      <c r="L618" s="117">
        <v>0</v>
      </c>
      <c r="M618" s="117">
        <v>24</v>
      </c>
      <c r="N618" s="117" t="s">
        <v>1055</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t="s">
        <v>1055</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t="s">
        <v>1055</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v>0</v>
      </c>
      <c r="N621" s="117" t="s">
        <v>1055</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v>0</v>
      </c>
      <c r="N622" s="117" t="s">
        <v>1055</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t="s">
        <v>1055</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542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v>
      </c>
      <c r="L631" s="117">
        <v>0</v>
      </c>
      <c r="M631" s="117">
        <v>0</v>
      </c>
      <c r="N631" s="117" t="s">
        <v>1055</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t="s">
        <v>1055</v>
      </c>
    </row>
    <row r="633" spans="1:22" s="118" customFormat="1" ht="56">
      <c r="A633" s="252" t="s">
        <v>919</v>
      </c>
      <c r="B633" s="119"/>
      <c r="C633" s="320" t="s">
        <v>436</v>
      </c>
      <c r="D633" s="321"/>
      <c r="E633" s="321"/>
      <c r="F633" s="321"/>
      <c r="G633" s="321"/>
      <c r="H633" s="322"/>
      <c r="I633" s="122" t="s">
        <v>437</v>
      </c>
      <c r="J633" s="116">
        <f t="shared" si="30"/>
        <v>13</v>
      </c>
      <c r="K633" s="201" t="str">
        <f t="shared" si="31"/>
        <v>※</v>
      </c>
      <c r="L633" s="117">
        <v>13</v>
      </c>
      <c r="M633" s="117">
        <v>0</v>
      </c>
      <c r="N633" s="117" t="s">
        <v>1055</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t="s">
        <v>1055</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1055</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1055</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v>0</v>
      </c>
      <c r="N637" s="117" t="s">
        <v>1055</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v>0</v>
      </c>
      <c r="N638" s="117" t="s">
        <v>1055</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542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15</v>
      </c>
      <c r="K646" s="201" t="str">
        <f t="shared" ref="K646:K660" si="33">IF(OR(COUNTIF(L646:N646,"未確認")&gt;0,COUNTIF(L646:N646,"*")&gt;0),"※","")</f>
        <v>※</v>
      </c>
      <c r="L646" s="117">
        <v>15</v>
      </c>
      <c r="M646" s="117" t="s">
        <v>541</v>
      </c>
      <c r="N646" s="117" t="s">
        <v>1055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t="s">
        <v>1055</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1055</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1055</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1055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v>0</v>
      </c>
      <c r="N651" s="117" t="s">
        <v>1055</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t="s">
        <v>1055</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t="s">
        <v>1055</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t="s">
        <v>1055</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1055</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t="s">
        <v>1055</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1055</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v>0</v>
      </c>
      <c r="N658" s="117" t="s">
        <v>1055</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t="s">
        <v>1055</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t="s">
        <v>1055</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542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542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IF(SUM(L683:N683)=0,IF(COUNTIF(L683:N683,"未確認")&gt;0,"未確認",IF(COUNTIF(L683:N683,"~*")&gt;0,"*",SUM(L683:N683))),SUM(L683:N683))</f>
        <v>13</v>
      </c>
      <c r="K683" s="201" t="str">
        <f>IF(OR(COUNTIF(L683:N683,"未確認")&gt;0,COUNTIF(L683:N683,"*")&gt;0),"※","")</f>
        <v>※</v>
      </c>
      <c r="L683" s="117">
        <v>0</v>
      </c>
      <c r="M683" s="117">
        <v>13</v>
      </c>
      <c r="N683" s="117" t="s">
        <v>1055</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t="s">
        <v>1055</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v>
      </c>
      <c r="L685" s="117">
        <v>0</v>
      </c>
      <c r="M685" s="117">
        <v>0</v>
      </c>
      <c r="N685" s="117" t="s">
        <v>1055</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542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v>
      </c>
      <c r="L693" s="117">
        <v>0</v>
      </c>
      <c r="M693" s="117">
        <v>0</v>
      </c>
      <c r="N693" s="117" t="s">
        <v>1055</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v>
      </c>
      <c r="L694" s="117">
        <v>0</v>
      </c>
      <c r="M694" s="117">
        <v>0</v>
      </c>
      <c r="N694" s="117" t="s">
        <v>1055</v>
      </c>
    </row>
    <row r="695" spans="1:22" s="118" customFormat="1" ht="70" customHeight="1">
      <c r="A695" s="252" t="s">
        <v>965</v>
      </c>
      <c r="B695" s="119"/>
      <c r="C695" s="317" t="s">
        <v>1007</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v>
      </c>
      <c r="L695" s="117">
        <v>0</v>
      </c>
      <c r="M695" s="117">
        <v>0</v>
      </c>
      <c r="N695" s="117" t="s">
        <v>1055</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v>
      </c>
      <c r="L696" s="117">
        <v>0</v>
      </c>
      <c r="M696" s="117">
        <v>0</v>
      </c>
      <c r="N696" s="117" t="s">
        <v>1055</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v>
      </c>
      <c r="L697" s="117">
        <v>0</v>
      </c>
      <c r="M697" s="117">
        <v>0</v>
      </c>
      <c r="N697" s="117" t="s">
        <v>1055</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542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v>
      </c>
      <c r="L706" s="117">
        <v>0</v>
      </c>
      <c r="M706" s="117">
        <v>0</v>
      </c>
      <c r="N706" s="117" t="s">
        <v>1055</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v>
      </c>
      <c r="L707" s="117">
        <v>0</v>
      </c>
      <c r="M707" s="117">
        <v>0</v>
      </c>
      <c r="N707" s="117" t="s">
        <v>1055</v>
      </c>
    </row>
    <row r="708" spans="1:23" s="118" customFormat="1" ht="70"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v>
      </c>
      <c r="L708" s="117">
        <v>0</v>
      </c>
      <c r="M708" s="117">
        <v>0</v>
      </c>
      <c r="N708" s="117" t="s">
        <v>1055</v>
      </c>
    </row>
    <row r="709" spans="1:23" s="118" customFormat="1" ht="70"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v>
      </c>
      <c r="L709" s="117">
        <v>0</v>
      </c>
      <c r="M709" s="117">
        <v>0</v>
      </c>
      <c r="N709" s="117" t="s">
        <v>1055</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6913620-C379-4FA4-B55F-CD8DDA6243B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2019-12-23T02:04:28Z</dcterms:modified>
</cp:coreProperties>
</file>