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2A43068-84F6-494D-A8D1-A79B753648BB}"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<sst xmlns="http://schemas.openxmlformats.org/spreadsheetml/2006/main" count="2977" uniqueCount="1048">
  <si>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</si>
  <si>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</si>
  <si>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</si>
  <si>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</si>
  <si>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</si>
  <si>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</si>
  <si>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</si>
  <si>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</si>
  <si>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</si>
  <si>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</si>
  <si>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</si>
  <si>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</si>
  <si>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</si>
  <si>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</si>
  <si>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</si>
  <si>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</si>
  <si>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</si>
  <si>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</si>
  <si>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</si>
  <si>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</si>
  <si>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</si>
  <si>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</si>
  <si>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</si>
  <si>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</si>
  <si>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</si>
  <si>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</si>
  <si>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</si>
  <si>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</si>
  <si>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</si>
  <si>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</si>
  <si>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</si>
  <si>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</si>
  <si>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</si>
  <si>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</si>
  <si>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</si>
  <si>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</si>
  <si>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</si>
  <si>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</si>
  <si>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</si>
  <si>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</si>
  <si>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</si>
  <si>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</si>
  <si>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</si>
  <si>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</si>
  <si>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</si>
  <si>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</si>
  <si>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</si>
  <si>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</si>
  <si>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</si>
  <si>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</si>
  <si>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</si>
  <si>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</si>
  <si>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</si>
  <si>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</si>
  <si>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</si>
  <si>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</si>
  <si>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</si>
  <si>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</si>
  <si>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</si>
  <si>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</si>
  <si>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</si>
  <si>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</si>
  <si>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</si>
  <si>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</si>
  <si>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</si>
  <si>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</si>
  <si>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</si>
  <si>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</si>
  <si>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</si>
  <si>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</si>
  <si>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</si>
  <si>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</si>
  <si>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</si>
  <si>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</si>
  <si>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</si>
  <si>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</si>
  <si>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</si>
  <si>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</si>
  <si>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</si>
  <si>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</si>
  <si>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</si>
  <si>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</si>
  <si>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</si>
  <si>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</si>
  <si>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</si>
  <si>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</si>
  <si>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</si>
  <si>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</si>
  <si>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</si>
  <si>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</si>
  <si>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</si>
  <si>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</si>
  <si>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</si>
  <si>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</si>
  <si>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</si>
  <si>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</si>
  <si>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</si>
  <si>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</si>
  <si>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</si>
  <si>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</si>
  <si>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</si>
  <si>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</si>
  <si>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</si>
  <si>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</si>
  <si>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</si>
  <si>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</si>
  <si>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</si>
  <si>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</si>
  <si>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</si>
  <si>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</si>
  <si>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</si>
  <si>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</si>
  <si>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</si>
  <si>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</si>
  <si>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</si>
  <si>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</si>
  <si>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</si>
  <si>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</si>
  <si>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</si>
  <si>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</si>
  <si>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</si>
  <si>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</si>
  <si>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</si>
  <si>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</si>
  <si>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</si>
  <si>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</si>
  <si>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</si>
  <si>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</si>
  <si>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</si>
  <si>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</si>
  <si>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</si>
  <si>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</si>
  <si>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</si>
  <si>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</si>
  <si>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</si>
  <si>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</si>
  <si>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</si>
  <si>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</si>
  <si>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</si>
  <si>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</si>
  <si>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</si>
  <si>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</si>
  <si>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</si>
  <si>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</si>
  <si>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</si>
  <si>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</si>
  <si>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</si>
  <si>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</si>
  <si>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</si>
  <si>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</si>
  <si>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</si>
  <si>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</si>
  <si>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</si>
  <si>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</si>
  <si>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</si>
  <si>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</si>
  <si>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</si>
  <si>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</si>
  <si>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</si>
  <si>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</si>
  <si>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</si>
  <si>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</si>
  <si>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</si>
  <si>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</si>
  <si>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</si>
  <si>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</si>
  <si>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</si>
  <si>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</si>
  <si>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</si>
  <si>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</si>
  <si>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</si>
  <si>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</si>
  <si>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</si>
  <si>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</si>
  <si>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</si>
  <si>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</si>
  <si>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</si>
  <si>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</si>
  <si>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</si>
  <si>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</si>
  <si>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</si>
  <si>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</si>
  <si>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</si>
  <si>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</si>
  <si>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</si>
  <si>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</si>
  <si>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</si>
  <si>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</si>
  <si>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</si>
  <si>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</si>
  <si>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</si>
  <si>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</si>
  <si>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</si>
  <si>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</si>
  <si>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</si>
  <si>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</si>
  <si>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</si>
  <si>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</si>
  <si>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</si>
  <si>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</si>
  <si>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</si>
  <si>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</si>
  <si>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</si>
  <si>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</si>
  <si>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</si>
  <si>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</si>
  <si>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</si>
  <si>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</si>
  <si>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</si>
  <si>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</si>
  <si>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</si>
  <si>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</si>
  <si>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</si>
  <si>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</si>
  <si>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</si>
  <si>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</si>
  <si>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</si>
  <si>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</si>
  <si>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</si>
  <si>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</si>
  <si>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</si>
  <si>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</si>
  <si>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</si>
  <si>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</si>
  <si>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</si>
  <si>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</si>
  <si>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</si>
  <si>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</si>
  <si>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</si>
  <si>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</si>
  <si>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</si>
  <si>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</si>
  <si>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</si>
  <si>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</si>
  <si>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</si>
  <si>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</si>
  <si>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</si>
  <si>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</si>
  <si>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</si>
  <si>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</si>
  <si>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</si>
  <si>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</si>
  <si>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</si>
  <si>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</si>
  <si>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</si>
  <si>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</si>
  <si>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</si>
  <si>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</si>
  <si>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</si>
  <si>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</si>
  <si>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</si>
  <si>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</si>
  <si>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</si>
  <si>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</si>
  <si>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</si>
  <si>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</si>
  <si>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</si>
  <si>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</si>
  <si>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</si>
  <si>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</si>
  <si>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</si>
  <si>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</si>
  <si>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</si>
  <si>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</si>
  <si>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</si>
  <si>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</si>
  <si>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</si>
  <si>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</si>
  <si>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</si>
  <si>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</si>
  <si>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</si>
  <si>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</si>
  <si>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</si>
  <si>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</si>
  <si>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</si>
  <si>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</si>
  <si>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</si>
  <si>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</si>
  <si>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</si>
  <si>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</si>
  <si>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</si>
  <si>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</si>
  <si>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</si>
  <si>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</si>
  <si>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</si>
  <si>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</si>
  <si>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</si>
  <si>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</si>
  <si>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</si>
  <si>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</si>
  <si>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</si>
  <si>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</si>
  <si>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</si>
  <si>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</si>
  <si>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</si>
  <si>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</si>
  <si>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</si>
  <si>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</si>
  <si>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</si>
  <si>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</si>
  <si>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</si>
  <si>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</si>
  <si>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</si>
  <si>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</si>
  <si>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</si>
  <si>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</si>
  <si>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</si>
  <si>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</si>
  <si>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</si>
  <si>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</si>
  <si>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</si>
  <si>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</si>
  <si>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</si>
  <si>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</si>
  <si>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</si>
  <si>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</si>
  <si>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</si>
  <si>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</si>
  <si>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</si>
  <si>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</si>
  <si>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</si>
  <si>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</si>
  <si>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</si>
  <si>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</si>
  <si>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</si>
  <si>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</si>
  <si>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</si>
  <si>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</si>
  <si>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</si>
  <si>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</si>
  <si>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</si>
  <si>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</si>
  <si>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</si>
  <si>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</si>
  <si>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</si>
  <si>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</si>
  <si>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</si>
  <si>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</si>
  <si>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</si>
  <si>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</si>
  <si>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</si>
  <si>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</si>
  <si>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</si>
  <si>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</si>
  <si>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</si>
  <si>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</si>
  <si>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</si>
  <si>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</si>
  <si>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</si>
  <si>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</si>
  <si>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</si>
  <si>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</si>
  <si>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</si>
  <si>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</si>
  <si>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</si>
  <si>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</si>
  <si>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</si>
  <si>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</si>
  <si>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</si>
  <si>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</si>
  <si>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</si>
  <si>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</si>
  <si>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</si>
  <si>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</si>
  <si>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</si>
  <si>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</si>
  <si>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</si>
  <si>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</si>
  <si>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</si>
  <si>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</si>
  <si>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</si>
  <si>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</si>
  <si>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</si>
  <si>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</si>
  <si>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</si>
  <si>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</si>
  <si>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</si>
  <si>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</si>
  <si>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</si>
  <si>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</si>
  <si>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</si>
  <si>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</si>
  <si>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</si>
  <si>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</si>
  <si>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</si>
  <si>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</si>
  <si>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</si>
  <si>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</si>
  <si>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</si>
  <si>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</si>
  <si>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</si>
  <si>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</si>
  <si>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</si>
  <si>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</si>
  <si>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</si>
  <si>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</si>
  <si>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</si>
  <si>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</si>
  <si>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</si>
  <si>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</si>
  <si>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</si>
  <si>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</si>
  <si>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</si>
  <si>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</si>
  <si>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</si>
  <si>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</si>
  <si>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</si>
  <si>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</si>
  <si>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</si>
  <si>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</si>
  <si>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</si>
  <si>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</si>
  <si>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</si>
  <si>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</si>
  <si>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</si>
  <si>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</si>
  <si>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</si>
  <si>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</si>
  <si>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</si>
  <si>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</si>
  <si>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</si>
  <si>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</si>
  <si>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</si>
  <si>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</si>
  <si>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</si>
  <si>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</si>
  <si>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</si>
  <si>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</si>
  <si>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</si>
  <si>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</si>
  <si>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</si>
  <si>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</si>
  <si>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</si>
  <si>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</si>
  <si>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</si>
  <si>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</si>
  <si>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</si>
  <si>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</si>
  <si>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</si>
  <si>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</si>
  <si>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</si>
  <si>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</si>
  <si>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</si>
  <si>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</si>
  <si>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</si>
  <si>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</si>
  <si>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</si>
  <si>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</si>
  <si>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</si>
  <si>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</si>
  <si>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</si>
  <si>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</si>
  <si>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</si>
  <si>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</si>
  <si>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</si>
  <si>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</si>
  <si>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</si>
  <si>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</si>
  <si>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</si>
  <si>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</si>
  <si>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</si>
  <si>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</si>
  <si>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</si>
  <si>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</si>
  <si>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</si>
  <si>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</si>
  <si>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</si>
  <si>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</si>
  <si>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</si>
  <si>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</si>
  <si>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</si>
  <si>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</si>
  <si>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</si>
  <si>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</si>
  <si>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</si>
  <si>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</si>
  <si>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</si>
  <si>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</si>
  <si>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</si>
  <si>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</si>
  <si>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</si>
  <si>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</si>
  <si>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</si>
  <si>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</si>
  <si>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</si>
  <si>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</si>
  <si>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</si>
  <si>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</si>
  <si>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</si>
  <si>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</si>
  <si>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</si>
  <si>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</si>
  <si>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</si>
  <si>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</si>
  <si>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</si>
  <si>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</si>
  <si>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</si>
  <si>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</si>
  <si>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</si>
  <si>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</si>
  <si>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</si>
  <si>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</si>
  <si>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</si>
  <si>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</si>
  <si>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</si>
  <si>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</si>
  <si>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</si>
  <si>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</si>
  <si>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</si>
  <si>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</si>
  <si>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</si>
  <si>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</si>
  <si>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</si>
  <si>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</si>
  <si>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</si>
  <si>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</si>
  <si>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</si>
  <si>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</si>
  <si>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</si>
  <si>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</si>
  <si>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</si>
  <si>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</si>
  <si>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</si>
  <si>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</si>
  <si>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</si>
  <si>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</si>
  <si>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</si>
  <si>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</si>
  <si>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</si>
  <si>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</si>
  <si>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</si>
  <si>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</si>
  <si>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</si>
  <si>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</si>
  <si>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</si>
  <si>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</si>
  <si>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</si>
  <si>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</si>
  <si>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</si>
  <si>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</si>
  <si>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</si>
  <si>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</si>
  <si>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</si>
  <si>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</si>
  <si>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</si>
  <si>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</si>
  <si>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</si>
  <si>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</si>
  <si>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</si>
  <si>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</si>
  <si>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</si>
  <si>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</si>
  <si>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</si>
  <si>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</si>
  <si>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</si>
  <si>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</si>
  <si>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</si>
  <si>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</si>
  <si>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</si>
  <si>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</si>
  <si>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</si>
  <si>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</si>
  <si>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</si>
  <si>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</si>
  <si>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</si>
  <si>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</si>
  <si>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</si>
  <si>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</si>
  <si>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</si>
  <si>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</si>
  <si>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</si>
  <si>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</si>
  <si>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</si>
  <si>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</si>
  <si>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</si>
  <si>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</si>
  <si>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</si>
  <si>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</si>
  <si>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</si>
  <si>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</si>
  <si>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</si>
  <si>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</si>
  <si>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</si>
  <si>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</si>
  <si>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</si>
  <si>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</si>
  <si>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</si>
  <si>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</si>
  <si>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</si>
  <si>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</si>
  <si>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</si>
  <si>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</si>
  <si>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</si>
  <si>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</si>
  <si>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</si>
  <si>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</si>
  <si>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</si>
  <si>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</si>
  <si>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</si>
  <si>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</si>
  <si>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</si>
  <si>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</si>
  <si>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</si>
  <si>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</si>
  <si>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</si>
  <si>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</si>
  <si>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</si>
  <si>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</si>
  <si>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</si>
  <si>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</si>
  <si>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</si>
  <si>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</si>
  <si>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</si>
  <si>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</si>
  <si>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</si>
  <si>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</si>
  <si>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</si>
  <si>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</si>
  <si>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</si>
  <si>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</si>
  <si>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</si>
  <si>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</si>
  <si>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</si>
  <si>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</si>
  <si>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</si>
  <si>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</si>
  <si>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</si>
  <si>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</si>
  <si>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</si>
  <si>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</si>
  <si>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</si>
  <si>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</si>
  <si>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</si>
  <si>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</si>
  <si>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</si>
  <si>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</si>
  <si>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</si>
  <si>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</si>
  <si>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</si>
  <si>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</si>
  <si>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</si>
  <si>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</si>
  <si>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</si>
  <si>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</si>
  <si>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</si>
  <si>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</si>
  <si>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</si>
  <si>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</si>
  <si>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</si>
  <si>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</si>
  <si>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</si>
  <si>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</si>
  <si>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</si>
  <si>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</si>
  <si>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</si>
  <si>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</si>
  <si>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</si>
  <si>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</si>
  <si>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</si>
  <si>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</si>
  <si>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</si>
  <si>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</si>
  <si>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</si>
  <si>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</si>
  <si>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</si>
  <si>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</si>
  <si>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</si>
  <si>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</si>
  <si>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</si>
  <si>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</si>
  <si>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</si>
  <si>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</si>
  <si>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</si>
  <si>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</si>
  <si>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</si>
  <si>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</si>
  <si>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</si>
  <si>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</si>
  <si>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</si>
  <si>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</si>
  <si>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</si>
  <si>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</si>
  <si>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</si>
  <si>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</si>
  <si>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</si>
  <si>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</si>
  <si>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</si>
  <si>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</si>
  <si>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</si>
  <si>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</si>
  <si>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</si>
  <si>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</si>
  <si>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</si>
  <si>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</si>
  <si>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</si>
  <si>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</si>
  <si>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</si>
  <si>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</si>
  <si>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</si>
  <si>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</si>
  <si>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</si>
  <si>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</si>
  <si>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</si>
  <si>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</si>
  <si>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</si>
  <si>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</si>
  <si>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</si>
  <si>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</si>
  <si>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</si>
  <si>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</si>
  <si>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</si>
  <si>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</si>
  <si>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</si>
  <si>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</si>
  <si>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</si>
  <si>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</si>
  <si>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</si>
  <si>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</si>
  <si>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</si>
  <si>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</si>
  <si>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</si>
  <si>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</si>
  <si>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</si>
  <si>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</si>
  <si>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</si>
  <si>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</si>
  <si>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</si>
  <si>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</si>
  <si>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</si>
  <si>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</si>
  <si>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</si>
  <si>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</si>
  <si>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</si>
  <si>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</si>
  <si>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</si>
  <si>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</si>
  <si>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</si>
  <si>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</si>
  <si>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</si>
  <si>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</si>
  <si>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</si>
  <si>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</si>
  <si>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</si>
  <si>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</si>
  <si>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</si>
  <si>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</si>
  <si>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</si>
  <si>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</si>
  <si>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</si>
  <si>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</si>
  <si>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</si>
  <si>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</si>
  <si>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</si>
  <si>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</si>
  <si>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</si>
  <si>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</si>
  <si>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</si>
  <si>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</si>
  <si>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</si>
  <si>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</si>
  <si>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</si>
  <si>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</si>
  <si>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</si>
  <si>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</si>
  <si>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</si>
  <si>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</si>
  <si>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</si>
  <si>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</si>
  <si>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</si>
  <si>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</si>
  <si>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</si>
  <si>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</si>
  <si>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</si>
  <si>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</si>
  <si>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</si>
  <si>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</si>
  <si>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</si>
  <si>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</si>
  <si>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</si>
  <si>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</si>
  <si>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</si>
  <si>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</si>
  <si>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</si>
  <si>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</si>
  <si>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</si>
  <si>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</si>
  <si>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</si>
  <si>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</si>
  <si>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</si>
  <si>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</si>
  <si>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</si>
  <si>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</si>
  <si>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</si>
  <si>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</si>
  <si>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</si>
  <si>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</si>
  <si>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</si>
  <si>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</si>
  <si>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</si>
  <si>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</si>
  <si>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</si>
  <si>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</si>
  <si>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</si>
  <si>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</si>
  <si>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</si>
  <si>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</si>
  <si>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</si>
  <si>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</si>
  <si>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</si>
  <si>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</si>
  <si>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</si>
  <si>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</si>
  <si>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</si>
  <si>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</si>
  <si>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</si>
  <si>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</si>
  <si>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</si>
  <si>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</si>
  <si>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</si>
  <si>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</si>
  <si>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</si>
  <si>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</si>
  <si>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</si>
  <si>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</si>
  <si>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</si>
  <si>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</si>
  <si>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</si>
  <si>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</si>
  <si>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</si>
  <si>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</si>
  <si>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</si>
  <si>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</si>
  <si>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</si>
  <si>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</si>
  <si>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</si>
  <si>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</si>
  <si>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</si>
  <si>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</si>
  <si>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</si>
  <si>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</si>
  <si>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</si>
  <si>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</si>
  <si>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</si>
  <si>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</si>
  <si>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</si>
  <si>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</si>
  <si>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</si>
  <si>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</si>
  <si>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</si>
  <si>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</si>
  <si>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</si>
  <si>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</si>
  <si>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</si>
  <si>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</si>
  <si>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</si>
  <si>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</si>
  <si>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</si>
  <si>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</si>
  <si>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</si>
  <si>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</si>
  <si>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</si>
  <si>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</si>
  <si>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</si>
  <si>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</si>
  <si>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</si>
  <si>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</si>
  <si>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</si>
  <si>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</si>
  <si>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</si>
  <si>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</si>
  <si>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</si>
  <si>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</si>
  <si>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</si>
  <si>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</si>
  <si>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</si>
  <si>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</si>
  <si>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</si>
  <si>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</si>
  <si>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</si>
  <si>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</si>
  <si>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</si>
  <si>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</si>
  <si>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</si>
  <si>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</si>
  <si>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</si>
  <si>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</si>
  <si>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</si>
  <si>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</si>
  <si>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</si>
  <si>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</si>
  <si>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</si>
  <si>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</si>
  <si>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</si>
  <si>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</si>
  <si>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</si>
  <si>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</si>
  <si>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</si>
  <si>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</si>
  <si>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</si>
  <si>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</si>
  <si>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</si>
  <si>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</si>
  <si>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</si>
  <si>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</si>
  <si>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</si>
  <si>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</si>
  <si>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</si>
  <si>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</si>
  <si>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</si>
  <si>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</si>
  <si>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</si>
  <si>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</si>
  <si>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</si>
  <si>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</si>
  <si>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</si>
  <si>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</si>
  <si>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</si>
  <si>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</si>
  <si>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</si>
  <si>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</si>
  <si>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</si>
  <si>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</si>
  <si>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</si>
  <si>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</si>
  <si>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</si>
  <si>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</si>
  <si>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</si>
  <si>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</si>
  <si>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</si>
  <si>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</si>
  <si>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</si>
  <si>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</si>
  <si>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</si>
  <si>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</si>
  <si>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</si>
  <si>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</si>
  <si>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</si>
  <si>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</si>
  <si>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</si>
  <si>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</si>
  <si>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</si>
  <si>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</si>
  <si>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</si>
  <si>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</si>
  <si>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</si>
  <si>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</si>
  <si>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</si>
  <si>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</si>
  <si>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</si>
  <si>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</si>
  <si>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</si>
  <si>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</si>
  <si>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</si>
  <si>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</si>
  <si>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</si>
  <si>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</si>
  <si>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</si>
  <si>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</si>
  <si>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</si>
  <si>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</si>
  <si>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</si>
  <si>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</si>
  <si>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</si>
  <si>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</si>
  <si>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</si>
  <si>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</si>
  <si>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</si>
  <si>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</si>
  <si>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</si>
  <si>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</si>
  <si>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</si>
  <si>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</si>
  <si>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</si>
  <si>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</si>
  <si>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</si>
  <si>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</si>
  <si>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</si>
  <si>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</si>
  <si>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</si>
  <si>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</si>
  <si>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</si>
  <si>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</si>
  <si>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</si>
  <si>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</si>
  <si>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</si>
  <si>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</si>
  <si>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</si>
  <si>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</si>
  <si>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</si>
  <si>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</si>
  <si>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</si>
  <si>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</si>
  <si>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</si>
  <si>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</si>
  <si>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</si>
  <si>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</si>
  <si>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</si>
  <si>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</si>
  <si>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</si>
  <si>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</si>
  <si>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</si>
  <si>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</si>
  <si>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</si>
  <si>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</si>
  <si>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</si>
  <si>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</si>
  <si>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</si>
  <si>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</si>
  <si>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</si>
  <si>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</si>
  <si>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</si>
  <si>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</si>
  <si>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</si>
  <si>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</si>
  <si>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</si>
  <si>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</si>
  <si>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</si>
  <si>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</si>
  <si>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</si>
  <si>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</si>
  <si>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</si>
  <si>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</si>
  <si>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</si>
  <si>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</si>
  <si>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</si>
  <si>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</si>
  <si>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</si>
  <si>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</si>
  <si>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</si>
  <si>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</si>
  <si>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</si>
  <si>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</si>
  <si>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</si>
  <si>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</si>
  <si>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</si>
  <si>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</si>
  <si>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</si>
  <si>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憲和会　南部中央病院</t>
    <phoneticPr fontId="3"/>
  </si>
  <si>
    <t>〒861-4106 熊本市南区南高江６丁目２－２４</t>
    <phoneticPr fontId="3"/>
  </si>
  <si>
    <t>〇</t>
  </si>
  <si>
    <t>医療法人</t>
  </si>
  <si>
    <t>?H30.5.1より　療養病棟を廃止。（26床）②H30.5.1より　一般病棟（68床）に変更、ただし3F、4F、5F多層階の為認可されたのは、68床のうち60床のみ。したがって8床は休床中。</t>
  </si>
  <si>
    <t>整形外科</t>
  </si>
  <si>
    <t>ＤＰＣ病院ではない</t>
  </si>
  <si>
    <t>有</t>
  </si>
  <si>
    <t>-</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</si>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</sst>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181100d9f30ca54b18d14821dc88fea06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68</v>
      </c>
      <c r="K99" s="237" t="str">
        <f>IF(OR(COUNTIF(L99:L99,"未確認")&gt;0,COUNTIF(L99:L99,"~*")&gt;0),"※","")</f>
        <v/>
      </c>
      <c r="L99" s="258">
        <v>68</v>
      </c>
    </row>
    <row r="100" spans="1:22" s="83" customFormat="1" ht="34.5" customHeight="1">
      <c r="A100" s="244" t="s">
        <v>611</v>
      </c>
      <c r="B100" s="84"/>
      <c r="C100" s="395"/>
      <c r="D100" s="396"/>
      <c r="E100" s="408"/>
      <c r="F100" s="409"/>
      <c r="G100" s="414" t="s">
        <v>44</v>
      </c>
      <c r="H100" s="416"/>
      <c r="I100" s="419"/>
      <c r="J100" s="256">
        <f t="shared" si="0"/>
        <v>68</v>
      </c>
      <c r="K100" s="237" t="str">
        <f>IF(OR(COUNTIF(L100:L100,"未確認")&gt;0,COUNTIF(L100:L100,"~*")&gt;0),"※","")</f>
        <v/>
      </c>
      <c r="L100" s="258">
        <v>68</v>
      </c>
    </row>
    <row r="101" spans="1:22" s="83" customFormat="1" ht="34.5" customHeight="1">
      <c r="A101" s="244" t="s">
        <v>610</v>
      </c>
      <c r="B101" s="84"/>
      <c r="C101" s="395"/>
      <c r="D101" s="396"/>
      <c r="E101" s="319" t="s">
        <v>45</v>
      </c>
      <c r="F101" s="320"/>
      <c r="G101" s="320"/>
      <c r="H101" s="321"/>
      <c r="I101" s="419"/>
      <c r="J101" s="256">
        <f t="shared" si="0"/>
        <v>68</v>
      </c>
      <c r="K101" s="237" t="str">
        <f>IF(OR(COUNTIF(L101:L101,"未確認")&gt;0,COUNTIF(L101:L101,"~*")&gt;0),"※","")</f>
        <v/>
      </c>
      <c r="L101" s="258">
        <v>68</v>
      </c>
    </row>
    <row r="102" spans="1:22" s="83" customFormat="1" ht="34.5" customHeight="1">
      <c r="A102" s="244" t="s">
        <v>610</v>
      </c>
      <c r="B102" s="84"/>
      <c r="C102" s="376"/>
      <c r="D102" s="378"/>
      <c r="E102" s="316" t="s">
        <v>612</v>
      </c>
      <c r="F102" s="317"/>
      <c r="G102" s="317"/>
      <c r="H102" s="318"/>
      <c r="I102" s="419"/>
      <c r="J102" s="256">
        <f t="shared" si="0"/>
        <v>68</v>
      </c>
      <c r="K102" s="237" t="str">
        <f t="shared" ref="K102:K111" si="1">IF(OR(COUNTIF(L101:L101,"未確認")&gt;0,COUNTIF(L101:L101,"~*")&gt;0),"※","")</f>
        <v/>
      </c>
      <c r="L102" s="258">
        <v>68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76</v>
      </c>
      <c r="K154" s="264" t="str">
        <f t="shared" si="3"/>
        <v/>
      </c>
      <c r="L154" s="117">
        <v>76</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18</v>
      </c>
      <c r="K271" s="81" t="str">
        <f t="shared" si="8"/>
        <v/>
      </c>
      <c r="L271" s="147">
        <v>18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0.4</v>
      </c>
      <c r="K274" s="81" t="str">
        <f t="shared" si="8"/>
        <v/>
      </c>
      <c r="L274" s="148">
        <v>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412</v>
      </c>
      <c r="K392" s="81" t="str">
        <f t="shared" ref="K392:K397" si="11">IF(OR(COUNTIF(L392:L392,"未確認")&gt;0,COUNTIF(L392:L392,"~*")&gt;0),"※","")</f>
        <v/>
      </c>
      <c r="L392" s="147">
        <v>412</v>
      </c>
    </row>
    <row r="393" spans="1:22" s="83" customFormat="1" ht="34.5" customHeight="1">
      <c r="A393" s="249" t="s">
        <v>773</v>
      </c>
      <c r="B393" s="84"/>
      <c r="C393" s="369"/>
      <c r="D393" s="379"/>
      <c r="E393" s="319" t="s">
        <v>224</v>
      </c>
      <c r="F393" s="320"/>
      <c r="G393" s="320"/>
      <c r="H393" s="321"/>
      <c r="I393" s="342"/>
      <c r="J393" s="140">
        <f t="shared" si="10"/>
        <v>253</v>
      </c>
      <c r="K393" s="81" t="str">
        <f t="shared" si="11"/>
        <v/>
      </c>
      <c r="L393" s="147">
        <v>253</v>
      </c>
    </row>
    <row r="394" spans="1:22" s="83" customFormat="1" ht="34.5" customHeight="1">
      <c r="A394" s="250" t="s">
        <v>774</v>
      </c>
      <c r="B394" s="84"/>
      <c r="C394" s="369"/>
      <c r="D394" s="380"/>
      <c r="E394" s="319" t="s">
        <v>225</v>
      </c>
      <c r="F394" s="320"/>
      <c r="G394" s="320"/>
      <c r="H394" s="321"/>
      <c r="I394" s="342"/>
      <c r="J394" s="140">
        <f t="shared" si="10"/>
        <v>159</v>
      </c>
      <c r="K394" s="81" t="str">
        <f t="shared" si="11"/>
        <v/>
      </c>
      <c r="L394" s="147">
        <v>159</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13314</v>
      </c>
      <c r="K396" s="81" t="str">
        <f t="shared" si="11"/>
        <v/>
      </c>
      <c r="L396" s="147">
        <v>13314</v>
      </c>
    </row>
    <row r="397" spans="1:22" s="83" customFormat="1" ht="34.5" customHeight="1">
      <c r="A397" s="250" t="s">
        <v>777</v>
      </c>
      <c r="B397" s="119"/>
      <c r="C397" s="369"/>
      <c r="D397" s="319" t="s">
        <v>228</v>
      </c>
      <c r="E397" s="320"/>
      <c r="F397" s="320"/>
      <c r="G397" s="320"/>
      <c r="H397" s="321"/>
      <c r="I397" s="343"/>
      <c r="J397" s="140">
        <f t="shared" si="10"/>
        <v>405</v>
      </c>
      <c r="K397" s="81" t="str">
        <f t="shared" si="11"/>
        <v/>
      </c>
      <c r="L397" s="147">
        <v>405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412</v>
      </c>
      <c r="K405" s="81" t="str">
        <f t="shared" ref="K405:K422" si="13">IF(OR(COUNTIF(L405:L405,"未確認")&gt;0,COUNTIF(L405:L405,"~*")&gt;0),"※","")</f>
        <v/>
      </c>
      <c r="L405" s="147">
        <v>412</v>
      </c>
    </row>
    <row r="406" spans="1:22" s="83" customFormat="1" ht="34.5" customHeight="1">
      <c r="A406" s="251" t="s">
        <v>779</v>
      </c>
      <c r="B406" s="119"/>
      <c r="C406" s="368"/>
      <c r="D406" s="374" t="s">
        <v>233</v>
      </c>
      <c r="E406" s="376" t="s">
        <v>234</v>
      </c>
      <c r="F406" s="377"/>
      <c r="G406" s="377"/>
      <c r="H406" s="378"/>
      <c r="I406" s="360"/>
      <c r="J406" s="140">
        <f t="shared" si="12"/>
        <v>52</v>
      </c>
      <c r="K406" s="81" t="str">
        <f t="shared" si="13"/>
        <v/>
      </c>
      <c r="L406" s="147">
        <v>52</v>
      </c>
    </row>
    <row r="407" spans="1:22" s="83" customFormat="1" ht="34.5" customHeight="1">
      <c r="A407" s="251" t="s">
        <v>780</v>
      </c>
      <c r="B407" s="119"/>
      <c r="C407" s="368"/>
      <c r="D407" s="368"/>
      <c r="E407" s="319" t="s">
        <v>235</v>
      </c>
      <c r="F407" s="320"/>
      <c r="G407" s="320"/>
      <c r="H407" s="321"/>
      <c r="I407" s="360"/>
      <c r="J407" s="140">
        <f t="shared" si="12"/>
        <v>240</v>
      </c>
      <c r="K407" s="81" t="str">
        <f t="shared" si="13"/>
        <v/>
      </c>
      <c r="L407" s="147">
        <v>240</v>
      </c>
    </row>
    <row r="408" spans="1:22" s="83" customFormat="1" ht="34.5" customHeight="1">
      <c r="A408" s="251" t="s">
        <v>781</v>
      </c>
      <c r="B408" s="119"/>
      <c r="C408" s="368"/>
      <c r="D408" s="368"/>
      <c r="E408" s="319" t="s">
        <v>236</v>
      </c>
      <c r="F408" s="320"/>
      <c r="G408" s="320"/>
      <c r="H408" s="321"/>
      <c r="I408" s="360"/>
      <c r="J408" s="140">
        <f t="shared" si="12"/>
        <v>54</v>
      </c>
      <c r="K408" s="81" t="str">
        <f t="shared" si="13"/>
        <v/>
      </c>
      <c r="L408" s="147">
        <v>54</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2</v>
      </c>
      <c r="K410" s="81" t="str">
        <f t="shared" si="13"/>
        <v/>
      </c>
      <c r="L410" s="147">
        <v>2</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61</v>
      </c>
      <c r="K412" s="81" t="str">
        <f t="shared" si="13"/>
        <v/>
      </c>
      <c r="L412" s="147">
        <v>61</v>
      </c>
    </row>
    <row r="413" spans="1:22" s="83" customFormat="1" ht="34.5" customHeight="1">
      <c r="A413" s="251" t="s">
        <v>786</v>
      </c>
      <c r="B413" s="119"/>
      <c r="C413" s="368"/>
      <c r="D413" s="319" t="s">
        <v>251</v>
      </c>
      <c r="E413" s="320"/>
      <c r="F413" s="320"/>
      <c r="G413" s="320"/>
      <c r="H413" s="321"/>
      <c r="I413" s="360"/>
      <c r="J413" s="140">
        <f t="shared" si="12"/>
        <v>405</v>
      </c>
      <c r="K413" s="81" t="str">
        <f t="shared" si="13"/>
        <v/>
      </c>
      <c r="L413" s="147">
        <v>405</v>
      </c>
    </row>
    <row r="414" spans="1:22" s="83" customFormat="1" ht="34.5" customHeight="1">
      <c r="A414" s="251" t="s">
        <v>787</v>
      </c>
      <c r="B414" s="119"/>
      <c r="C414" s="368"/>
      <c r="D414" s="374" t="s">
        <v>240</v>
      </c>
      <c r="E414" s="376" t="s">
        <v>241</v>
      </c>
      <c r="F414" s="377"/>
      <c r="G414" s="377"/>
      <c r="H414" s="378"/>
      <c r="I414" s="360"/>
      <c r="J414" s="140">
        <f t="shared" si="12"/>
        <v>7</v>
      </c>
      <c r="K414" s="81" t="str">
        <f t="shared" si="13"/>
        <v/>
      </c>
      <c r="L414" s="147">
        <v>7</v>
      </c>
    </row>
    <row r="415" spans="1:22" s="83" customFormat="1" ht="34.5" customHeight="1">
      <c r="A415" s="251" t="s">
        <v>788</v>
      </c>
      <c r="B415" s="119"/>
      <c r="C415" s="368"/>
      <c r="D415" s="368"/>
      <c r="E415" s="319" t="s">
        <v>242</v>
      </c>
      <c r="F415" s="320"/>
      <c r="G415" s="320"/>
      <c r="H415" s="321"/>
      <c r="I415" s="360"/>
      <c r="J415" s="140">
        <f t="shared" si="12"/>
        <v>361</v>
      </c>
      <c r="K415" s="81" t="str">
        <f t="shared" si="13"/>
        <v/>
      </c>
      <c r="L415" s="147">
        <v>361</v>
      </c>
    </row>
    <row r="416" spans="1:22" s="83" customFormat="1" ht="34.5" customHeight="1">
      <c r="A416" s="251" t="s">
        <v>789</v>
      </c>
      <c r="B416" s="119"/>
      <c r="C416" s="368"/>
      <c r="D416" s="368"/>
      <c r="E416" s="319" t="s">
        <v>243</v>
      </c>
      <c r="F416" s="320"/>
      <c r="G416" s="320"/>
      <c r="H416" s="321"/>
      <c r="I416" s="360"/>
      <c r="J416" s="140">
        <f t="shared" si="12"/>
        <v>15</v>
      </c>
      <c r="K416" s="81" t="str">
        <f t="shared" si="13"/>
        <v/>
      </c>
      <c r="L416" s="147">
        <v>15</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18</v>
      </c>
      <c r="K420" s="81" t="str">
        <f t="shared" si="13"/>
        <v/>
      </c>
      <c r="L420" s="147">
        <v>18</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398</v>
      </c>
      <c r="K430" s="193" t="str">
        <f>IF(OR(COUNTIF(L430:L430,"未確認")&gt;0,COUNTIF(L430:L430,"~*")&gt;0),"※","")</f>
        <v/>
      </c>
      <c r="L430" s="147">
        <v>398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398</v>
      </c>
      <c r="K434" s="193" t="str">
        <f>IF(OR(COUNTIF(L434:L434,"未確認")&gt;0,COUNTIF(L434:L434,"~*")&gt;0),"※","")</f>
        <v/>
      </c>
      <c r="L434" s="147">
        <v>398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24</v>
      </c>
      <c r="K470" s="201" t="str">
        <f t="shared" si="15"/>
        <v/>
      </c>
      <c r="L470" s="117">
        <v>24</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267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104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204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18</v>
      </c>
      <c r="K617" s="201" t="str">
        <f t="shared" si="28"/>
        <v/>
      </c>
      <c r="L617" s="117">
        <v>18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13</v>
      </c>
      <c r="K632" s="201" t="str">
        <f t="shared" si="30"/>
        <v/>
      </c>
      <c r="L632" s="117">
        <v>13</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165</v>
      </c>
      <c r="K646" s="201" t="str">
        <f t="shared" ref="K646:K660" si="32">IF(OR(COUNTIF(L646:L646,"未確認")&gt;0,COUNTIF(L646:L646,"*")&gt;0),"※","")</f>
        <v/>
      </c>
      <c r="L646" s="117">
        <v>165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165</v>
      </c>
      <c r="K650" s="201" t="str">
        <f t="shared" si="32"/>
        <v/>
      </c>
      <c r="L650" s="117">
        <v>165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46</v>
      </c>
      <c r="K655" s="201" t="str">
        <f t="shared" si="32"/>
        <v/>
      </c>
      <c r="L655" s="117">
        <v>46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36</v>
      </c>
      <c r="K657" s="201" t="str">
        <f t="shared" si="32"/>
        <v/>
      </c>
      <c r="L657" s="117">
        <v>36</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20</v>
      </c>
      <c r="K660" s="201" t="str">
        <f t="shared" si="32"/>
        <v/>
      </c>
      <c r="L660" s="117">
        <v>20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105CBF4-1D72-4AA6-A236-10E97A9B5E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2019-12-23T02:03:15Z</dcterms:modified>
</cp:coreProperties>
</file>