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C770757-4CA5-4B87-B12D-84E462DC2B2E}"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<sst xmlns="http://schemas.openxmlformats.org/spreadsheetml/2006/main" count="3095" uniqueCount="1052">
  <si>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</si>
  <si>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</si>
  <si>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</si>
  <si>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</si>
  <si>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</si>
  <si>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</si>
  <si>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</si>
  <si>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</si>
  <si>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</si>
  <si>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</si>
  <si>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</si>
  <si>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</si>
  <si>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</si>
  <si>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</si>
  <si>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</si>
  <si>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</si>
  <si>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</si>
  <si>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</si>
  <si>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</si>
  <si>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</si>
  <si>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</si>
  <si>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</si>
  <si>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</si>
  <si>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</si>
  <si>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</si>
  <si>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</si>
  <si>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</si>
  <si>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</si>
  <si>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</si>
  <si>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</si>
  <si>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</si>
  <si>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</si>
  <si>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</si>
  <si>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</si>
  <si>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</si>
  <si>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</si>
  <si>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</si>
  <si>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</si>
  <si>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</si>
  <si>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</si>
  <si>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</si>
  <si>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</si>
  <si>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</si>
  <si>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</si>
  <si>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</si>
  <si>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</si>
  <si>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</si>
  <si>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</si>
  <si>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</si>
  <si>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</si>
  <si>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</si>
  <si>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</si>
  <si>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</si>
  <si>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</si>
  <si>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</si>
  <si>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</si>
  <si>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</si>
  <si>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</si>
  <si>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</si>
  <si>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</si>
  <si>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</si>
  <si>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</si>
  <si>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</si>
  <si>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</si>
  <si>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</si>
  <si>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</si>
  <si>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</si>
  <si>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</si>
  <si>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</si>
  <si>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</si>
  <si>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</si>
  <si>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</si>
  <si>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</si>
  <si>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</si>
  <si>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</si>
  <si>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</si>
  <si>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</si>
  <si>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</si>
  <si>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</si>
  <si>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</si>
  <si>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</si>
  <si>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</si>
  <si>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</si>
  <si>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</si>
  <si>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</si>
  <si>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</si>
  <si>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</si>
  <si>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</si>
  <si>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</si>
  <si>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</si>
  <si>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</si>
  <si>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</si>
  <si>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</si>
  <si>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</si>
  <si>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</si>
  <si>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</si>
  <si>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</si>
  <si>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</si>
  <si>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</si>
  <si>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</si>
  <si>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</si>
  <si>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</si>
  <si>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</si>
  <si>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</si>
  <si>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</si>
  <si>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</si>
  <si>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</si>
  <si>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</si>
  <si>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</si>
  <si>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</si>
  <si>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</si>
  <si>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</si>
  <si>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</si>
  <si>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</si>
  <si>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</si>
  <si>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</si>
  <si>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</si>
  <si>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</si>
  <si>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</si>
  <si>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</si>
  <si>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</si>
  <si>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</si>
  <si>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</si>
  <si>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</si>
  <si>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</si>
  <si>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</si>
  <si>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</si>
  <si>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</si>
  <si>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</si>
  <si>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</si>
  <si>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</si>
  <si>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</si>
  <si>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</si>
  <si>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</si>
  <si>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</si>
  <si>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</si>
  <si>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</si>
  <si>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</si>
  <si>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</si>
  <si>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</si>
  <si>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</si>
  <si>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</si>
  <si>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</si>
  <si>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</si>
  <si>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</si>
  <si>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</si>
  <si>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</si>
  <si>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</si>
  <si>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</si>
  <si>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</si>
  <si>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</si>
  <si>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</si>
  <si>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</si>
  <si>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</si>
  <si>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</si>
  <si>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</si>
  <si>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</si>
  <si>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</si>
  <si>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</si>
  <si>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</si>
  <si>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</si>
  <si>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</si>
  <si>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</si>
  <si>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</si>
  <si>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</si>
  <si>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</si>
  <si>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</si>
  <si>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</si>
  <si>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</si>
  <si>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</si>
  <si>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</si>
  <si>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</si>
  <si>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</si>
  <si>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</si>
  <si>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</si>
  <si>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</si>
  <si>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</si>
  <si>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</si>
  <si>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</si>
  <si>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</si>
  <si>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</si>
  <si>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</si>
  <si>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</si>
  <si>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</si>
  <si>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</si>
  <si>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</si>
  <si>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</si>
  <si>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</si>
  <si>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</si>
  <si>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</si>
  <si>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</si>
  <si>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</si>
  <si>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</si>
  <si>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</si>
  <si>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</si>
  <si>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</si>
  <si>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</si>
  <si>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</si>
  <si>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</si>
  <si>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</si>
  <si>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</si>
  <si>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</si>
  <si>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</si>
  <si>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</si>
  <si>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</si>
  <si>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</si>
  <si>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</si>
  <si>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</si>
  <si>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</si>
  <si>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</si>
  <si>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</si>
  <si>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</si>
  <si>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</si>
  <si>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</si>
  <si>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</si>
  <si>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</si>
  <si>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</si>
  <si>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</si>
  <si>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</si>
  <si>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</si>
  <si>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</si>
  <si>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</si>
  <si>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</si>
  <si>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</si>
  <si>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</si>
  <si>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</si>
  <si>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</si>
  <si>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</si>
  <si>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</si>
  <si>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</si>
  <si>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</si>
  <si>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</si>
  <si>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</si>
  <si>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</si>
  <si>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</si>
  <si>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</si>
  <si>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</si>
  <si>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</si>
  <si>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</si>
  <si>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</si>
  <si>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</si>
  <si>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</si>
  <si>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</si>
  <si>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</si>
  <si>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</si>
  <si>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</si>
  <si>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</si>
  <si>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</si>
  <si>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</si>
  <si>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</si>
  <si>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</si>
  <si>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</si>
  <si>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</si>
  <si>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</si>
  <si>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</si>
  <si>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</si>
  <si>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</si>
  <si>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</si>
  <si>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</si>
  <si>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</si>
  <si>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</si>
  <si>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</si>
  <si>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</si>
  <si>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</si>
  <si>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</si>
  <si>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</si>
  <si>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</si>
  <si>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</si>
  <si>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</si>
  <si>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</si>
  <si>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</si>
  <si>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</si>
  <si>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</si>
  <si>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</si>
  <si>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</si>
  <si>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</si>
  <si>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</si>
  <si>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</si>
  <si>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</si>
  <si>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</si>
  <si>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</si>
  <si>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</si>
  <si>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</si>
  <si>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</si>
  <si>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</si>
  <si>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</si>
  <si>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</si>
  <si>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</si>
  <si>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</si>
  <si>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</si>
  <si>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</si>
  <si>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</si>
  <si>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</si>
  <si>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</si>
  <si>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</si>
  <si>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</si>
  <si>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</si>
  <si>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</si>
  <si>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</si>
  <si>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</si>
  <si>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</si>
  <si>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</si>
  <si>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</si>
  <si>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</si>
  <si>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</si>
  <si>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</si>
  <si>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</si>
  <si>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</si>
  <si>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</si>
  <si>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</si>
  <si>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</si>
  <si>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</si>
  <si>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</si>
  <si>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</si>
  <si>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</si>
  <si>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</si>
  <si>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</si>
  <si>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</si>
  <si>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</si>
  <si>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</si>
  <si>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</si>
  <si>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</si>
  <si>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</si>
  <si>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</si>
  <si>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</si>
  <si>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</si>
  <si>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</si>
  <si>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</si>
  <si>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</si>
  <si>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</si>
  <si>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</si>
  <si>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</si>
  <si>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</si>
  <si>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</si>
  <si>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</si>
  <si>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</si>
  <si>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</si>
  <si>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</si>
  <si>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</si>
  <si>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</si>
  <si>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</si>
  <si>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</si>
  <si>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</si>
  <si>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</si>
  <si>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</si>
  <si>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</si>
  <si>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</si>
  <si>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</si>
  <si>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</si>
  <si>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</si>
  <si>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</si>
  <si>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</si>
  <si>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</si>
  <si>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</si>
  <si>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</si>
  <si>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</si>
  <si>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</si>
  <si>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</si>
  <si>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</si>
  <si>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</si>
  <si>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</si>
  <si>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</si>
  <si>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</si>
  <si>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</si>
  <si>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</si>
  <si>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</si>
  <si>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</si>
  <si>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</si>
  <si>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</si>
  <si>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</si>
  <si>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</si>
  <si>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</si>
  <si>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</si>
  <si>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</si>
  <si>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</si>
  <si>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</si>
  <si>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</si>
  <si>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</si>
  <si>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</si>
  <si>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</si>
  <si>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</si>
  <si>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</si>
  <si>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</si>
  <si>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</si>
  <si>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</si>
  <si>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</si>
  <si>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</si>
  <si>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</si>
  <si>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</si>
  <si>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</si>
  <si>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</si>
  <si>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</si>
  <si>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</si>
  <si>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</si>
  <si>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</si>
  <si>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</si>
  <si>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</si>
  <si>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</si>
  <si>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</si>
  <si>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</si>
  <si>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</si>
  <si>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</si>
  <si>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</si>
  <si>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</si>
  <si>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</si>
  <si>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</si>
  <si>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</si>
  <si>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</si>
  <si>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</si>
  <si>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</si>
  <si>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</si>
  <si>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</si>
  <si>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</si>
  <si>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</si>
  <si>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</si>
  <si>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</si>
  <si>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</si>
  <si>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</si>
  <si>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</si>
  <si>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</si>
  <si>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</si>
  <si>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</si>
  <si>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</si>
  <si>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</si>
  <si>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</si>
  <si>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</si>
  <si>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</si>
  <si>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</si>
  <si>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</si>
  <si>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</si>
  <si>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</si>
  <si>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</si>
  <si>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</si>
  <si>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</si>
  <si>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</si>
  <si>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</si>
  <si>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</si>
  <si>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</si>
  <si>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</si>
  <si>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</si>
  <si>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</si>
  <si>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</si>
  <si>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</si>
  <si>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</si>
  <si>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</si>
  <si>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</si>
  <si>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</si>
  <si>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</si>
  <si>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</si>
  <si>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</si>
  <si>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</si>
  <si>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</si>
  <si>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</si>
  <si>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</si>
  <si>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</si>
  <si>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</si>
  <si>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</si>
  <si>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</si>
  <si>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</si>
  <si>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</si>
  <si>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</si>
  <si>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</si>
  <si>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</si>
  <si>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</si>
  <si>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</si>
  <si>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</si>
  <si>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</si>
  <si>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</si>
  <si>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</si>
  <si>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</si>
  <si>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</si>
  <si>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</si>
  <si>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</si>
  <si>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</si>
  <si>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</si>
  <si>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</si>
  <si>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</si>
  <si>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</si>
  <si>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</si>
  <si>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</si>
  <si>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</si>
  <si>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</si>
  <si>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</si>
  <si>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</si>
  <si>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</si>
  <si>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</si>
  <si>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</si>
  <si>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</si>
  <si>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</si>
  <si>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</si>
  <si>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</si>
  <si>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</si>
  <si>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</si>
  <si>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</si>
  <si>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</si>
  <si>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</si>
  <si>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</si>
  <si>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</si>
  <si>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</si>
  <si>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</si>
  <si>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</si>
  <si>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</si>
  <si>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</si>
  <si>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</si>
  <si>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</si>
  <si>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</si>
  <si>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</si>
  <si>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</si>
  <si>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</si>
  <si>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</si>
  <si>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</si>
  <si>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</si>
  <si>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</si>
  <si>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</si>
  <si>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</si>
  <si>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</si>
  <si>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</si>
  <si>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</si>
  <si>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</si>
  <si>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</si>
  <si>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</si>
  <si>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</si>
  <si>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</si>
  <si>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</si>
  <si>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</si>
  <si>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</si>
  <si>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</si>
  <si>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</si>
  <si>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</si>
  <si>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</si>
  <si>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</si>
  <si>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</si>
  <si>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</si>
  <si>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</si>
  <si>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</si>
  <si>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</si>
  <si>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</si>
  <si>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</si>
  <si>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</si>
  <si>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</si>
  <si>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</si>
  <si>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</si>
  <si>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</si>
  <si>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</si>
  <si>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</si>
  <si>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</si>
  <si>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</si>
  <si>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</si>
  <si>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</si>
  <si>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</si>
  <si>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</si>
  <si>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</si>
  <si>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</si>
  <si>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</si>
  <si>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</si>
  <si>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</si>
  <si>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</si>
  <si>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</si>
  <si>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</si>
  <si>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</si>
  <si>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</si>
  <si>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</si>
  <si>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</si>
  <si>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</si>
  <si>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</si>
  <si>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</si>
  <si>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</si>
  <si>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</si>
  <si>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</si>
  <si>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</si>
  <si>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</si>
  <si>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</si>
  <si>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</si>
  <si>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</si>
  <si>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</si>
  <si>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</si>
  <si>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</si>
  <si>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</si>
  <si>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</si>
  <si>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</si>
  <si>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</si>
  <si>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</si>
  <si>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</si>
  <si>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</si>
  <si>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</si>
  <si>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</si>
  <si>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</si>
  <si>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</si>
  <si>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</si>
  <si>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</si>
  <si>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</si>
  <si>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</si>
  <si>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</si>
  <si>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</si>
  <si>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</si>
  <si>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</si>
  <si>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</si>
  <si>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</si>
  <si>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</si>
  <si>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</si>
  <si>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</si>
  <si>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</si>
  <si>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</si>
  <si>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</si>
  <si>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</si>
  <si>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</si>
  <si>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</si>
  <si>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</si>
  <si>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</si>
  <si>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</si>
  <si>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</si>
  <si>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</si>
  <si>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</si>
  <si>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</si>
  <si>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</si>
  <si>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</si>
  <si>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</si>
  <si>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</si>
  <si>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</si>
  <si>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</si>
  <si>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</si>
  <si>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</si>
  <si>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</si>
  <si>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</si>
  <si>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</si>
  <si>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</si>
  <si>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</si>
  <si>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</si>
  <si>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</si>
  <si>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</si>
  <si>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</si>
  <si>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</si>
  <si>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</si>
  <si>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</si>
  <si>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</si>
  <si>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</si>
  <si>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</si>
  <si>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</si>
  <si>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</si>
  <si>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</si>
  <si>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</si>
  <si>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</si>
  <si>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</si>
  <si>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</si>
  <si>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</si>
  <si>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</si>
  <si>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</si>
  <si>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</si>
  <si>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</si>
  <si>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</si>
  <si>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</si>
  <si>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</si>
  <si>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</si>
  <si>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</si>
  <si>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</si>
  <si>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</si>
  <si>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</si>
  <si>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</si>
  <si>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</si>
  <si>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</si>
  <si>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</si>
  <si>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</si>
  <si>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</si>
  <si>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</si>
  <si>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</si>
  <si>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</si>
  <si>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</si>
  <si>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</si>
  <si>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</si>
  <si>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</si>
  <si>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</si>
  <si>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</si>
  <si>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</si>
  <si>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</si>
  <si>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</si>
  <si>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</si>
  <si>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</si>
  <si>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</si>
  <si>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</si>
  <si>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</si>
  <si>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</si>
  <si>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</si>
  <si>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</si>
  <si>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</si>
  <si>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</si>
  <si>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</si>
  <si>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</si>
  <si>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</si>
  <si>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</si>
  <si>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</si>
  <si>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</si>
  <si>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</si>
  <si>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</si>
  <si>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</si>
  <si>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</si>
  <si>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</si>
  <si>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</si>
  <si>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</si>
  <si>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</si>
  <si>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</si>
  <si>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</si>
  <si>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</si>
  <si>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</si>
  <si>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</si>
  <si>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</si>
  <si>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</si>
  <si>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</si>
  <si>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</si>
  <si>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</si>
  <si>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</si>
  <si>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</si>
  <si>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</si>
  <si>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</si>
  <si>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</si>
  <si>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</si>
  <si>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</si>
  <si>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</si>
  <si>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</si>
  <si>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</si>
  <si>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</si>
  <si>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</si>
  <si>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</si>
  <si>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</si>
  <si>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</si>
  <si>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</si>
  <si>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</si>
  <si>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</si>
  <si>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</si>
  <si>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</si>
  <si>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</si>
  <si>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</si>
  <si>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</si>
  <si>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</si>
  <si>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</si>
  <si>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</si>
  <si>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</si>
  <si>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</si>
  <si>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</si>
  <si>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</si>
  <si>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</si>
  <si>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</si>
  <si>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</si>
  <si>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</si>
  <si>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</si>
  <si>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</si>
  <si>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</si>
  <si>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</si>
  <si>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</si>
  <si>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</si>
  <si>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</si>
  <si>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</si>
  <si>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</si>
  <si>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</si>
  <si>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</si>
  <si>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</si>
  <si>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</si>
  <si>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</si>
  <si>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</si>
  <si>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</si>
  <si>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</si>
  <si>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</si>
  <si>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</si>
  <si>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</si>
  <si>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</si>
  <si>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</si>
  <si>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</si>
  <si>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</si>
  <si>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</si>
  <si>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</si>
  <si>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</si>
  <si>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</si>
  <si>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</si>
  <si>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</si>
  <si>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</si>
  <si>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</si>
  <si>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</si>
  <si>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</si>
  <si>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</si>
  <si>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</si>
  <si>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</si>
  <si>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</si>
  <si>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</si>
  <si>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</si>
  <si>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</si>
  <si>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</si>
  <si>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</si>
  <si>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</si>
  <si>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</si>
  <si>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</si>
  <si>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</si>
  <si>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</si>
  <si>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</si>
  <si>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</si>
  <si>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</si>
  <si>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</si>
  <si>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</si>
  <si>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</si>
  <si>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</si>
  <si>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</si>
  <si>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</si>
  <si>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</si>
  <si>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</si>
  <si>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</si>
  <si>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</si>
  <si>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</si>
  <si>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</si>
  <si>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</si>
  <si>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</si>
  <si>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</si>
  <si>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</si>
  <si>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</si>
  <si>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</si>
  <si>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</si>
  <si>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</si>
  <si>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</si>
  <si>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</si>
  <si>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</si>
  <si>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</si>
  <si>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</si>
  <si>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</si>
  <si>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</si>
  <si>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</si>
  <si>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</si>
  <si>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</si>
  <si>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</si>
  <si>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</si>
  <si>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</si>
  <si>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</si>
  <si>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</si>
  <si>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</si>
  <si>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</si>
  <si>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</si>
  <si>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</si>
  <si>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</si>
  <si>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</si>
  <si>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</si>
  <si>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</si>
  <si>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</si>
  <si>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</si>
  <si>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</si>
  <si>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</si>
  <si>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</si>
  <si>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</si>
  <si>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</si>
  <si>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</si>
  <si>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</si>
  <si>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</si>
  <si>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</si>
  <si>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</si>
  <si>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</si>
  <si>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</si>
  <si>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</si>
  <si>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</si>
  <si>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</si>
  <si>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</si>
  <si>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</si>
  <si>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</si>
  <si>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</si>
  <si>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</si>
  <si>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</si>
  <si>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</si>
  <si>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</si>
  <si>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</si>
  <si>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</si>
  <si>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</si>
  <si>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</si>
  <si>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</si>
  <si>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</si>
  <si>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</si>
  <si>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</si>
  <si>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</si>
  <si>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</si>
  <si>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</si>
  <si>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</si>
  <si>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</si>
  <si>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</si>
  <si>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</si>
  <si>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</si>
  <si>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</si>
  <si>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</si>
  <si>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</si>
  <si>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</si>
  <si>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</si>
  <si>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</si>
  <si>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</si>
  <si>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</si>
  <si>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</si>
  <si>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</si>
  <si>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</si>
  <si>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</si>
  <si>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</si>
  <si>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</si>
  <si>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</si>
  <si>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</si>
  <si>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</si>
  <si>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</si>
  <si>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</si>
  <si>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</si>
  <si>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</si>
  <si>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</si>
  <si>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</si>
  <si>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</si>
  <si>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</si>
  <si>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</si>
  <si>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</si>
  <si>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</si>
  <si>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</si>
  <si>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</si>
  <si>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</si>
  <si>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</si>
  <si>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</si>
  <si>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</si>
  <si>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</si>
  <si>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</si>
  <si>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</si>
  <si>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</si>
  <si>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</si>
  <si>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</si>
  <si>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</si>
  <si>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</si>
  <si>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</si>
  <si>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</si>
  <si>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</si>
  <si>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</si>
  <si>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</si>
  <si>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</si>
  <si>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</si>
  <si>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</si>
  <si>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</si>
  <si>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</si>
  <si>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</si>
  <si>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</si>
  <si>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</si>
  <si>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</si>
  <si>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</si>
  <si>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</si>
  <si>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</si>
  <si>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</si>
  <si>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</si>
  <si>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</si>
  <si>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</si>
  <si>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</si>
  <si>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</si>
  <si>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</si>
  <si>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</si>
  <si>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</si>
  <si>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</si>
  <si>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</si>
  <si>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</si>
  <si>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</si>
  <si>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</si>
  <si>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</si>
  <si>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</si>
  <si>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</si>
  <si>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</si>
  <si>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</si>
  <si>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</si>
  <si>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</si>
  <si>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</si>
  <si>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</si>
  <si>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</si>
  <si>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</si>
  <si>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</si>
  <si>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</si>
  <si>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</si>
  <si>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</si>
  <si>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</si>
  <si>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</si>
  <si>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</si>
  <si>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</si>
  <si>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</si>
  <si>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</si>
  <si>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</si>
  <si>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</si>
  <si>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</si>
  <si>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</si>
  <si>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</si>
  <si>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</si>
  <si>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</si>
  <si>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</si>
  <si>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</si>
  <si>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</si>
  <si>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</si>
  <si>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</si>
  <si>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</si>
  <si>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</si>
  <si>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</si>
  <si>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</si>
  <si>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</si>
  <si>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</si>
  <si>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</si>
  <si>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</si>
  <si>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</si>
  <si>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</si>
  <si>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</si>
  <si>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</si>
  <si>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</si>
  <si>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</si>
  <si>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</si>
  <si>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</si>
  <si>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</si>
  <si>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</si>
  <si>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</si>
  <si>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</si>
  <si>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</si>
  <si>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</si>
  <si>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</si>
  <si>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</si>
  <si>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</si>
  <si>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</si>
  <si>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</si>
  <si>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</si>
  <si>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</si>
  <si>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</si>
  <si>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</si>
  <si>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</si>
  <si>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</si>
  <si>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</si>
  <si>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</si>
  <si>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</si>
  <si>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</si>
  <si>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</si>
  <si>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</si>
  <si>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</si>
  <si>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</si>
  <si>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</si>
  <si>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</si>
  <si>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</si>
  <si>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</si>
  <si>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</si>
  <si>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</si>
  <si>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</si>
  <si>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</si>
  <si>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</si>
  <si>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</si>
  <si>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</si>
  <si>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</si>
  <si>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社会医療法人黎明会　美里リハビリテーション病院</t>
    <phoneticPr fontId="3"/>
  </si>
  <si>
    <t>〒861-4711 下益城郡美里町洞岳１３０８</t>
    <phoneticPr fontId="3"/>
  </si>
  <si>
    <t>〇</t>
  </si>
  <si>
    <t>医療法人</t>
  </si>
  <si>
    <t>複数の診療科で活用</t>
  </si>
  <si>
    <t>内科</t>
  </si>
  <si>
    <t>リハビリテーション科</t>
  </si>
  <si>
    <t>循環器内科</t>
  </si>
  <si>
    <t>療養病棟入院料１</t>
  </si>
  <si>
    <t>ＤＰＣ病院ではない</t>
  </si>
  <si>
    <t>-</t>
    <phoneticPr fontId="3"/>
  </si>
  <si>
    <t>1病棟</t>
  </si>
  <si>
    <t>慢性期機能</t>
  </si>
  <si>
    <t>消化器内科（胃腸内科）</t>
  </si>
  <si>
    <t>２病棟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</si>
</sst>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c r="C4" s="424"/>
      <c r="D4" s="424"/>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5" t="s">
        <v>1011</v>
      </c>
      <c r="J9" s="425"/>
      <c r="K9" s="425"/>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t="s">
        <v>1039</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2" t="s">
        <v>544</v>
      </c>
      <c r="E60" s="432"/>
      <c r="F60" s="432"/>
      <c r="G60" s="432"/>
      <c r="H60" s="432"/>
      <c r="I60" s="432"/>
      <c r="J60" s="432"/>
      <c r="K60" s="432"/>
      <c r="L60" s="432"/>
      <c r="M60" s="39"/>
    </row>
    <row r="61" spans="1:13" s="21" customFormat="1" ht="34.5" customHeight="1">
      <c r="A61" s="243"/>
      <c r="B61" s="1"/>
      <c r="C61" s="41"/>
      <c r="D61" s="431" t="s">
        <v>16</v>
      </c>
      <c r="E61" s="431"/>
      <c r="F61" s="431"/>
      <c r="G61" s="431"/>
      <c r="H61" s="431"/>
      <c r="I61" s="431"/>
      <c r="J61" s="431"/>
      <c r="K61" s="431"/>
      <c r="L61" s="431"/>
      <c r="M61" s="39"/>
    </row>
    <row r="62" spans="1:13" s="21" customFormat="1" ht="34.5" customHeight="1">
      <c r="A62" s="243"/>
      <c r="B62" s="1"/>
      <c r="C62" s="41"/>
      <c r="D62" s="431" t="s">
        <v>17</v>
      </c>
      <c r="E62" s="431"/>
      <c r="F62" s="431"/>
      <c r="G62" s="431"/>
      <c r="H62" s="431"/>
      <c r="I62" s="431"/>
      <c r="J62" s="431"/>
      <c r="K62" s="431"/>
      <c r="L62" s="431"/>
      <c r="M62" s="39"/>
    </row>
    <row r="63" spans="1:13" s="21" customFormat="1" ht="34.5" customHeight="1">
      <c r="A63" s="243"/>
      <c r="B63" s="1"/>
      <c r="C63" s="41"/>
      <c r="D63" s="431" t="s">
        <v>18</v>
      </c>
      <c r="E63" s="431"/>
      <c r="F63" s="431"/>
      <c r="G63" s="431"/>
      <c r="H63" s="431"/>
      <c r="I63" s="431"/>
      <c r="J63" s="431"/>
      <c r="K63" s="431"/>
      <c r="L63" s="431"/>
      <c r="M63" s="39"/>
    </row>
    <row r="64" spans="1:13" s="21" customFormat="1" ht="34.5" customHeight="1">
      <c r="A64" s="243"/>
      <c r="B64" s="1"/>
      <c r="C64" s="41"/>
      <c r="D64" s="431" t="s">
        <v>19</v>
      </c>
      <c r="E64" s="431"/>
      <c r="F64" s="431"/>
      <c r="G64" s="431"/>
      <c r="H64" s="431"/>
      <c r="I64" s="431"/>
      <c r="J64" s="431"/>
      <c r="K64" s="431"/>
      <c r="L64" s="431"/>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83</v>
      </c>
      <c r="K103" s="237" t="str">
        <f t="shared" si="1"/>
        <v/>
      </c>
      <c r="L103" s="258">
        <v>43</v>
      </c>
      <c r="M103" s="258">
        <v>40</v>
      </c>
    </row>
    <row r="104" spans="1:22" s="83" customFormat="1" ht="34.5" customHeight="1">
      <c r="A104" s="244" t="s">
        <v>614</v>
      </c>
      <c r="B104" s="84"/>
      <c r="C104" s="396"/>
      <c r="D104" s="397"/>
      <c r="E104" s="429"/>
      <c r="F104" s="430"/>
      <c r="G104" s="320" t="s">
        <v>47</v>
      </c>
      <c r="H104" s="322"/>
      <c r="I104" s="420"/>
      <c r="J104" s="256">
        <f t="shared" si="0"/>
        <v>83</v>
      </c>
      <c r="K104" s="237" t="str">
        <f t="shared" si="1"/>
        <v/>
      </c>
      <c r="L104" s="258">
        <v>43</v>
      </c>
      <c r="M104" s="258">
        <v>40</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83</v>
      </c>
      <c r="K106" s="237" t="str">
        <f t="shared" si="1"/>
        <v/>
      </c>
      <c r="L106" s="258">
        <v>43</v>
      </c>
      <c r="M106" s="258">
        <v>40</v>
      </c>
    </row>
    <row r="107" spans="1:22" s="83" customFormat="1" ht="34.5" customHeight="1">
      <c r="A107" s="244" t="s">
        <v>614</v>
      </c>
      <c r="B107" s="84"/>
      <c r="C107" s="396"/>
      <c r="D107" s="397"/>
      <c r="E107" s="429"/>
      <c r="F107" s="430"/>
      <c r="G107" s="320" t="s">
        <v>47</v>
      </c>
      <c r="H107" s="322"/>
      <c r="I107" s="420"/>
      <c r="J107" s="256">
        <f t="shared" si="0"/>
        <v>83</v>
      </c>
      <c r="K107" s="237" t="str">
        <f t="shared" si="1"/>
        <v/>
      </c>
      <c r="L107" s="258">
        <v>43</v>
      </c>
      <c r="M107" s="258">
        <v>40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87</v>
      </c>
      <c r="K109" s="237" t="str">
        <f t="shared" si="1"/>
        <v/>
      </c>
      <c r="L109" s="258">
        <v>47</v>
      </c>
      <c r="M109" s="258">
        <v>40</v>
      </c>
    </row>
    <row r="110" spans="1:22" s="83" customFormat="1" ht="34.5" customHeight="1">
      <c r="A110" s="244" t="s">
        <v>614</v>
      </c>
      <c r="B110" s="84"/>
      <c r="C110" s="396"/>
      <c r="D110" s="397"/>
      <c r="E110" s="433"/>
      <c r="F110" s="434"/>
      <c r="G110" s="317" t="s">
        <v>47</v>
      </c>
      <c r="H110" s="319"/>
      <c r="I110" s="420"/>
      <c r="J110" s="256">
        <f t="shared" si="0"/>
        <v>47</v>
      </c>
      <c r="K110" s="237" t="str">
        <f t="shared" si="1"/>
        <v/>
      </c>
      <c r="L110" s="258">
        <v>47</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1050</v>
      </c>
    </row>
    <row r="123" spans="1:22" s="83" customFormat="1" ht="40.5" customHeight="1">
      <c r="A123" s="244" t="s">
        <v>620</v>
      </c>
      <c r="B123" s="1"/>
      <c r="C123" s="289"/>
      <c r="D123" s="290"/>
      <c r="E123" s="377"/>
      <c r="F123" s="378"/>
      <c r="G123" s="378"/>
      <c r="H123" s="379"/>
      <c r="I123" s="341"/>
      <c r="J123" s="105"/>
      <c r="K123" s="106"/>
      <c r="L123" s="98" t="s">
        <v>1044</v>
      </c>
      <c r="M123" s="98" t="s">
        <v>1043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567</v>
      </c>
    </row>
    <row r="132" spans="1:22" s="83" customFormat="1" ht="34.5" customHeight="1">
      <c r="A132" s="244" t="s">
        <v>621</v>
      </c>
      <c r="B132" s="84"/>
      <c r="C132" s="295"/>
      <c r="D132" s="297"/>
      <c r="E132" s="320" t="s">
        <v>58</v>
      </c>
      <c r="F132" s="321"/>
      <c r="G132" s="321"/>
      <c r="H132" s="322"/>
      <c r="I132" s="389"/>
      <c r="J132" s="101"/>
      <c r="K132" s="102"/>
      <c r="L132" s="82">
        <v>43</v>
      </c>
      <c r="M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47</v>
      </c>
      <c r="K157" s="264" t="str">
        <f t="shared" si="3"/>
        <v/>
      </c>
      <c r="L157" s="117">
        <v>47</v>
      </c>
      <c r="M157" s="117">
        <v>0</v>
      </c>
    </row>
    <row r="158" spans="1:13" s="118" customFormat="1" ht="34.5" customHeight="1">
      <c r="A158" s="246" t="s">
        <v>661</v>
      </c>
      <c r="B158" s="115"/>
      <c r="C158" s="317" t="s">
        <v>567</v>
      </c>
      <c r="D158" s="318"/>
      <c r="E158" s="318"/>
      <c r="F158" s="318"/>
      <c r="G158" s="318"/>
      <c r="H158" s="319"/>
      <c r="I158" s="413"/>
      <c r="J158" s="263">
        <f t="shared" si="2"/>
        <v>42</v>
      </c>
      <c r="K158" s="264" t="str">
        <f t="shared" si="3"/>
        <v/>
      </c>
      <c r="L158" s="117">
        <v>0</v>
      </c>
      <c r="M158" s="117">
        <v>42</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10</v>
      </c>
      <c r="K269" s="81" t="str">
        <f t="shared" si="8"/>
        <v/>
      </c>
      <c r="L269" s="147">
        <v>6</v>
      </c>
      <c r="M269" s="147">
        <v>4</v>
      </c>
    </row>
    <row r="270" spans="1:22" s="83" customFormat="1" ht="34.5" customHeight="1">
      <c r="A270" s="249" t="s">
        <v>725</v>
      </c>
      <c r="B270" s="120"/>
      <c r="C270" s="371"/>
      <c r="D270" s="371"/>
      <c r="E270" s="371"/>
      <c r="F270" s="371"/>
      <c r="G270" s="371" t="s">
        <v>148</v>
      </c>
      <c r="H270" s="371"/>
      <c r="I270" s="404"/>
      <c r="J270" s="266">
        <f t="shared" si="9"/>
        <v>0.4</v>
      </c>
      <c r="K270" s="81" t="str">
        <f t="shared" si="8"/>
        <v/>
      </c>
      <c r="L270" s="148">
        <v>0.4</v>
      </c>
      <c r="M270" s="148">
        <v>0</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7</v>
      </c>
      <c r="M271" s="147">
        <v>5</v>
      </c>
    </row>
    <row r="272" spans="1:22" s="83" customFormat="1" ht="34.5" customHeight="1">
      <c r="A272" s="249" t="s">
        <v>726</v>
      </c>
      <c r="B272" s="120"/>
      <c r="C272" s="372"/>
      <c r="D272" s="372"/>
      <c r="E272" s="372"/>
      <c r="F272" s="372"/>
      <c r="G272" s="371" t="s">
        <v>148</v>
      </c>
      <c r="H272" s="371"/>
      <c r="I272" s="404"/>
      <c r="J272" s="266">
        <f t="shared" si="9"/>
        <v>2</v>
      </c>
      <c r="K272" s="81" t="str">
        <f t="shared" si="8"/>
        <v/>
      </c>
      <c r="L272" s="148">
        <v>1.3</v>
      </c>
      <c r="M272" s="148">
        <v>0.7</v>
      </c>
    </row>
    <row r="273" spans="1:13" s="83" customFormat="1" ht="34.5" customHeight="1">
      <c r="A273" s="249" t="s">
        <v>727</v>
      </c>
      <c r="B273" s="120"/>
      <c r="C273" s="371" t="s">
        <v>152</v>
      </c>
      <c r="D273" s="372"/>
      <c r="E273" s="372"/>
      <c r="F273" s="372"/>
      <c r="G273" s="371" t="s">
        <v>146</v>
      </c>
      <c r="H273" s="371"/>
      <c r="I273" s="404"/>
      <c r="J273" s="266">
        <f t="shared" si="9"/>
        <v>19</v>
      </c>
      <c r="K273" s="81" t="str">
        <f t="shared" si="8"/>
        <v/>
      </c>
      <c r="L273" s="147">
        <v>9</v>
      </c>
      <c r="M273" s="147">
        <v>10</v>
      </c>
    </row>
    <row r="274" spans="1:13" s="83" customFormat="1" ht="34.5" customHeight="1">
      <c r="A274" s="249" t="s">
        <v>727</v>
      </c>
      <c r="B274" s="120"/>
      <c r="C274" s="372"/>
      <c r="D274" s="372"/>
      <c r="E274" s="372"/>
      <c r="F274" s="372"/>
      <c r="G274" s="371" t="s">
        <v>148</v>
      </c>
      <c r="H274" s="371"/>
      <c r="I274" s="404"/>
      <c r="J274" s="266">
        <f t="shared" si="9"/>
        <v>1.6</v>
      </c>
      <c r="K274" s="81" t="str">
        <f t="shared" si="8"/>
        <v/>
      </c>
      <c r="L274" s="148">
        <v>1.6</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3</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3</v>
      </c>
      <c r="K279" s="81" t="str">
        <f t="shared" si="8"/>
        <v/>
      </c>
      <c r="L279" s="147">
        <v>3</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0.4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258</v>
      </c>
      <c r="K392" s="81" t="str">
        <f t="shared" ref="K392:K397" si="12">IF(OR(COUNTIF(L392:M392,"未確認")&gt;0,COUNTIF(L392:M392,"~*")&gt;0),"※","")</f>
        <v/>
      </c>
      <c r="L392" s="147">
        <v>190</v>
      </c>
      <c r="M392" s="147">
        <v>68</v>
      </c>
    </row>
    <row r="393" spans="1:22" s="83" customFormat="1" ht="34.5" customHeight="1">
      <c r="A393" s="249" t="s">
        <v>773</v>
      </c>
      <c r="B393" s="84"/>
      <c r="C393" s="370"/>
      <c r="D393" s="380"/>
      <c r="E393" s="320" t="s">
        <v>224</v>
      </c>
      <c r="F393" s="321"/>
      <c r="G393" s="321"/>
      <c r="H393" s="322"/>
      <c r="I393" s="343"/>
      <c r="J393" s="140">
        <f t="shared" si="11"/>
        <v>129</v>
      </c>
      <c r="K393" s="81" t="str">
        <f t="shared" si="12"/>
        <v/>
      </c>
      <c r="L393" s="147">
        <v>87</v>
      </c>
      <c r="M393" s="147">
        <v>42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129</v>
      </c>
      <c r="K395" s="81" t="str">
        <f t="shared" si="12"/>
        <v/>
      </c>
      <c r="L395" s="147">
        <v>103</v>
      </c>
      <c r="M395" s="147">
        <v>26</v>
      </c>
    </row>
    <row r="396" spans="1:22" s="83" customFormat="1" ht="34.5" customHeight="1">
      <c r="A396" s="250" t="s">
        <v>776</v>
      </c>
      <c r="B396" s="1"/>
      <c r="C396" s="370"/>
      <c r="D396" s="320" t="s">
        <v>227</v>
      </c>
      <c r="E396" s="321"/>
      <c r="F396" s="321"/>
      <c r="G396" s="321"/>
      <c r="H396" s="322"/>
      <c r="I396" s="343"/>
      <c r="J396" s="140">
        <f t="shared" si="11"/>
        <v>28167</v>
      </c>
      <c r="K396" s="81" t="str">
        <f t="shared" si="12"/>
        <v/>
      </c>
      <c r="L396" s="147">
        <v>14475</v>
      </c>
      <c r="M396" s="147">
        <v>13692</v>
      </c>
    </row>
    <row r="397" spans="1:22" s="83" customFormat="1" ht="34.5" customHeight="1">
      <c r="A397" s="250" t="s">
        <v>777</v>
      </c>
      <c r="B397" s="119"/>
      <c r="C397" s="370"/>
      <c r="D397" s="320" t="s">
        <v>228</v>
      </c>
      <c r="E397" s="321"/>
      <c r="F397" s="321"/>
      <c r="G397" s="321"/>
      <c r="H397" s="322"/>
      <c r="I397" s="344"/>
      <c r="J397" s="140">
        <f t="shared" si="11"/>
        <v>264</v>
      </c>
      <c r="K397" s="81" t="str">
        <f t="shared" si="12"/>
        <v/>
      </c>
      <c r="L397" s="147">
        <v>191</v>
      </c>
      <c r="M397" s="147">
        <v>73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258</v>
      </c>
      <c r="K405" s="81" t="str">
        <f t="shared" ref="K405:K422" si="14">IF(OR(COUNTIF(L405:M405,"未確認")&gt;0,COUNTIF(L405:M405,"~*")&gt;0),"※","")</f>
        <v/>
      </c>
      <c r="L405" s="147">
        <v>188</v>
      </c>
      <c r="M405" s="147">
        <v>70</v>
      </c>
    </row>
    <row r="406" spans="1:22" s="83" customFormat="1" ht="34.5" customHeight="1">
      <c r="A406" s="251" t="s">
        <v>779</v>
      </c>
      <c r="B406" s="119"/>
      <c r="C406" s="369"/>
      <c r="D406" s="375" t="s">
        <v>233</v>
      </c>
      <c r="E406" s="377" t="s">
        <v>234</v>
      </c>
      <c r="F406" s="378"/>
      <c r="G406" s="378"/>
      <c r="H406" s="379"/>
      <c r="I406" s="361"/>
      <c r="J406" s="140">
        <f t="shared" si="13"/>
        <v>61</v>
      </c>
      <c r="K406" s="81" t="str">
        <f t="shared" si="14"/>
        <v/>
      </c>
      <c r="L406" s="147">
        <v>28</v>
      </c>
      <c r="M406" s="147">
        <v>33</v>
      </c>
    </row>
    <row r="407" spans="1:22" s="83" customFormat="1" ht="34.5" customHeight="1">
      <c r="A407" s="251" t="s">
        <v>780</v>
      </c>
      <c r="B407" s="119"/>
      <c r="C407" s="369"/>
      <c r="D407" s="369"/>
      <c r="E407" s="320" t="s">
        <v>235</v>
      </c>
      <c r="F407" s="321"/>
      <c r="G407" s="321"/>
      <c r="H407" s="322"/>
      <c r="I407" s="361"/>
      <c r="J407" s="140">
        <f t="shared" si="13"/>
        <v>104</v>
      </c>
      <c r="K407" s="81" t="str">
        <f t="shared" si="14"/>
        <v/>
      </c>
      <c r="L407" s="147">
        <v>92</v>
      </c>
      <c r="M407" s="147">
        <v>12</v>
      </c>
    </row>
    <row r="408" spans="1:22" s="83" customFormat="1" ht="34.5" customHeight="1">
      <c r="A408" s="251" t="s">
        <v>781</v>
      </c>
      <c r="B408" s="119"/>
      <c r="C408" s="369"/>
      <c r="D408" s="369"/>
      <c r="E408" s="320" t="s">
        <v>236</v>
      </c>
      <c r="F408" s="321"/>
      <c r="G408" s="321"/>
      <c r="H408" s="322"/>
      <c r="I408" s="361"/>
      <c r="J408" s="140">
        <f t="shared" si="13"/>
        <v>85</v>
      </c>
      <c r="K408" s="81" t="str">
        <f t="shared" si="14"/>
        <v/>
      </c>
      <c r="L408" s="147">
        <v>62</v>
      </c>
      <c r="M408" s="147">
        <v>23</v>
      </c>
    </row>
    <row r="409" spans="1:22" s="83" customFormat="1" ht="34.5" customHeight="1">
      <c r="A409" s="251" t="s">
        <v>782</v>
      </c>
      <c r="B409" s="119"/>
      <c r="C409" s="369"/>
      <c r="D409" s="369"/>
      <c r="E409" s="317" t="s">
        <v>989</v>
      </c>
      <c r="F409" s="318"/>
      <c r="G409" s="318"/>
      <c r="H409" s="319"/>
      <c r="I409" s="361"/>
      <c r="J409" s="140">
        <f t="shared" si="13"/>
        <v>8</v>
      </c>
      <c r="K409" s="81" t="str">
        <f t="shared" si="14"/>
        <v/>
      </c>
      <c r="L409" s="147">
        <v>6</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273</v>
      </c>
      <c r="K413" s="81" t="str">
        <f t="shared" si="14"/>
        <v/>
      </c>
      <c r="L413" s="147">
        <v>202</v>
      </c>
      <c r="M413" s="147">
        <v>71</v>
      </c>
    </row>
    <row r="414" spans="1:22" s="83" customFormat="1" ht="34.5" customHeight="1">
      <c r="A414" s="251" t="s">
        <v>787</v>
      </c>
      <c r="B414" s="119"/>
      <c r="C414" s="369"/>
      <c r="D414" s="375" t="s">
        <v>240</v>
      </c>
      <c r="E414" s="377" t="s">
        <v>241</v>
      </c>
      <c r="F414" s="378"/>
      <c r="G414" s="378"/>
      <c r="H414" s="379"/>
      <c r="I414" s="361"/>
      <c r="J414" s="140">
        <f t="shared" si="13"/>
        <v>61</v>
      </c>
      <c r="K414" s="81" t="str">
        <f t="shared" si="14"/>
        <v/>
      </c>
      <c r="L414" s="147">
        <v>33</v>
      </c>
      <c r="M414" s="147">
        <v>28</v>
      </c>
    </row>
    <row r="415" spans="1:22" s="83" customFormat="1" ht="34.5" customHeight="1">
      <c r="A415" s="251" t="s">
        <v>788</v>
      </c>
      <c r="B415" s="119"/>
      <c r="C415" s="369"/>
      <c r="D415" s="369"/>
      <c r="E415" s="320" t="s">
        <v>242</v>
      </c>
      <c r="F415" s="321"/>
      <c r="G415" s="321"/>
      <c r="H415" s="322"/>
      <c r="I415" s="361"/>
      <c r="J415" s="140">
        <f t="shared" si="13"/>
        <v>111</v>
      </c>
      <c r="K415" s="81" t="str">
        <f t="shared" si="14"/>
        <v/>
      </c>
      <c r="L415" s="147">
        <v>85</v>
      </c>
      <c r="M415" s="147">
        <v>26</v>
      </c>
    </row>
    <row r="416" spans="1:22" s="83" customFormat="1" ht="34.5" customHeight="1">
      <c r="A416" s="251" t="s">
        <v>789</v>
      </c>
      <c r="B416" s="119"/>
      <c r="C416" s="369"/>
      <c r="D416" s="369"/>
      <c r="E416" s="320" t="s">
        <v>243</v>
      </c>
      <c r="F416" s="321"/>
      <c r="G416" s="321"/>
      <c r="H416" s="322"/>
      <c r="I416" s="361"/>
      <c r="J416" s="140">
        <f t="shared" si="13"/>
        <v>21</v>
      </c>
      <c r="K416" s="81" t="str">
        <f t="shared" si="14"/>
        <v/>
      </c>
      <c r="L416" s="147">
        <v>15</v>
      </c>
      <c r="M416" s="147">
        <v>6</v>
      </c>
    </row>
    <row r="417" spans="1:22" s="83" customFormat="1" ht="34.5" customHeight="1">
      <c r="A417" s="251" t="s">
        <v>790</v>
      </c>
      <c r="B417" s="119"/>
      <c r="C417" s="369"/>
      <c r="D417" s="369"/>
      <c r="E417" s="320" t="s">
        <v>244</v>
      </c>
      <c r="F417" s="321"/>
      <c r="G417" s="321"/>
      <c r="H417" s="322"/>
      <c r="I417" s="361"/>
      <c r="J417" s="140">
        <f t="shared" si="13"/>
        <v>5</v>
      </c>
      <c r="K417" s="81" t="str">
        <f t="shared" si="14"/>
        <v/>
      </c>
      <c r="L417" s="147">
        <v>0</v>
      </c>
      <c r="M417" s="147">
        <v>5</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0</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14</v>
      </c>
      <c r="K420" s="81" t="str">
        <f t="shared" si="14"/>
        <v/>
      </c>
      <c r="L420" s="147">
        <v>10</v>
      </c>
      <c r="M420" s="147">
        <v>4</v>
      </c>
    </row>
    <row r="421" spans="1:22" s="83" customFormat="1" ht="34.5" customHeight="1">
      <c r="A421" s="251" t="s">
        <v>794</v>
      </c>
      <c r="B421" s="119"/>
      <c r="C421" s="369"/>
      <c r="D421" s="369"/>
      <c r="E421" s="320" t="s">
        <v>247</v>
      </c>
      <c r="F421" s="321"/>
      <c r="G421" s="321"/>
      <c r="H421" s="322"/>
      <c r="I421" s="361"/>
      <c r="J421" s="140">
        <f t="shared" si="13"/>
        <v>60</v>
      </c>
      <c r="K421" s="81" t="str">
        <f t="shared" si="14"/>
        <v/>
      </c>
      <c r="L421" s="147">
        <v>59</v>
      </c>
      <c r="M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212</v>
      </c>
      <c r="K430" s="193" t="str">
        <f>IF(OR(COUNTIF(L430:M430,"未確認")&gt;0,COUNTIF(L430:M430,"~*")&gt;0),"※","")</f>
        <v/>
      </c>
      <c r="L430" s="147">
        <v>169</v>
      </c>
      <c r="M430" s="147">
        <v>43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5</v>
      </c>
      <c r="K431" s="193" t="str">
        <f>IF(OR(COUNTIF(L431:M431,"未確認")&gt;0,COUNTIF(L431:M431,"~*")&gt;0),"※","")</f>
        <v/>
      </c>
      <c r="L431" s="147">
        <v>4</v>
      </c>
      <c r="M431" s="147">
        <v>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v>
      </c>
      <c r="K432" s="193" t="str">
        <f>IF(OR(COUNTIF(L432:M432,"未確認")&gt;0,COUNTIF(L432:M432,"~*")&gt;0),"※","")</f>
        <v/>
      </c>
      <c r="L432" s="147">
        <v>0</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204</v>
      </c>
      <c r="K433" s="193" t="str">
        <f>IF(OR(COUNTIF(L433:M433,"未確認")&gt;0,COUNTIF(L433:M433,"~*")&gt;0),"※","")</f>
        <v/>
      </c>
      <c r="L433" s="147">
        <v>163</v>
      </c>
      <c r="M433" s="147">
        <v>41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v>
      </c>
      <c r="K434" s="193" t="str">
        <f>IF(OR(COUNTIF(L434:M434,"未確認")&gt;0,COUNTIF(L434:M434,"~*")&gt;0),"※","")</f>
        <v/>
      </c>
      <c r="L434" s="147">
        <v>2</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55</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10</v>
      </c>
      <c r="K618" s="201" t="str">
        <f t="shared" si="29"/>
        <v/>
      </c>
      <c r="L618" s="117">
        <v>10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63</v>
      </c>
      <c r="K646" s="201" t="str">
        <f t="shared" ref="K646:K660" si="33">IF(OR(COUNTIF(L646:M646,"未確認")&gt;0,COUNTIF(L646:M646,"*")&gt;0),"※","")</f>
        <v/>
      </c>
      <c r="L646" s="117">
        <v>31</v>
      </c>
      <c r="M646" s="117">
        <v>32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f t="shared" si="32"/>
        <v>16</v>
      </c>
      <c r="K649" s="201" t="str">
        <f t="shared" si="33"/>
        <v>※</v>
      </c>
      <c r="L649" s="117">
        <v>16</v>
      </c>
      <c r="M649" s="117" t="s">
        <v>541</v>
      </c>
    </row>
    <row r="650" spans="1:22" s="118" customFormat="1" ht="84" customHeight="1">
      <c r="A650" s="252" t="s">
        <v>929</v>
      </c>
      <c r="B650" s="84"/>
      <c r="C650" s="295"/>
      <c r="D650" s="297"/>
      <c r="E650" s="320" t="s">
        <v>941</v>
      </c>
      <c r="F650" s="321"/>
      <c r="G650" s="321"/>
      <c r="H650" s="322"/>
      <c r="I650" s="122" t="s">
        <v>458</v>
      </c>
      <c r="J650" s="116">
        <f t="shared" si="32"/>
        <v>29</v>
      </c>
      <c r="K650" s="201" t="str">
        <f t="shared" si="33"/>
        <v/>
      </c>
      <c r="L650" s="117">
        <v>10</v>
      </c>
      <c r="M650" s="117">
        <v>19</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18</v>
      </c>
      <c r="K683" s="201" t="str">
        <f>IF(OR(COUNTIF(L683:M683,"未確認")&gt;0,COUNTIF(L683:M683,"*")&gt;0),"※","")</f>
        <v/>
      </c>
      <c r="L683" s="117">
        <v>18</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2019-12-23T02:06:20Z</dcterms:modified>
</cp:coreProperties>
</file>