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E536BAC-E8C3-4D9F-A49D-836B73C95FE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<sst xmlns="http://schemas.openxmlformats.org/spreadsheetml/2006/main" count="3414" uniqueCount="1055">
  <si>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</si>
  <si>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</si>
  <si>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</si>
  <si>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</si>
  <si>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</si>
  <si>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</si>
  <si>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</si>
  <si>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</si>
  <si>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</si>
  <si>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</si>
  <si>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</si>
  <si>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</si>
  <si>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</si>
  <si>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</si>
  <si>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</si>
  <si>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</si>
  <si>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</si>
  <si>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</si>
  <si>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</si>
  <si>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</si>
  <si>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</si>
  <si>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</si>
  <si>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</si>
  <si>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</si>
  <si>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</si>
  <si>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</si>
  <si>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</si>
  <si>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</si>
  <si>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</si>
  <si>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</si>
  <si>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</si>
  <si>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</si>
  <si>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</si>
  <si>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</si>
  <si>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</si>
  <si>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</si>
  <si>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</si>
  <si>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</si>
  <si>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</si>
  <si>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</si>
  <si>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</si>
  <si>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</si>
  <si>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</si>
  <si>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</si>
  <si>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</si>
  <si>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</si>
  <si>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</si>
  <si>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</si>
  <si>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</si>
  <si>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</si>
  <si>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</si>
  <si>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</si>
  <si>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</si>
  <si>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</si>
  <si>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</si>
  <si>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</si>
  <si>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</si>
  <si>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</si>
  <si>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</si>
  <si>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</si>
  <si>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</si>
  <si>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</si>
  <si>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</si>
  <si>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</si>
  <si>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</si>
  <si>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</si>
  <si>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</si>
  <si>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</si>
  <si>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</si>
  <si>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</si>
  <si>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</si>
  <si>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</si>
  <si>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</si>
  <si>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</si>
  <si>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</si>
  <si>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</si>
  <si>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</si>
  <si>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</si>
  <si>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</si>
  <si>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</si>
  <si>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</si>
  <si>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</si>
  <si>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</si>
  <si>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</si>
  <si>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</si>
  <si>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</si>
  <si>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</si>
  <si>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</si>
  <si>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</si>
  <si>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</si>
  <si>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</si>
  <si>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</si>
  <si>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</si>
  <si>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</si>
  <si>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</si>
  <si>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</si>
  <si>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</si>
  <si>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</si>
  <si>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</si>
  <si>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</si>
  <si>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</si>
  <si>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</si>
  <si>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</si>
  <si>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</si>
  <si>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</si>
  <si>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</si>
  <si>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</si>
  <si>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</si>
  <si>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</si>
  <si>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</si>
  <si>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</si>
  <si>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</si>
  <si>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</si>
  <si>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</si>
  <si>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</si>
  <si>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</si>
  <si>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</si>
  <si>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</si>
  <si>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</si>
  <si>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</si>
  <si>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</si>
  <si>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</si>
  <si>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</si>
  <si>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</si>
  <si>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</si>
  <si>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</si>
  <si>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</si>
  <si>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</si>
  <si>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</si>
  <si>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</si>
  <si>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</si>
  <si>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</si>
  <si>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</si>
  <si>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</si>
  <si>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</si>
  <si>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</si>
  <si>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</si>
  <si>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</si>
  <si>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</si>
  <si>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</si>
  <si>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</si>
  <si>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</si>
  <si>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</si>
  <si>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</si>
  <si>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</si>
  <si>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</si>
  <si>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</si>
  <si>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</si>
  <si>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</si>
  <si>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</si>
  <si>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</si>
  <si>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</si>
  <si>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</si>
  <si>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</si>
  <si>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</si>
  <si>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</si>
  <si>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</si>
  <si>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</si>
  <si>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</si>
  <si>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</si>
  <si>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</si>
  <si>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</si>
  <si>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</si>
  <si>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</si>
  <si>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</si>
  <si>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</si>
  <si>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</si>
  <si>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</si>
  <si>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</si>
  <si>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</si>
  <si>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</si>
  <si>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</si>
  <si>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</si>
  <si>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</si>
  <si>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</si>
  <si>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</si>
  <si>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</si>
  <si>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</si>
  <si>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</si>
  <si>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</si>
  <si>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</si>
  <si>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</si>
  <si>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</si>
  <si>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</si>
  <si>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</si>
  <si>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</si>
  <si>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</si>
  <si>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</si>
  <si>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</si>
  <si>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</si>
  <si>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</si>
  <si>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</si>
  <si>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</si>
  <si>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</si>
  <si>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</si>
  <si>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</si>
  <si>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</si>
  <si>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</si>
  <si>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</si>
  <si>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</si>
  <si>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</si>
  <si>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</si>
  <si>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</si>
  <si>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</si>
  <si>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</si>
  <si>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</si>
  <si>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</si>
  <si>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</si>
  <si>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</si>
  <si>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</si>
  <si>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</si>
  <si>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</si>
  <si>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</si>
  <si>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</si>
  <si>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</si>
  <si>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</si>
  <si>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</si>
  <si>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</si>
  <si>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</si>
  <si>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</si>
  <si>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</si>
  <si>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</si>
  <si>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</si>
  <si>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</si>
  <si>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</si>
  <si>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</si>
  <si>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</si>
  <si>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</si>
  <si>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</si>
  <si>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</si>
  <si>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</si>
  <si>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</si>
  <si>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</si>
  <si>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</si>
  <si>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</si>
  <si>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</si>
  <si>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</si>
  <si>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</si>
  <si>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</si>
  <si>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</si>
  <si>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</si>
  <si>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</si>
  <si>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</si>
  <si>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</si>
  <si>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</si>
  <si>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</si>
  <si>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</si>
  <si>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</si>
  <si>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</si>
  <si>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</si>
  <si>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</si>
  <si>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</si>
  <si>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</si>
  <si>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</si>
  <si>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</si>
  <si>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</si>
  <si>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</si>
  <si>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</si>
  <si>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</si>
  <si>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</si>
  <si>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</si>
  <si>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</si>
  <si>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</si>
  <si>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</si>
  <si>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</si>
  <si>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</si>
  <si>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</si>
  <si>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</si>
  <si>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</si>
  <si>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</si>
  <si>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</si>
  <si>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</si>
  <si>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</si>
  <si>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</si>
  <si>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</si>
  <si>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</si>
  <si>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</si>
  <si>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</si>
  <si>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</si>
  <si>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</si>
  <si>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</si>
  <si>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</si>
  <si>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</si>
  <si>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</si>
  <si>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</si>
  <si>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</si>
  <si>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</si>
  <si>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</si>
  <si>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</si>
  <si>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</si>
  <si>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</si>
  <si>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</si>
  <si>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</si>
  <si>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</si>
  <si>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</si>
  <si>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</si>
  <si>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</si>
  <si>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</si>
  <si>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</si>
  <si>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</si>
  <si>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</si>
  <si>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</si>
  <si>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</si>
  <si>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</si>
  <si>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</si>
  <si>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</si>
  <si>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</si>
  <si>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</si>
  <si>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</si>
  <si>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</si>
  <si>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</si>
  <si>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</si>
  <si>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</si>
  <si>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</si>
  <si>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</si>
  <si>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</si>
  <si>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</si>
  <si>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</si>
  <si>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</si>
  <si>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</si>
  <si>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</si>
  <si>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</si>
  <si>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</si>
  <si>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</si>
  <si>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</si>
  <si>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</si>
  <si>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</si>
  <si>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</si>
  <si>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</si>
  <si>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</si>
  <si>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</si>
  <si>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</si>
  <si>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</si>
  <si>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</si>
  <si>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</si>
  <si>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</si>
  <si>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</si>
  <si>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</si>
  <si>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</si>
  <si>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</si>
  <si>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</si>
  <si>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</si>
  <si>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</si>
  <si>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</si>
  <si>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</si>
  <si>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</si>
  <si>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</si>
  <si>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</si>
  <si>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</si>
  <si>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</si>
  <si>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</si>
  <si>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</si>
  <si>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</si>
  <si>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</si>
  <si>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</si>
  <si>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</si>
  <si>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</si>
  <si>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</si>
  <si>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</si>
  <si>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</si>
  <si>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</si>
  <si>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</si>
  <si>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</si>
  <si>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</si>
  <si>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</si>
  <si>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</si>
  <si>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</si>
  <si>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</si>
  <si>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</si>
  <si>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</si>
  <si>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</si>
  <si>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</si>
  <si>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</si>
  <si>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</si>
  <si>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</si>
  <si>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</si>
  <si>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</si>
  <si>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</si>
  <si>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</si>
  <si>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</si>
  <si>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</si>
  <si>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</si>
  <si>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</si>
  <si>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</si>
  <si>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</si>
  <si>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</si>
  <si>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</si>
  <si>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</si>
  <si>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</si>
  <si>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</si>
  <si>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</si>
  <si>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</si>
  <si>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</si>
  <si>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</si>
  <si>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</si>
  <si>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</si>
  <si>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</si>
  <si>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</si>
  <si>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</si>
  <si>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</si>
  <si>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</si>
  <si>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</si>
  <si>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</si>
  <si>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</si>
  <si>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</si>
  <si>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</si>
  <si>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</si>
  <si>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</si>
  <si>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</si>
  <si>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</si>
  <si>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</si>
  <si>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</si>
  <si>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</si>
  <si>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</si>
  <si>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</si>
  <si>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</si>
  <si>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</si>
  <si>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</si>
  <si>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</si>
  <si>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</si>
  <si>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</si>
  <si>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</si>
  <si>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</si>
  <si>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</si>
  <si>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</si>
  <si>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</si>
  <si>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</si>
  <si>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</si>
  <si>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</si>
  <si>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</si>
  <si>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</si>
  <si>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</si>
  <si>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</si>
  <si>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</si>
  <si>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</si>
  <si>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</si>
  <si>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</si>
  <si>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</si>
  <si>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</si>
  <si>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</si>
  <si>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</si>
  <si>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</si>
  <si>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</si>
  <si>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</si>
  <si>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</si>
  <si>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</si>
  <si>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</si>
  <si>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</si>
  <si>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</si>
  <si>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</si>
  <si>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</si>
  <si>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</si>
  <si>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</si>
  <si>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</si>
  <si>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</si>
  <si>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</si>
  <si>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</si>
  <si>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</si>
  <si>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</si>
  <si>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</si>
  <si>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</si>
  <si>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</si>
  <si>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</si>
  <si>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</si>
  <si>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</si>
  <si>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</si>
  <si>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</si>
  <si>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</si>
  <si>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</si>
  <si>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</si>
  <si>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</si>
  <si>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</si>
  <si>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</si>
  <si>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</si>
  <si>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</si>
  <si>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</si>
  <si>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</si>
  <si>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</si>
  <si>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</si>
  <si>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</si>
  <si>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</si>
  <si>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</si>
  <si>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</si>
  <si>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</si>
  <si>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</si>
  <si>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</si>
  <si>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</si>
  <si>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</si>
  <si>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</si>
  <si>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</si>
  <si>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</si>
  <si>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</si>
  <si>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</si>
  <si>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</si>
  <si>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</si>
  <si>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</si>
  <si>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</si>
  <si>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</si>
  <si>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</si>
  <si>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</si>
  <si>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</si>
  <si>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</si>
  <si>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</si>
  <si>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</si>
  <si>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</si>
  <si>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</si>
  <si>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</si>
  <si>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</si>
  <si>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</si>
  <si>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</si>
  <si>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</si>
  <si>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</si>
  <si>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</si>
  <si>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</si>
  <si>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</si>
  <si>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</si>
  <si>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</si>
  <si>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</si>
  <si>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</si>
  <si>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</si>
  <si>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</si>
  <si>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</si>
  <si>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</si>
  <si>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</si>
  <si>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</si>
  <si>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</si>
  <si>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</si>
  <si>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</si>
  <si>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</si>
  <si>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</si>
  <si>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</si>
  <si>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</si>
  <si>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</si>
  <si>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</si>
  <si>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</si>
  <si>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</si>
  <si>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</si>
  <si>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</si>
  <si>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</si>
  <si>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</si>
  <si>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</si>
  <si>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</si>
  <si>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</si>
  <si>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</si>
  <si>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</si>
  <si>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</si>
  <si>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</si>
  <si>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</si>
  <si>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</si>
  <si>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</si>
  <si>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</si>
  <si>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</si>
  <si>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</si>
  <si>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</si>
  <si>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</si>
  <si>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</si>
  <si>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</si>
  <si>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</si>
  <si>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</si>
  <si>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</si>
  <si>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</si>
  <si>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</si>
  <si>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</si>
  <si>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</si>
  <si>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</si>
  <si>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</si>
  <si>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</si>
  <si>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</si>
  <si>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</si>
  <si>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</si>
  <si>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</si>
  <si>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</si>
  <si>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</si>
  <si>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</si>
  <si>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</si>
  <si>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</si>
  <si>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</si>
  <si>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</si>
  <si>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</si>
  <si>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</si>
  <si>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</si>
  <si>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</si>
  <si>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</si>
  <si>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</si>
  <si>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</si>
  <si>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</si>
  <si>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</si>
  <si>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</si>
  <si>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</si>
  <si>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</si>
  <si>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</si>
  <si>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</si>
  <si>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</si>
  <si>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</si>
  <si>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</si>
  <si>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</si>
  <si>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</si>
  <si>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</si>
  <si>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</si>
  <si>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</si>
  <si>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</si>
  <si>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</si>
  <si>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</si>
  <si>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</si>
  <si>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</si>
  <si>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</si>
  <si>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</si>
  <si>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</si>
  <si>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</si>
  <si>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</si>
  <si>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</si>
  <si>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</si>
  <si>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</si>
  <si>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</si>
  <si>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</si>
  <si>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</si>
  <si>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</si>
  <si>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</si>
  <si>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</si>
  <si>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</si>
  <si>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</si>
  <si>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</si>
  <si>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</si>
  <si>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</si>
  <si>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</si>
  <si>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</si>
  <si>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</si>
  <si>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</si>
  <si>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</si>
  <si>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</si>
  <si>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</si>
  <si>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</si>
  <si>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</si>
  <si>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</si>
  <si>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</si>
  <si>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</si>
  <si>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</si>
  <si>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</si>
  <si>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</si>
  <si>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</si>
  <si>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</si>
  <si>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</si>
  <si>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</si>
  <si>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</si>
  <si>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</si>
  <si>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</si>
  <si>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</si>
  <si>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</si>
  <si>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</si>
  <si>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</si>
  <si>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</si>
  <si>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</si>
  <si>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</si>
  <si>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</si>
  <si>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</si>
  <si>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</si>
  <si>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</si>
  <si>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</si>
  <si>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</si>
  <si>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</si>
  <si>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</si>
  <si>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</si>
  <si>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</si>
  <si>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</si>
  <si>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</si>
  <si>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</si>
  <si>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</si>
  <si>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</si>
  <si>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</si>
  <si>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</si>
  <si>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</si>
  <si>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</si>
  <si>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</si>
  <si>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</si>
  <si>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</si>
  <si>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</si>
  <si>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</si>
  <si>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</si>
  <si>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</si>
  <si>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</si>
  <si>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</si>
  <si>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</si>
  <si>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</si>
  <si>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</si>
  <si>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</si>
  <si>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</si>
  <si>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</si>
  <si>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</si>
  <si>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</si>
  <si>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</si>
  <si>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</si>
  <si>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</si>
  <si>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</si>
  <si>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</si>
  <si>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</si>
  <si>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</si>
  <si>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</si>
  <si>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</si>
  <si>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</si>
  <si>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</si>
  <si>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</si>
  <si>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</si>
  <si>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</si>
  <si>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</si>
  <si>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</si>
  <si>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</si>
  <si>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</si>
  <si>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</si>
  <si>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</si>
  <si>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</si>
  <si>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</si>
  <si>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</si>
  <si>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</si>
  <si>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</si>
  <si>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</si>
  <si>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</si>
  <si>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</si>
  <si>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</si>
  <si>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</si>
  <si>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</si>
  <si>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</si>
  <si>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</si>
  <si>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</si>
  <si>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</si>
  <si>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</si>
  <si>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</si>
  <si>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</si>
  <si>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</si>
  <si>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</si>
  <si>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</si>
  <si>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</si>
  <si>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</si>
  <si>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</si>
  <si>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</si>
  <si>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</si>
  <si>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</si>
  <si>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</si>
  <si>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</si>
  <si>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</si>
  <si>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</si>
  <si>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</si>
  <si>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</si>
  <si>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</si>
  <si>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</si>
  <si>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</si>
  <si>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</si>
  <si>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</si>
  <si>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</si>
  <si>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</si>
  <si>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</si>
  <si>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</si>
  <si>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</si>
  <si>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</si>
  <si>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</si>
  <si>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</si>
  <si>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</si>
  <si>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</si>
  <si>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</si>
  <si>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</si>
  <si>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</si>
  <si>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</si>
  <si>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</si>
  <si>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</si>
  <si>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</si>
  <si>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</si>
  <si>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</si>
  <si>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</si>
  <si>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</si>
  <si>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</si>
  <si>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</si>
  <si>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</si>
  <si>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</si>
  <si>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</si>
  <si>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</si>
  <si>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</si>
  <si>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</si>
  <si>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</si>
  <si>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</si>
  <si>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</si>
  <si>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</si>
  <si>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</si>
  <si>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</si>
  <si>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</si>
  <si>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</si>
  <si>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</si>
  <si>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</si>
  <si>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</si>
  <si>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</si>
  <si>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</si>
  <si>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</si>
  <si>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</si>
  <si>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</si>
  <si>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</si>
  <si>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</si>
  <si>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</si>
  <si>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</si>
  <si>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</si>
  <si>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</si>
  <si>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</si>
  <si>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</si>
  <si>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</si>
  <si>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</si>
  <si>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</si>
  <si>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</si>
  <si>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</si>
  <si>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</si>
  <si>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</si>
  <si>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</si>
  <si>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</si>
  <si>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</si>
  <si>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</si>
  <si>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</si>
  <si>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</si>
  <si>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</si>
  <si>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</si>
  <si>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</si>
  <si>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</si>
  <si>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</si>
  <si>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</si>
  <si>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</si>
  <si>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</si>
  <si>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</si>
  <si>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</si>
  <si>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</si>
  <si>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</si>
  <si>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</si>
  <si>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</si>
  <si>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</si>
  <si>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</si>
  <si>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</si>
  <si>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</si>
  <si>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</si>
  <si>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</si>
  <si>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</si>
  <si>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</si>
  <si>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</si>
  <si>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</si>
  <si>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</si>
  <si>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</si>
  <si>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</si>
  <si>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</si>
  <si>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</si>
  <si>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</si>
  <si>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</si>
  <si>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</si>
  <si>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</si>
  <si>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</si>
  <si>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</si>
  <si>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</si>
  <si>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</si>
  <si>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</si>
  <si>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</si>
  <si>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</si>
  <si>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</si>
  <si>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</si>
  <si>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</si>
  <si>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</si>
  <si>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</si>
  <si>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</si>
  <si>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</si>
  <si>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</si>
  <si>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</si>
  <si>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</si>
  <si>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</si>
  <si>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</si>
  <si>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</si>
  <si>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</si>
  <si>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</si>
  <si>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</si>
  <si>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</si>
  <si>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</si>
  <si>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</si>
  <si>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</si>
  <si>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</si>
  <si>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</si>
  <si>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</si>
  <si>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</si>
  <si>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</si>
  <si>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</si>
  <si>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</si>
  <si>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</si>
  <si>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</si>
  <si>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</si>
  <si>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</si>
  <si>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</si>
  <si>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</si>
  <si>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</si>
  <si>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</si>
  <si>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</si>
  <si>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</si>
  <si>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</si>
  <si>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</si>
  <si>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</si>
  <si>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</si>
  <si>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</si>
  <si>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</si>
  <si>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</si>
  <si>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</si>
  <si>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</si>
  <si>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</si>
  <si>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</si>
  <si>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</si>
  <si>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</si>
  <si>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</si>
  <si>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</si>
  <si>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</si>
  <si>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</si>
  <si>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</si>
  <si>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</si>
  <si>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</si>
  <si>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</si>
  <si>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</si>
  <si>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</si>
  <si>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</si>
  <si>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</si>
  <si>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</si>
  <si>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</si>
  <si>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</si>
  <si>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</si>
  <si>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</si>
  <si>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</si>
  <si>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</si>
  <si>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</si>
  <si>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</si>
  <si>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</si>
  <si>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</si>
  <si>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</si>
  <si>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</si>
  <si>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</si>
  <si>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</si>
  <si>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</si>
  <si>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</si>
  <si>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</si>
  <si>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</si>
  <si>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</si>
  <si>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</si>
  <si>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</si>
  <si>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</si>
  <si>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</si>
  <si>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</si>
  <si>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</si>
  <si>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</si>
  <si>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</si>
  <si>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</si>
  <si>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</si>
  <si>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</si>
  <si>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</si>
  <si>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</si>
  <si>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</si>
  <si>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</si>
  <si>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</si>
  <si>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</si>
  <si>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</si>
  <si>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</si>
  <si>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</si>
  <si>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</si>
  <si>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</si>
  <si>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</si>
  <si>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</si>
  <si>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</si>
  <si>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</si>
  <si>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</si>
  <si>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</si>
  <si>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</si>
  <si>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</si>
  <si>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</si>
  <si>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</si>
  <si>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</si>
  <si>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</si>
  <si>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</si>
  <si>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</si>
  <si>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</si>
  <si>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</si>
  <si>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</si>
  <si>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</si>
  <si>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</si>
  <si>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</si>
  <si>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</si>
  <si>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</si>
  <si>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</si>
  <si>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</si>
  <si>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</si>
  <si>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</si>
  <si>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</si>
  <si>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</si>
  <si>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</si>
  <si>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</si>
  <si>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</si>
  <si>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</si>
  <si>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</si>
  <si>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</si>
  <si>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</si>
  <si>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</si>
  <si>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</si>
  <si>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</si>
  <si>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</si>
  <si>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</si>
  <si>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</si>
  <si>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</si>
  <si>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</si>
  <si>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</si>
  <si>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</si>
  <si>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</si>
  <si>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</si>
  <si>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</si>
  <si>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</si>
  <si>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</si>
  <si>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</si>
  <si>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</si>
  <si>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</si>
  <si>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</si>
  <si>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</si>
  <si>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</si>
  <si>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</si>
  <si>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</si>
  <si>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</si>
  <si>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</si>
  <si>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</si>
  <si>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</si>
  <si>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</si>
  <si>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</si>
  <si>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</si>
  <si>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</si>
  <si>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</si>
  <si>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</si>
  <si>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</si>
  <si>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</si>
  <si>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</si>
  <si>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</si>
  <si>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</si>
  <si>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</si>
  <si>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</si>
  <si>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</si>
  <si>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</si>
  <si>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</si>
  <si>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</si>
  <si>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</si>
  <si>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</si>
  <si>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くまもと温石病院</t>
    <phoneticPr fontId="3"/>
  </si>
  <si>
    <t>〒861-4407 下益城郡美里町中小路８３５</t>
    <phoneticPr fontId="3"/>
  </si>
  <si>
    <t>〇</t>
  </si>
  <si>
    <t>未突合</t>
  </si>
  <si>
    <t>医療法人</t>
  </si>
  <si>
    <t>複数の診療科で活用</t>
  </si>
  <si>
    <t>内科</t>
  </si>
  <si>
    <t>神経内科</t>
  </si>
  <si>
    <t>未突合</t>
    <phoneticPr fontId="10"/>
  </si>
  <si>
    <t>ＤＰＣ病院ではない</t>
  </si>
  <si>
    <t>有</t>
  </si>
  <si>
    <t>-</t>
    <phoneticPr fontId="3"/>
  </si>
  <si>
    <t>1病棟</t>
  </si>
  <si>
    <t>慢性期機能</t>
  </si>
  <si>
    <t>障害者施設等15対１入院基本料</t>
  </si>
  <si>
    <t>2病棟</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</si>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</sst>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149f2217062e9a397a1dca429e7d70bc6c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1050</v>
      </c>
      <c r="M9" s="282" t="s">
        <v>1053</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1050</v>
      </c>
      <c r="M22" s="282" t="s">
        <v>1053</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t="s">
        <v>1040</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t="s">
        <v>1040</v>
      </c>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1050</v>
      </c>
      <c r="M35" s="282" t="s">
        <v>1053</v>
      </c>
      <c r="N35" s="282" t="s">
        <v>1054</v>
      </c>
    </row>
    <row r="36" spans="1:22" s="21" customFormat="1" ht="34.5" customHeight="1">
      <c r="A36" s="244" t="s">
        <v>608</v>
      </c>
      <c r="B36" s="17"/>
      <c r="C36" s="19"/>
      <c r="D36" s="19"/>
      <c r="E36" s="19"/>
      <c r="F36" s="19"/>
      <c r="G36" s="19"/>
      <c r="H36" s="20"/>
      <c r="I36" s="303" t="s">
        <v>11</v>
      </c>
      <c r="J36" s="304"/>
      <c r="K36" s="305"/>
      <c r="L36" s="25" t="s">
        <v>1040</v>
      </c>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1050</v>
      </c>
      <c r="M44" s="282" t="s">
        <v>1053</v>
      </c>
      <c r="N44" s="282" t="s">
        <v>1054</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1053</v>
      </c>
      <c r="N89" s="262" t="s">
        <v>1054</v>
      </c>
    </row>
    <row r="90" spans="1:22" s="21" customFormat="1">
      <c r="A90" s="243"/>
      <c r="B90" s="1"/>
      <c r="C90" s="3"/>
      <c r="D90" s="3"/>
      <c r="E90" s="3"/>
      <c r="F90" s="3"/>
      <c r="G90" s="3"/>
      <c r="H90" s="287"/>
      <c r="I90" s="67" t="s">
        <v>36</v>
      </c>
      <c r="J90" s="68"/>
      <c r="K90" s="69"/>
      <c r="L90" s="262" t="s">
        <v>1051</v>
      </c>
      <c r="M90" s="262" t="s">
        <v>1051</v>
      </c>
      <c r="N90" s="262" t="s">
        <v>1051</v>
      </c>
    </row>
    <row r="91" spans="1:22" s="21" customFormat="1" ht="54" customHeight="1">
      <c r="A91" s="244" t="s">
        <v>609</v>
      </c>
      <c r="B91" s="1"/>
      <c r="C91" s="320" t="s">
        <v>37</v>
      </c>
      <c r="D91" s="321"/>
      <c r="E91" s="321"/>
      <c r="F91" s="321"/>
      <c r="G91" s="321"/>
      <c r="H91" s="322"/>
      <c r="I91" s="294" t="s">
        <v>38</v>
      </c>
      <c r="J91" s="260" t="s">
        <v>1042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51</v>
      </c>
      <c r="K99" s="237" t="str">
        <f>IF(OR(COUNTIF(L99:N99,"未確認")&gt;0,COUNTIF(L99:N99,"~*")&gt;0),"※","")</f>
        <v/>
      </c>
      <c r="L99" s="258">
        <v>0</v>
      </c>
      <c r="M99" s="258">
        <v>51</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51</v>
      </c>
      <c r="K101" s="237" t="str">
        <f>IF(OR(COUNTIF(L101:N101,"未確認")&gt;0,COUNTIF(L101:N101,"~*")&gt;0),"※","")</f>
        <v/>
      </c>
      <c r="L101" s="258">
        <v>0</v>
      </c>
      <c r="M101" s="258">
        <v>51</v>
      </c>
      <c r="N101" s="258">
        <v>0</v>
      </c>
    </row>
    <row r="102" spans="1:22" s="83" customFormat="1" ht="34.5" customHeight="1">
      <c r="A102" s="244" t="s">
        <v>610</v>
      </c>
      <c r="B102" s="84"/>
      <c r="C102" s="377"/>
      <c r="D102" s="379"/>
      <c r="E102" s="317" t="s">
        <v>612</v>
      </c>
      <c r="F102" s="318"/>
      <c r="G102" s="318"/>
      <c r="H102" s="319"/>
      <c r="I102" s="420"/>
      <c r="J102" s="256">
        <f t="shared" si="0"/>
        <v>51</v>
      </c>
      <c r="K102" s="237" t="str">
        <f t="shared" ref="K102:K111" si="1">IF(OR(COUNTIF(L101:N101,"未確認")&gt;0,COUNTIF(L101:N101,"~*")&gt;0),"※","")</f>
        <v/>
      </c>
      <c r="L102" s="258">
        <v>0</v>
      </c>
      <c r="M102" s="258">
        <v>51</v>
      </c>
      <c r="N102" s="258">
        <v>0</v>
      </c>
    </row>
    <row r="103" spans="1:22" s="83" customFormat="1" ht="34.5" customHeight="1">
      <c r="A103" s="244" t="s">
        <v>613</v>
      </c>
      <c r="B103" s="84"/>
      <c r="C103" s="334" t="s">
        <v>46</v>
      </c>
      <c r="D103" s="336"/>
      <c r="E103" s="334" t="s">
        <v>42</v>
      </c>
      <c r="F103" s="335"/>
      <c r="G103" s="335"/>
      <c r="H103" s="336"/>
      <c r="I103" s="420"/>
      <c r="J103" s="256">
        <f t="shared" si="0"/>
        <v>104</v>
      </c>
      <c r="K103" s="237" t="str">
        <f t="shared" si="1"/>
        <v/>
      </c>
      <c r="L103" s="258">
        <v>52</v>
      </c>
      <c r="M103" s="258">
        <v>0</v>
      </c>
      <c r="N103" s="258">
        <v>52</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0</v>
      </c>
      <c r="N104" s="258">
        <v>52</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52</v>
      </c>
      <c r="M105" s="258">
        <v>0</v>
      </c>
      <c r="N105" s="258">
        <v>0</v>
      </c>
    </row>
    <row r="106" spans="1:22" s="83" customFormat="1" ht="34.5" customHeight="1">
      <c r="A106" s="244" t="s">
        <v>613</v>
      </c>
      <c r="B106" s="84"/>
      <c r="C106" s="396"/>
      <c r="D106" s="397"/>
      <c r="E106" s="334" t="s">
        <v>45</v>
      </c>
      <c r="F106" s="335"/>
      <c r="G106" s="335"/>
      <c r="H106" s="336"/>
      <c r="I106" s="420"/>
      <c r="J106" s="256">
        <f t="shared" si="0"/>
        <v>83</v>
      </c>
      <c r="K106" s="237" t="str">
        <f t="shared" si="1"/>
        <v/>
      </c>
      <c r="L106" s="258">
        <v>47</v>
      </c>
      <c r="M106" s="258">
        <v>0</v>
      </c>
      <c r="N106" s="258">
        <v>36</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0</v>
      </c>
      <c r="M107" s="258">
        <v>0</v>
      </c>
      <c r="N107" s="258">
        <v>36</v>
      </c>
    </row>
    <row r="108" spans="1:22" s="83" customFormat="1" ht="34.5" customHeight="1">
      <c r="A108" s="244" t="s">
        <v>615</v>
      </c>
      <c r="B108" s="84"/>
      <c r="C108" s="396"/>
      <c r="D108" s="397"/>
      <c r="E108" s="409"/>
      <c r="F108" s="410"/>
      <c r="G108" s="320" t="s">
        <v>48</v>
      </c>
      <c r="H108" s="322"/>
      <c r="I108" s="420"/>
      <c r="J108" s="256">
        <f t="shared" si="0"/>
        <v>47</v>
      </c>
      <c r="K108" s="237" t="str">
        <f t="shared" si="1"/>
        <v/>
      </c>
      <c r="L108" s="258">
        <v>47</v>
      </c>
      <c r="M108" s="258">
        <v>0</v>
      </c>
      <c r="N108" s="258">
        <v>0</v>
      </c>
    </row>
    <row r="109" spans="1:22" s="83" customFormat="1" ht="34.5" customHeight="1">
      <c r="A109" s="244" t="s">
        <v>613</v>
      </c>
      <c r="B109" s="84"/>
      <c r="C109" s="396"/>
      <c r="D109" s="397"/>
      <c r="E109" s="323" t="s">
        <v>612</v>
      </c>
      <c r="F109" s="324"/>
      <c r="G109" s="324"/>
      <c r="H109" s="325"/>
      <c r="I109" s="420"/>
      <c r="J109" s="256">
        <f t="shared" si="0"/>
        <v>104</v>
      </c>
      <c r="K109" s="237" t="str">
        <f t="shared" si="1"/>
        <v/>
      </c>
      <c r="L109" s="258">
        <v>52</v>
      </c>
      <c r="M109" s="258">
        <v>0</v>
      </c>
      <c r="N109" s="258">
        <v>52</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0</v>
      </c>
      <c r="N110" s="258">
        <v>52</v>
      </c>
    </row>
    <row r="111" spans="1:22" s="83" customFormat="1" ht="34.5" customHeight="1">
      <c r="A111" s="244" t="s">
        <v>615</v>
      </c>
      <c r="B111" s="84"/>
      <c r="C111" s="377"/>
      <c r="D111" s="379"/>
      <c r="E111" s="411"/>
      <c r="F111" s="412"/>
      <c r="G111" s="317" t="s">
        <v>48</v>
      </c>
      <c r="H111" s="319"/>
      <c r="I111" s="420"/>
      <c r="J111" s="256">
        <f t="shared" si="0"/>
        <v>52</v>
      </c>
      <c r="K111" s="237" t="str">
        <f t="shared" si="1"/>
        <v/>
      </c>
      <c r="L111" s="258">
        <v>52</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c r="N122" s="98" t="s">
        <v>1045</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1052</v>
      </c>
      <c r="N131" s="98" t="s">
        <v>560</v>
      </c>
    </row>
    <row r="132" spans="1:22" s="83" customFormat="1" ht="34.5" customHeight="1">
      <c r="A132" s="244" t="s">
        <v>621</v>
      </c>
      <c r="B132" s="84"/>
      <c r="C132" s="295"/>
      <c r="D132" s="297"/>
      <c r="E132" s="320" t="s">
        <v>58</v>
      </c>
      <c r="F132" s="321"/>
      <c r="G132" s="321"/>
      <c r="H132" s="322"/>
      <c r="I132" s="389"/>
      <c r="J132" s="101"/>
      <c r="K132" s="102"/>
      <c r="L132" s="82">
        <v>0</v>
      </c>
      <c r="M132" s="82">
        <v>51</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52</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t="s">
        <v>1046</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t="s">
        <v>1046</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t="s">
        <v>1046</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t="s">
        <v>1046</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t="s">
        <v>1046</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t="s">
        <v>1046</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t="s">
        <v>1046</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t="s">
        <v>1046</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t="s">
        <v>1046</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t="s">
        <v>1046</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t="s">
        <v>1046</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t="s">
        <v>1046</v>
      </c>
      <c r="M156" s="117">
        <v>0</v>
      </c>
      <c r="N156" s="117">
        <v>0</v>
      </c>
    </row>
    <row r="157" spans="1:14" s="118" customFormat="1" ht="34.5" customHeight="1">
      <c r="A157" s="246" t="s">
        <v>659</v>
      </c>
      <c r="B157" s="115"/>
      <c r="C157" s="317" t="s">
        <v>566</v>
      </c>
      <c r="D157" s="318"/>
      <c r="E157" s="318"/>
      <c r="F157" s="318"/>
      <c r="G157" s="318"/>
      <c r="H157" s="319"/>
      <c r="I157" s="413"/>
      <c r="J157" s="263">
        <f t="shared" si="2"/>
        <v>35</v>
      </c>
      <c r="K157" s="264" t="str">
        <f t="shared" si="3"/>
        <v/>
      </c>
      <c r="L157" s="117" t="s">
        <v>1046</v>
      </c>
      <c r="M157" s="117">
        <v>0</v>
      </c>
      <c r="N157" s="117">
        <v>35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t="s">
        <v>1046</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t="s">
        <v>1046</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t="s">
        <v>1046</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t="s">
        <v>1046</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t="s">
        <v>1046</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t="s">
        <v>1046</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t="s">
        <v>1046</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t="s">
        <v>1046</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t="s">
        <v>1046</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t="s">
        <v>1046</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t="s">
        <v>1046</v>
      </c>
      <c r="M168" s="117">
        <v>0</v>
      </c>
      <c r="N168" s="117">
        <v>0</v>
      </c>
    </row>
    <row r="169" spans="1:14" s="118" customFormat="1" ht="34.5" customHeight="1">
      <c r="A169" s="246" t="s">
        <v>671</v>
      </c>
      <c r="B169" s="115"/>
      <c r="C169" s="317" t="s">
        <v>577</v>
      </c>
      <c r="D169" s="318"/>
      <c r="E169" s="318"/>
      <c r="F169" s="318"/>
      <c r="G169" s="318"/>
      <c r="H169" s="319"/>
      <c r="I169" s="413"/>
      <c r="J169" s="263">
        <f t="shared" si="2"/>
        <v>58</v>
      </c>
      <c r="K169" s="264" t="str">
        <f t="shared" si="3"/>
        <v/>
      </c>
      <c r="L169" s="117" t="s">
        <v>1046</v>
      </c>
      <c r="M169" s="117">
        <v>58</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t="s">
        <v>1046</v>
      </c>
      <c r="M170" s="117" t="s">
        <v>541</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t="s">
        <v>1046</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t="s">
        <v>1046</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t="s">
        <v>1046</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t="s">
        <v>1046</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t="s">
        <v>1046</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t="s">
        <v>1046</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t="s">
        <v>1046</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t="s">
        <v>1046</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t="s">
        <v>1046</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t="s">
        <v>1046</v>
      </c>
      <c r="M180" s="117">
        <v>0</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t="s">
        <v>1046</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t="s">
        <v>1046</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t="s">
        <v>1046</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t="s">
        <v>1046</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t="s">
        <v>1046</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t="s">
        <v>1046</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t="s">
        <v>1046</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t="s">
        <v>1046</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t="s">
        <v>1046</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t="s">
        <v>1046</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t="s">
        <v>1046</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t="s">
        <v>1046</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t="s">
        <v>1046</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t="s">
        <v>1046</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t="s">
        <v>1046</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t="s">
        <v>1046</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t="s">
        <v>1046</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t="s">
        <v>1046</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t="s">
        <v>1046</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t="s">
        <v>1046</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t="s">
        <v>1046</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t="s">
        <v>1046</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t="s">
        <v>1046</v>
      </c>
      <c r="M203" s="117">
        <v>0</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t="s">
        <v>1046</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t="s">
        <v>1046</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t="s">
        <v>1046</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t="s">
        <v>1046</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t="s">
        <v>1046</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t="s">
        <v>1046</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t="s">
        <v>1046</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t="s">
        <v>1046</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t="s">
        <v>1046</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t="s">
        <v>1046</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t="s">
        <v>1046</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t="s">
        <v>1046</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t="s">
        <v>1046</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t="s">
        <v>1046</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t="s">
        <v>1046</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t="s">
        <v>1046</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t="s">
        <v>1046</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19</v>
      </c>
      <c r="K269" s="81" t="str">
        <f t="shared" si="8"/>
        <v/>
      </c>
      <c r="L269" s="147">
        <v>4</v>
      </c>
      <c r="M269" s="147">
        <v>9</v>
      </c>
      <c r="N269" s="147">
        <v>6</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0.8</v>
      </c>
      <c r="M270" s="148">
        <v>1.5</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4</v>
      </c>
      <c r="N271" s="147">
        <v>3</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v>
      </c>
      <c r="M272" s="148">
        <v>1.2</v>
      </c>
      <c r="N272" s="148">
        <v>0</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13</v>
      </c>
      <c r="M273" s="147">
        <v>9</v>
      </c>
      <c r="N273" s="147">
        <v>8</v>
      </c>
    </row>
    <row r="274" spans="1:14" s="83" customFormat="1" ht="34.5" customHeight="1">
      <c r="A274" s="249" t="s">
        <v>727</v>
      </c>
      <c r="B274" s="120"/>
      <c r="C274" s="372"/>
      <c r="D274" s="372"/>
      <c r="E274" s="372"/>
      <c r="F274" s="372"/>
      <c r="G274" s="371" t="s">
        <v>148</v>
      </c>
      <c r="H274" s="371"/>
      <c r="I274" s="404"/>
      <c r="J274" s="266">
        <f t="shared" si="9"/>
        <v>5.3000000000000007</v>
      </c>
      <c r="K274" s="81" t="str">
        <f t="shared" si="8"/>
        <v/>
      </c>
      <c r="L274" s="148">
        <v>2.2000000000000002</v>
      </c>
      <c r="M274" s="148">
        <v>1.6</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7</v>
      </c>
      <c r="K277" s="81" t="str">
        <f t="shared" si="8"/>
        <v/>
      </c>
      <c r="L277" s="147">
        <v>2</v>
      </c>
      <c r="M277" s="147">
        <v>3</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5</v>
      </c>
      <c r="K279" s="81" t="str">
        <f t="shared" si="8"/>
        <v/>
      </c>
      <c r="L279" s="147">
        <v>1</v>
      </c>
      <c r="M279" s="147">
        <v>3</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1</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1054</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258</v>
      </c>
      <c r="K392" s="81" t="str">
        <f t="shared" ref="K392:K397" si="12">IF(OR(COUNTIF(L392:N392,"未確認")&gt;0,COUNTIF(L392:N392,"~*")&gt;0),"※","")</f>
        <v/>
      </c>
      <c r="L392" s="147">
        <v>40</v>
      </c>
      <c r="M392" s="147">
        <v>155</v>
      </c>
      <c r="N392" s="147">
        <v>63</v>
      </c>
    </row>
    <row r="393" spans="1:22" s="83" customFormat="1" ht="34.5" customHeight="1">
      <c r="A393" s="249" t="s">
        <v>773</v>
      </c>
      <c r="B393" s="84"/>
      <c r="C393" s="370"/>
      <c r="D393" s="380"/>
      <c r="E393" s="320" t="s">
        <v>224</v>
      </c>
      <c r="F393" s="321"/>
      <c r="G393" s="321"/>
      <c r="H393" s="322"/>
      <c r="I393" s="343"/>
      <c r="J393" s="140">
        <f t="shared" si="11"/>
        <v>206</v>
      </c>
      <c r="K393" s="81" t="str">
        <f t="shared" si="12"/>
        <v/>
      </c>
      <c r="L393" s="147">
        <v>40</v>
      </c>
      <c r="M393" s="147">
        <v>110</v>
      </c>
      <c r="N393" s="147">
        <v>56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52</v>
      </c>
      <c r="K395" s="81" t="str">
        <f t="shared" si="12"/>
        <v/>
      </c>
      <c r="L395" s="147">
        <v>0</v>
      </c>
      <c r="M395" s="147">
        <v>45</v>
      </c>
      <c r="N395" s="147">
        <v>7</v>
      </c>
    </row>
    <row r="396" spans="1:22" s="83" customFormat="1" ht="34.5" customHeight="1">
      <c r="A396" s="250" t="s">
        <v>776</v>
      </c>
      <c r="B396" s="1"/>
      <c r="C396" s="370"/>
      <c r="D396" s="320" t="s">
        <v>227</v>
      </c>
      <c r="E396" s="321"/>
      <c r="F396" s="321"/>
      <c r="G396" s="321"/>
      <c r="H396" s="322"/>
      <c r="I396" s="343"/>
      <c r="J396" s="140">
        <f t="shared" si="11"/>
        <v>44641</v>
      </c>
      <c r="K396" s="81" t="str">
        <f t="shared" si="12"/>
        <v/>
      </c>
      <c r="L396" s="147">
        <v>15503</v>
      </c>
      <c r="M396" s="147">
        <v>17454</v>
      </c>
      <c r="N396" s="147">
        <v>11684</v>
      </c>
    </row>
    <row r="397" spans="1:22" s="83" customFormat="1" ht="34.5" customHeight="1">
      <c r="A397" s="250" t="s">
        <v>777</v>
      </c>
      <c r="B397" s="119"/>
      <c r="C397" s="370"/>
      <c r="D397" s="320" t="s">
        <v>228</v>
      </c>
      <c r="E397" s="321"/>
      <c r="F397" s="321"/>
      <c r="G397" s="321"/>
      <c r="H397" s="322"/>
      <c r="I397" s="344"/>
      <c r="J397" s="140">
        <f t="shared" si="11"/>
        <v>260</v>
      </c>
      <c r="K397" s="81" t="str">
        <f t="shared" si="12"/>
        <v/>
      </c>
      <c r="L397" s="147">
        <v>34</v>
      </c>
      <c r="M397" s="147">
        <v>153</v>
      </c>
      <c r="N397" s="147">
        <v>73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258</v>
      </c>
      <c r="K405" s="81" t="str">
        <f t="shared" ref="K405:K422" si="14">IF(OR(COUNTIF(L405:N405,"未確認")&gt;0,COUNTIF(L405:N405,"~*")&gt;0),"※","")</f>
        <v/>
      </c>
      <c r="L405" s="147">
        <v>40</v>
      </c>
      <c r="M405" s="147">
        <v>155</v>
      </c>
      <c r="N405" s="147">
        <v>63</v>
      </c>
    </row>
    <row r="406" spans="1:22" s="83" customFormat="1" ht="34.5" customHeight="1">
      <c r="A406" s="251" t="s">
        <v>779</v>
      </c>
      <c r="B406" s="119"/>
      <c r="C406" s="369"/>
      <c r="D406" s="375" t="s">
        <v>233</v>
      </c>
      <c r="E406" s="377" t="s">
        <v>234</v>
      </c>
      <c r="F406" s="378"/>
      <c r="G406" s="378"/>
      <c r="H406" s="379"/>
      <c r="I406" s="361"/>
      <c r="J406" s="140">
        <f t="shared" si="13"/>
        <v>76</v>
      </c>
      <c r="K406" s="81" t="str">
        <f t="shared" si="14"/>
        <v/>
      </c>
      <c r="L406" s="147">
        <v>25</v>
      </c>
      <c r="M406" s="147">
        <v>6</v>
      </c>
      <c r="N406" s="147">
        <v>45</v>
      </c>
    </row>
    <row r="407" spans="1:22" s="83" customFormat="1" ht="34.5" customHeight="1">
      <c r="A407" s="251" t="s">
        <v>780</v>
      </c>
      <c r="B407" s="119"/>
      <c r="C407" s="369"/>
      <c r="D407" s="369"/>
      <c r="E407" s="320" t="s">
        <v>235</v>
      </c>
      <c r="F407" s="321"/>
      <c r="G407" s="321"/>
      <c r="H407" s="322"/>
      <c r="I407" s="361"/>
      <c r="J407" s="140">
        <f t="shared" si="13"/>
        <v>77</v>
      </c>
      <c r="K407" s="81" t="str">
        <f t="shared" si="14"/>
        <v/>
      </c>
      <c r="L407" s="147">
        <v>15</v>
      </c>
      <c r="M407" s="147">
        <v>54</v>
      </c>
      <c r="N407" s="147">
        <v>8</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0</v>
      </c>
      <c r="M408" s="147">
        <v>82</v>
      </c>
      <c r="N408" s="147">
        <v>6</v>
      </c>
    </row>
    <row r="409" spans="1:22" s="83" customFormat="1" ht="34.5" customHeight="1">
      <c r="A409" s="251" t="s">
        <v>782</v>
      </c>
      <c r="B409" s="119"/>
      <c r="C409" s="369"/>
      <c r="D409" s="369"/>
      <c r="E409" s="317" t="s">
        <v>990</v>
      </c>
      <c r="F409" s="318"/>
      <c r="G409" s="318"/>
      <c r="H409" s="319"/>
      <c r="I409" s="361"/>
      <c r="J409" s="140">
        <f t="shared" si="13"/>
        <v>17</v>
      </c>
      <c r="K409" s="81" t="str">
        <f t="shared" si="14"/>
        <v/>
      </c>
      <c r="L409" s="147">
        <v>0</v>
      </c>
      <c r="M409" s="147">
        <v>13</v>
      </c>
      <c r="N409" s="147">
        <v>4</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260</v>
      </c>
      <c r="K413" s="81" t="str">
        <f t="shared" si="14"/>
        <v/>
      </c>
      <c r="L413" s="147">
        <v>34</v>
      </c>
      <c r="M413" s="147">
        <v>153</v>
      </c>
      <c r="N413" s="147">
        <v>73</v>
      </c>
    </row>
    <row r="414" spans="1:22" s="83" customFormat="1" ht="34.5" customHeight="1">
      <c r="A414" s="251" t="s">
        <v>787</v>
      </c>
      <c r="B414" s="119"/>
      <c r="C414" s="369"/>
      <c r="D414" s="375" t="s">
        <v>240</v>
      </c>
      <c r="E414" s="377" t="s">
        <v>241</v>
      </c>
      <c r="F414" s="378"/>
      <c r="G414" s="378"/>
      <c r="H414" s="379"/>
      <c r="I414" s="361"/>
      <c r="J414" s="140">
        <f t="shared" si="13"/>
        <v>69</v>
      </c>
      <c r="K414" s="81" t="str">
        <f t="shared" si="14"/>
        <v/>
      </c>
      <c r="L414" s="147">
        <v>4</v>
      </c>
      <c r="M414" s="147">
        <v>60</v>
      </c>
      <c r="N414" s="147">
        <v>5</v>
      </c>
    </row>
    <row r="415" spans="1:22" s="83" customFormat="1" ht="34.5" customHeight="1">
      <c r="A415" s="251" t="s">
        <v>788</v>
      </c>
      <c r="B415" s="119"/>
      <c r="C415" s="369"/>
      <c r="D415" s="369"/>
      <c r="E415" s="320" t="s">
        <v>242</v>
      </c>
      <c r="F415" s="321"/>
      <c r="G415" s="321"/>
      <c r="H415" s="322"/>
      <c r="I415" s="361"/>
      <c r="J415" s="140">
        <f t="shared" si="13"/>
        <v>77</v>
      </c>
      <c r="K415" s="81" t="str">
        <f t="shared" si="14"/>
        <v/>
      </c>
      <c r="L415" s="147">
        <v>16</v>
      </c>
      <c r="M415" s="147">
        <v>40</v>
      </c>
      <c r="N415" s="147">
        <v>21</v>
      </c>
    </row>
    <row r="416" spans="1:22" s="83" customFormat="1" ht="34.5" customHeight="1">
      <c r="A416" s="251" t="s">
        <v>789</v>
      </c>
      <c r="B416" s="119"/>
      <c r="C416" s="369"/>
      <c r="D416" s="369"/>
      <c r="E416" s="320" t="s">
        <v>243</v>
      </c>
      <c r="F416" s="321"/>
      <c r="G416" s="321"/>
      <c r="H416" s="322"/>
      <c r="I416" s="361"/>
      <c r="J416" s="140">
        <f t="shared" si="13"/>
        <v>26</v>
      </c>
      <c r="K416" s="81" t="str">
        <f t="shared" si="14"/>
        <v/>
      </c>
      <c r="L416" s="147">
        <v>2</v>
      </c>
      <c r="M416" s="147">
        <v>14</v>
      </c>
      <c r="N416" s="147">
        <v>10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2</v>
      </c>
      <c r="N417" s="147">
        <v>3</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3</v>
      </c>
      <c r="M418" s="147">
        <v>1</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2</v>
      </c>
      <c r="M420" s="147">
        <v>8</v>
      </c>
      <c r="N420" s="147">
        <v>5</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7</v>
      </c>
      <c r="M421" s="147">
        <v>28</v>
      </c>
      <c r="N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191</v>
      </c>
      <c r="K430" s="193" t="str">
        <f>IF(OR(COUNTIF(L430:N430,"未確認")&gt;0,COUNTIF(L430:N430,"~*")&gt;0),"※","")</f>
        <v/>
      </c>
      <c r="L430" s="147">
        <v>30</v>
      </c>
      <c r="M430" s="147">
        <v>93</v>
      </c>
      <c r="N430" s="147">
        <v>68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191</v>
      </c>
      <c r="K433" s="193" t="str">
        <f>IF(OR(COUNTIF(L433:N433,"未確認")&gt;0,COUNTIF(L433:N433,"~*")&gt;0),"※","")</f>
        <v/>
      </c>
      <c r="L433" s="147">
        <v>30</v>
      </c>
      <c r="M433" s="147">
        <v>93</v>
      </c>
      <c r="N433" s="147">
        <v>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1046</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1046</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1046</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1046</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1046</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1046</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1046</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1046</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1046</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1046</v>
      </c>
      <c r="M508" s="117" t="s">
        <v>541</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1046</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1046</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1046</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t="s">
        <v>1046</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t="s">
        <v>1046</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t="s">
        <v>1046</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1046</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1046</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1046</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1046</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1046</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1046</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1054</v>
      </c>
    </row>
    <row r="544" spans="1:22" s="1" customFormat="1" ht="20.25" customHeight="1">
      <c r="A544" s="243"/>
      <c r="C544" s="62"/>
      <c r="D544" s="3"/>
      <c r="E544" s="3"/>
      <c r="F544" s="3"/>
      <c r="G544" s="3"/>
      <c r="H544" s="287"/>
      <c r="I544" s="67" t="s">
        <v>36</v>
      </c>
      <c r="J544" s="68"/>
      <c r="K544" s="186"/>
      <c r="L544" s="70" t="s">
        <v>1051</v>
      </c>
      <c r="M544" s="70" t="s">
        <v>1051</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1046</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1046</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1046</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1046</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1046</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1046</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1046</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1046</v>
      </c>
      <c r="M552" s="117">
        <v>0</v>
      </c>
      <c r="N552" s="117">
        <v>0</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1046</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t="s">
        <v>1046</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1046</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1046</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1046</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1054</v>
      </c>
    </row>
    <row r="589" spans="1:22" s="1" customFormat="1" ht="20.25" customHeight="1">
      <c r="A589" s="243"/>
      <c r="C589" s="62"/>
      <c r="D589" s="3"/>
      <c r="E589" s="3"/>
      <c r="F589" s="3"/>
      <c r="G589" s="3"/>
      <c r="H589" s="287"/>
      <c r="I589" s="67" t="s">
        <v>36</v>
      </c>
      <c r="J589" s="68"/>
      <c r="K589" s="186"/>
      <c r="L589" s="70" t="s">
        <v>1051</v>
      </c>
      <c r="M589" s="70" t="s">
        <v>1051</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t="s">
        <v>1046</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t="s">
        <v>1046</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t="s">
        <v>1046</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t="s">
        <v>1046</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t="s">
        <v>1046</v>
      </c>
      <c r="M594" s="117">
        <v>0</v>
      </c>
      <c r="N594" s="117">
        <v>0</v>
      </c>
    </row>
    <row r="595" spans="1:14" s="115" customFormat="1" ht="35.15" customHeight="1">
      <c r="A595" s="251" t="s">
        <v>895</v>
      </c>
      <c r="B595" s="84"/>
      <c r="C595" s="323" t="s">
        <v>995</v>
      </c>
      <c r="D595" s="324"/>
      <c r="E595" s="324"/>
      <c r="F595" s="324"/>
      <c r="G595" s="324"/>
      <c r="H595" s="325"/>
      <c r="I595" s="340" t="s">
        <v>397</v>
      </c>
      <c r="J595" s="140">
        <v>18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53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13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1046</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1046</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1046</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1046</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t="s">
        <v>1046</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1046</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t="s">
        <v>1046</v>
      </c>
      <c r="M613" s="117">
        <v>0</v>
      </c>
      <c r="N613" s="117">
        <v>0</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1046</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1046</v>
      </c>
      <c r="M615" s="117">
        <v>0</v>
      </c>
      <c r="N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1046</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1046</v>
      </c>
      <c r="M617" s="117">
        <v>0</v>
      </c>
      <c r="N617" s="117">
        <v>0</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1046</v>
      </c>
      <c r="M618" s="117">
        <v>0</v>
      </c>
      <c r="N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1046</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1046</v>
      </c>
      <c r="M620" s="117">
        <v>0</v>
      </c>
      <c r="N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1046</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1046</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1046</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1046</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1046</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1046</v>
      </c>
      <c r="M633" s="117" t="s">
        <v>541</v>
      </c>
      <c r="N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1046</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1046</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1046</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1046</v>
      </c>
      <c r="M637" s="117">
        <v>0</v>
      </c>
      <c r="N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1046</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87</v>
      </c>
      <c r="K646" s="201" t="str">
        <f t="shared" ref="K646:K660" si="33">IF(OR(COUNTIF(L646:N646,"未確認")&gt;0,COUNTIF(L646:N646,"*")&gt;0),"※","")</f>
        <v>※</v>
      </c>
      <c r="L646" s="117" t="s">
        <v>1046</v>
      </c>
      <c r="M646" s="117">
        <v>53</v>
      </c>
      <c r="N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1046</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v>
      </c>
      <c r="L648" s="117" t="s">
        <v>1046</v>
      </c>
      <c r="M648" s="117">
        <v>30</v>
      </c>
      <c r="N648" s="117">
        <v>16</v>
      </c>
    </row>
    <row r="649" spans="1:22" s="118" customFormat="1" ht="70" customHeight="1">
      <c r="A649" s="252" t="s">
        <v>928</v>
      </c>
      <c r="B649" s="84"/>
      <c r="C649" s="295"/>
      <c r="D649" s="297"/>
      <c r="E649" s="320" t="s">
        <v>940</v>
      </c>
      <c r="F649" s="321"/>
      <c r="G649" s="321"/>
      <c r="H649" s="322"/>
      <c r="I649" s="122" t="s">
        <v>456</v>
      </c>
      <c r="J649" s="116">
        <f t="shared" si="32"/>
        <v>26</v>
      </c>
      <c r="K649" s="201" t="str">
        <f t="shared" si="33"/>
        <v>※</v>
      </c>
      <c r="L649" s="117" t="s">
        <v>1046</v>
      </c>
      <c r="M649" s="117">
        <v>15</v>
      </c>
      <c r="N649" s="117">
        <v>11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1046</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1046</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1046</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1046</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1046</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1046</v>
      </c>
      <c r="M655" s="117" t="s">
        <v>541</v>
      </c>
      <c r="N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1046</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1046</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1046</v>
      </c>
      <c r="M658" s="117" t="s">
        <v>541</v>
      </c>
      <c r="N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1046</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1046</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16</v>
      </c>
      <c r="K683" s="201" t="str">
        <f>IF(OR(COUNTIF(L683:N683,"未確認")&gt;0,COUNTIF(L683:N683,"*")&gt;0),"※","")</f>
        <v>※</v>
      </c>
      <c r="L683" s="117" t="s">
        <v>1046</v>
      </c>
      <c r="M683" s="117">
        <v>0</v>
      </c>
      <c r="N683" s="117">
        <v>16</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t="s">
        <v>1046</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t="s">
        <v>1046</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t="s">
        <v>1046</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58</v>
      </c>
      <c r="K694" s="201" t="str">
        <f>IF(OR(COUNTIF(L694:N694,"未確認")&gt;0,COUNTIF(L694:N694,"*")&gt;0),"※","")</f>
        <v>※</v>
      </c>
      <c r="L694" s="117" t="s">
        <v>1046</v>
      </c>
      <c r="M694" s="117">
        <v>58</v>
      </c>
      <c r="N694" s="117">
        <v>0</v>
      </c>
    </row>
    <row r="695" spans="1:22" s="118" customFormat="1" ht="70" customHeight="1">
      <c r="A695" s="252" t="s">
        <v>965</v>
      </c>
      <c r="B695" s="119"/>
      <c r="C695" s="317" t="s">
        <v>1007</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1046</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t="s">
        <v>1046</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t="s">
        <v>1046</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t="s">
        <v>1046</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t="s">
        <v>1046</v>
      </c>
      <c r="M707" s="117">
        <v>0</v>
      </c>
      <c r="N707" s="117">
        <v>0</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t="s">
        <v>1046</v>
      </c>
      <c r="M708" s="117">
        <v>0</v>
      </c>
      <c r="N708" s="117">
        <v>0</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t="s">
        <v>1046</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751BF8-C1BF-4FE1-80FA-05F08FEF4F7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2019-12-23T02:06:11Z</dcterms:modified>
</cp:coreProperties>
</file>