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3\14330346\"/>
    </mc:Choice>
  </mc:AlternateContent>
  <bookViews>
    <workbookView xWindow="76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<sst xmlns="http://schemas.openxmlformats.org/spreadsheetml/2006/main" count="3706" uniqueCount="1068">
  <si>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</si>
  <si>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</si>
  <si>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</si>
  <si>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</si>
  <si>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</si>
  <si>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</si>
  <si>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</si>
  <si>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</si>
  <si>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</si>
  <si>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</si>
  <si>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</si>
  <si>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</si>
  <si>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</si>
  <si>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</si>
  <si>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</si>
  <si>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</si>
  <si>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</si>
  <si>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</si>
  <si>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</si>
  <si>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</si>
  <si>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</si>
  <si>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</si>
  <si>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</si>
  <si>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</si>
  <si>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</si>
  <si>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</si>
  <si>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</si>
  <si>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</si>
  <si>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</si>
  <si>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</si>
  <si>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</si>
  <si>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</si>
  <si>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</si>
  <si>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</si>
  <si>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</si>
  <si>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</si>
  <si>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</si>
  <si>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</si>
  <si>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</si>
  <si>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</si>
  <si>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</si>
  <si>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</si>
  <si>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</si>
  <si>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</si>
  <si>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</si>
  <si>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</si>
  <si>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</si>
  <si>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</si>
  <si>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</si>
  <si>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</si>
  <si>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</si>
  <si>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</si>
  <si>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</si>
  <si>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</si>
  <si>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</si>
  <si>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</si>
  <si>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</si>
  <si>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</si>
  <si>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</si>
  <si>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</si>
  <si>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</si>
  <si>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</si>
  <si>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</si>
  <si>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</si>
  <si>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</si>
  <si>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</si>
  <si>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</si>
  <si>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</si>
  <si>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</si>
  <si>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</si>
  <si>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</si>
  <si>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</si>
  <si>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</si>
  <si>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</si>
  <si>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</si>
  <si>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</si>
  <si>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</si>
  <si>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</si>
  <si>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</si>
  <si>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</si>
  <si>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</si>
  <si>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</si>
  <si>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</si>
  <si>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</si>
  <si>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</si>
  <si>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</si>
  <si>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</si>
  <si>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</si>
  <si>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</si>
  <si>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</si>
  <si>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</si>
  <si>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</si>
  <si>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</si>
  <si>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</si>
  <si>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</si>
  <si>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</si>
  <si>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</si>
  <si>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</si>
  <si>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</si>
  <si>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</si>
  <si>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</si>
  <si>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</si>
  <si>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</si>
  <si>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</si>
  <si>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</si>
  <si>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</si>
  <si>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</si>
  <si>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</si>
  <si>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</si>
  <si>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</si>
  <si>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</si>
  <si>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</si>
  <si>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</si>
  <si>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</si>
  <si>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</si>
  <si>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</si>
  <si>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</si>
  <si>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</si>
  <si>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</si>
  <si>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</si>
  <si>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</si>
  <si>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</si>
  <si>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</si>
  <si>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</si>
  <si>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</si>
  <si>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</si>
  <si>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</si>
  <si>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</si>
  <si>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</si>
  <si>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</si>
  <si>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</si>
  <si>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</si>
  <si>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</si>
  <si>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</si>
  <si>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</si>
  <si>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</si>
  <si>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</si>
  <si>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</si>
  <si>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</si>
  <si>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</si>
  <si>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</si>
  <si>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</si>
  <si>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</si>
  <si>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</si>
  <si>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</si>
  <si>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</si>
  <si>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</si>
  <si>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</si>
  <si>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</si>
  <si>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</si>
  <si>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</si>
  <si>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</si>
  <si>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</si>
  <si>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</si>
  <si>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</si>
  <si>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</si>
  <si>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</si>
  <si>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</si>
  <si>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</si>
  <si>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</si>
  <si>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</si>
  <si>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</si>
  <si>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</si>
  <si>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</si>
  <si>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</si>
  <si>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</si>
  <si>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</si>
  <si>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</si>
  <si>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</si>
  <si>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</si>
  <si>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</si>
  <si>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</si>
  <si>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</si>
  <si>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</si>
  <si>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</si>
  <si>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</si>
  <si>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</si>
  <si>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</si>
  <si>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</si>
  <si>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</si>
  <si>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</si>
  <si>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</si>
  <si>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</si>
  <si>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</si>
  <si>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</si>
  <si>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</si>
  <si>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</si>
  <si>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</si>
  <si>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</si>
  <si>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</si>
  <si>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</si>
  <si>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</si>
  <si>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</si>
  <si>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</si>
  <si>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</si>
  <si>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</si>
  <si>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</si>
  <si>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</si>
  <si>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</si>
  <si>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</si>
  <si>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</si>
  <si>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</si>
  <si>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</si>
  <si>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</si>
  <si>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</si>
  <si>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</si>
  <si>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</si>
  <si>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</si>
  <si>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</si>
  <si>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</si>
  <si>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</si>
  <si>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</si>
  <si>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</si>
  <si>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</si>
  <si>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</si>
  <si>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</si>
  <si>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</si>
  <si>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</si>
  <si>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</si>
  <si>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</si>
  <si>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</si>
  <si>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</si>
  <si>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</si>
  <si>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</si>
  <si>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</si>
  <si>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</si>
  <si>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</si>
  <si>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</si>
  <si>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</si>
  <si>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</si>
  <si>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</si>
  <si>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</si>
  <si>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</si>
  <si>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</si>
  <si>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</si>
  <si>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</si>
  <si>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</si>
  <si>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</si>
  <si>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</si>
  <si>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</si>
  <si>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</si>
  <si>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</si>
  <si>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</si>
  <si>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</si>
  <si>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</si>
  <si>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</si>
  <si>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</si>
  <si>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</si>
  <si>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</si>
  <si>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</si>
  <si>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</si>
  <si>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</si>
  <si>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</si>
  <si>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</si>
  <si>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</si>
  <si>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</si>
  <si>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</si>
  <si>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</si>
  <si>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</si>
  <si>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</si>
  <si>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</si>
  <si>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</si>
  <si>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</si>
  <si>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</si>
  <si>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</si>
  <si>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</si>
  <si>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</si>
  <si>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</si>
  <si>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</si>
  <si>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</si>
  <si>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</si>
  <si>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</si>
  <si>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</si>
  <si>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</si>
  <si>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</si>
  <si>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</si>
  <si>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</si>
  <si>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</si>
  <si>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</si>
  <si>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</si>
  <si>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</si>
  <si>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</si>
  <si>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</si>
  <si>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</si>
  <si>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</si>
  <si>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</si>
  <si>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</si>
  <si>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</si>
  <si>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</si>
  <si>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</si>
  <si>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</si>
  <si>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</si>
  <si>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</si>
  <si>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</si>
  <si>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</si>
  <si>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</si>
  <si>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</si>
  <si>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</si>
  <si>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</si>
  <si>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</si>
  <si>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</si>
  <si>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</si>
  <si>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</si>
  <si>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</si>
  <si>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</si>
  <si>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</si>
  <si>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</si>
  <si>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</si>
  <si>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</si>
  <si>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</si>
  <si>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</si>
  <si>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</si>
  <si>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</si>
  <si>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</si>
  <si>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</si>
  <si>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</si>
  <si>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</si>
  <si>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</si>
  <si>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</si>
  <si>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</si>
  <si>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</si>
  <si>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</si>
  <si>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</si>
  <si>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</si>
  <si>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</si>
  <si>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</si>
  <si>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</si>
  <si>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</si>
  <si>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</si>
  <si>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</si>
  <si>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</si>
  <si>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</si>
  <si>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</si>
  <si>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</si>
  <si>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</si>
  <si>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</si>
  <si>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</si>
  <si>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</si>
  <si>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</si>
  <si>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</si>
  <si>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</si>
  <si>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</si>
  <si>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</si>
  <si>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</si>
  <si>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</si>
  <si>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</si>
  <si>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</si>
  <si>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</si>
  <si>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</si>
  <si>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</si>
  <si>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</si>
  <si>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</si>
  <si>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</si>
  <si>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</si>
  <si>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</si>
  <si>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</si>
  <si>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</si>
  <si>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</si>
  <si>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</si>
  <si>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</si>
  <si>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</si>
  <si>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</si>
  <si>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</si>
  <si>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</si>
  <si>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</si>
  <si>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</si>
  <si>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</si>
  <si>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</si>
  <si>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</si>
  <si>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</si>
  <si>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</si>
  <si>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</si>
  <si>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</si>
  <si>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</si>
  <si>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</si>
  <si>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</si>
  <si>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</si>
  <si>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</si>
  <si>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</si>
  <si>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</si>
  <si>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</si>
  <si>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</si>
  <si>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</si>
  <si>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</si>
  <si>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</si>
  <si>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</si>
  <si>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</si>
  <si>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</si>
  <si>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</si>
  <si>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</si>
  <si>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</si>
  <si>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</si>
  <si>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</si>
  <si>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</si>
  <si>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</si>
  <si>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</si>
  <si>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</si>
  <si>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</si>
  <si>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</si>
  <si>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</si>
  <si>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</si>
  <si>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</si>
  <si>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</si>
  <si>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</si>
  <si>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</si>
  <si>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</si>
  <si>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</si>
  <si>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</si>
  <si>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</si>
  <si>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</si>
  <si>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</si>
  <si>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</si>
  <si>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</si>
  <si>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</si>
  <si>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</si>
  <si>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</si>
  <si>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</si>
  <si>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</si>
  <si>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</si>
  <si>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</si>
  <si>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</si>
  <si>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</si>
  <si>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</si>
  <si>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</si>
  <si>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</si>
  <si>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</si>
  <si>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</si>
  <si>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</si>
  <si>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</si>
  <si>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</si>
  <si>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</si>
  <si>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</si>
  <si>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</si>
  <si>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</si>
  <si>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</si>
  <si>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</si>
  <si>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</si>
  <si>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</si>
  <si>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</si>
  <si>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</si>
  <si>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</si>
  <si>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</si>
  <si>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</si>
  <si>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</si>
  <si>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</si>
  <si>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</si>
  <si>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</si>
  <si>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</si>
  <si>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</si>
  <si>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</si>
  <si>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</si>
  <si>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</si>
  <si>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</si>
  <si>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</si>
  <si>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</si>
  <si>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</si>
  <si>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</si>
  <si>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</si>
  <si>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</si>
  <si>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</si>
  <si>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</si>
  <si>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</si>
  <si>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</si>
  <si>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</si>
  <si>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</si>
  <si>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</si>
  <si>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</si>
  <si>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</si>
  <si>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</si>
  <si>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</si>
  <si>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</si>
  <si>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</si>
  <si>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</si>
  <si>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</si>
  <si>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</si>
  <si>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</si>
  <si>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</si>
  <si>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</si>
  <si>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</si>
  <si>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</si>
  <si>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</si>
  <si>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</si>
  <si>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</si>
  <si>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</si>
  <si>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</si>
  <si>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</si>
  <si>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</si>
  <si>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</si>
  <si>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</si>
  <si>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</si>
  <si>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</si>
  <si>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</si>
  <si>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</si>
  <si>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</si>
  <si>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</si>
  <si>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</si>
  <si>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</si>
  <si>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</si>
  <si>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</si>
  <si>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</si>
  <si>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</si>
  <si>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</si>
  <si>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</si>
  <si>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</si>
  <si>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</si>
  <si>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</si>
  <si>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</si>
  <si>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</si>
  <si>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</si>
  <si>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</si>
  <si>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</si>
  <si>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</si>
  <si>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</si>
  <si>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</si>
  <si>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</si>
  <si>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</si>
  <si>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</si>
  <si>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</si>
  <si>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</si>
  <si>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</si>
  <si>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</si>
  <si>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</si>
  <si>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</si>
  <si>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</si>
  <si>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</si>
  <si>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</si>
  <si>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</si>
  <si>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</si>
  <si>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</si>
  <si>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</si>
  <si>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</si>
  <si>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</si>
  <si>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</si>
  <si>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</si>
  <si>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</si>
  <si>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</si>
  <si>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</si>
  <si>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</si>
  <si>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</si>
  <si>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</si>
  <si>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</si>
  <si>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</si>
  <si>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</si>
  <si>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</si>
  <si>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</si>
  <si>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</si>
  <si>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</si>
  <si>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</si>
  <si>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</si>
  <si>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</si>
  <si>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</si>
  <si>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</si>
  <si>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</si>
  <si>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</si>
  <si>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</si>
  <si>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</si>
  <si>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</si>
  <si>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</si>
  <si>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</si>
  <si>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</si>
  <si>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</si>
  <si>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</si>
  <si>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</si>
  <si>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</si>
  <si>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</si>
  <si>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</si>
  <si>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</si>
  <si>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</si>
  <si>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</si>
  <si>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</si>
  <si>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</si>
  <si>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</si>
  <si>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</si>
  <si>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</si>
  <si>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</si>
  <si>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</si>
  <si>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</si>
  <si>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</si>
  <si>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</si>
  <si>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</si>
  <si>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</si>
  <si>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</si>
  <si>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</si>
  <si>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</si>
  <si>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</si>
  <si>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</si>
  <si>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</si>
  <si>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</si>
  <si>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</si>
  <si>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</si>
  <si>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</si>
  <si>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</si>
  <si>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</si>
  <si>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</si>
  <si>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</si>
  <si>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</si>
  <si>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</si>
  <si>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</si>
  <si>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</si>
  <si>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</si>
  <si>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</si>
  <si>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</si>
  <si>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</si>
  <si>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</si>
  <si>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</si>
  <si>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</si>
  <si>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</si>
  <si>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</si>
  <si>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</si>
  <si>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</si>
  <si>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</si>
  <si>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</si>
  <si>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</si>
  <si>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</si>
  <si>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</si>
  <si>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</si>
  <si>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</si>
  <si>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</si>
  <si>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</si>
  <si>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</si>
  <si>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</si>
  <si>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</si>
  <si>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</si>
  <si>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</si>
  <si>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</si>
  <si>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</si>
  <si>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</si>
  <si>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</si>
  <si>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</si>
  <si>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</si>
  <si>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</si>
  <si>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</si>
  <si>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</si>
  <si>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</si>
  <si>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</si>
  <si>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</si>
  <si>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</si>
  <si>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</si>
  <si>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</si>
  <si>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</si>
  <si>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</si>
  <si>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</si>
  <si>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</si>
  <si>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</si>
  <si>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</si>
  <si>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</si>
  <si>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</si>
  <si>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</si>
  <si>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</si>
  <si>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</si>
  <si>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</si>
  <si>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</si>
  <si>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</si>
  <si>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</si>
  <si>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</si>
  <si>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</si>
  <si>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</si>
  <si>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</si>
  <si>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</si>
  <si>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</si>
  <si>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</si>
  <si>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</si>
  <si>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</si>
  <si>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</si>
  <si>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</si>
  <si>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</si>
  <si>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</si>
  <si>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</si>
  <si>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</si>
  <si>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</si>
  <si>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</si>
  <si>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</si>
  <si>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</si>
  <si>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</si>
  <si>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</si>
  <si>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</si>
  <si>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</si>
  <si>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</si>
  <si>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</si>
  <si>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</si>
  <si>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</si>
  <si>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</si>
  <si>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</si>
  <si>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</si>
  <si>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</si>
  <si>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</si>
  <si>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</si>
  <si>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</si>
  <si>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</si>
  <si>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</si>
  <si>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</si>
  <si>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</si>
  <si>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</si>
  <si>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</si>
  <si>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</si>
  <si>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</si>
  <si>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</si>
  <si>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</si>
  <si>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</si>
  <si>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</si>
  <si>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</si>
  <si>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</si>
  <si>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</si>
  <si>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</si>
  <si>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</si>
  <si>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</si>
  <si>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</si>
  <si>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</si>
  <si>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</si>
  <si>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</si>
  <si>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</si>
  <si>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</si>
  <si>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</si>
  <si>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</si>
  <si>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</si>
  <si>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</si>
  <si>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</si>
  <si>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</si>
  <si>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</si>
  <si>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</si>
  <si>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</si>
  <si>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</si>
  <si>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</si>
  <si>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</si>
  <si>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</si>
  <si>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</si>
  <si>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</si>
  <si>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</si>
  <si>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</si>
  <si>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</si>
  <si>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</si>
  <si>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</si>
  <si>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</si>
  <si>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</si>
  <si>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</si>
  <si>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</si>
  <si>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</si>
  <si>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</si>
  <si>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</si>
  <si>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</si>
  <si>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</si>
  <si>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</si>
  <si>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</si>
  <si>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</si>
  <si>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</si>
  <si>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</si>
  <si>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</si>
  <si>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</si>
  <si>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</si>
  <si>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</si>
  <si>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</si>
  <si>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</si>
  <si>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</si>
  <si>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</si>
  <si>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</si>
  <si>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</si>
  <si>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</si>
  <si>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</si>
  <si>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</si>
  <si>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</si>
  <si>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</si>
  <si>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</si>
  <si>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</si>
  <si>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</si>
  <si>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</si>
  <si>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</si>
  <si>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</si>
  <si>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</si>
  <si>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</si>
  <si>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</si>
  <si>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</si>
  <si>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</si>
  <si>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</si>
  <si>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</si>
  <si>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</si>
  <si>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</si>
  <si>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</si>
  <si>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</si>
  <si>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</si>
  <si>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</si>
  <si>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</si>
  <si>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</si>
  <si>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</si>
  <si>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</si>
  <si>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</si>
  <si>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</si>
  <si>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</si>
  <si>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</si>
  <si>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</si>
  <si>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</si>
  <si>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</si>
  <si>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</si>
  <si>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</si>
  <si>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</si>
  <si>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</si>
  <si>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</si>
  <si>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</si>
  <si>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</si>
  <si>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</si>
  <si>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</si>
  <si>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</si>
  <si>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</si>
  <si>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</si>
  <si>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</si>
  <si>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</si>
  <si>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</si>
  <si>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</si>
  <si>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</si>
  <si>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</si>
  <si>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</si>
  <si>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</si>
  <si>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</si>
  <si>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</si>
  <si>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</si>
  <si>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</si>
  <si>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</si>
  <si>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</si>
  <si>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</si>
  <si>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</si>
  <si>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</si>
  <si>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</si>
  <si>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</si>
  <si>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</si>
  <si>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</si>
  <si>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</si>
  <si>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</si>
  <si>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</si>
  <si>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</si>
  <si>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</si>
  <si>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</si>
  <si>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</si>
  <si>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</si>
  <si>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</si>
  <si>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</si>
  <si>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</si>
  <si>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</si>
  <si>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</si>
  <si>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</si>
  <si>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</si>
  <si>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</si>
  <si>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</si>
  <si>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</si>
  <si>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</si>
  <si>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</si>
  <si>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</si>
  <si>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</si>
  <si>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</si>
  <si>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</si>
  <si>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</si>
  <si>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</si>
  <si>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</si>
  <si>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</si>
  <si>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</si>
  <si>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</si>
  <si>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</si>
  <si>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</si>
  <si>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</si>
  <si>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</si>
  <si>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</si>
  <si>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</si>
  <si>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</si>
  <si>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</si>
  <si>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</si>
  <si>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</si>
  <si>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</si>
  <si>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</si>
  <si>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</si>
  <si>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</si>
  <si>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</si>
  <si>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</si>
  <si>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</si>
  <si>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</si>
  <si>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</si>
  <si>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</si>
  <si>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</si>
  <si>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</si>
  <si>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</si>
  <si>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</si>
  <si>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</si>
  <si>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</si>
  <si>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</si>
  <si>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</si>
  <si>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</si>
  <si>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</si>
  <si>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</si>
  <si>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</si>
  <si>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</si>
  <si>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</si>
  <si>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</si>
  <si>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</si>
  <si>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</si>
  <si>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</si>
  <si>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</si>
  <si>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</si>
  <si>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</si>
  <si>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</si>
  <si>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</si>
  <si>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</si>
  <si>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</si>
  <si>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</si>
  <si>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</si>
  <si>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</si>
  <si>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</si>
  <si>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</si>
  <si>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</si>
  <si>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</si>
  <si>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</si>
  <si>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</si>
  <si>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</si>
  <si>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</si>
  <si>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</si>
  <si>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</si>
  <si>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</si>
  <si>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</si>
  <si>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</si>
  <si>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</si>
  <si>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</si>
  <si>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</si>
  <si>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</si>
  <si>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</si>
  <si>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</si>
  <si>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</si>
  <si>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</si>
  <si>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</si>
  <si>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</si>
  <si>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</si>
  <si>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</si>
  <si>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</si>
  <si>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</si>
  <si>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</si>
  <si>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</si>
  <si>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</si>
  <si>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</si>
  <si>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</si>
  <si>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</si>
  <si>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</si>
  <si>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</si>
  <si>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</si>
  <si>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</si>
  <si>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</si>
  <si>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</si>
  <si>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</si>
  <si>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</si>
  <si>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</si>
  <si>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</si>
  <si>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</si>
  <si>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</si>
  <si>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</si>
  <si>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</si>
  <si>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</si>
  <si>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</si>
  <si>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</si>
  <si>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</si>
  <si>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</si>
  <si>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</si>
  <si>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</si>
  <si>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</si>
  <si>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</si>
  <si>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</si>
  <si>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</si>
  <si>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</si>
  <si>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</si>
  <si>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</si>
  <si>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</si>
  <si>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</si>
  <si>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</si>
  <si>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</si>
  <si>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</si>
  <si>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</si>
  <si>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</si>
  <si>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</si>
  <si>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</si>
  <si>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</si>
  <si>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</si>
  <si>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</si>
  <si>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</si>
  <si>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</si>
  <si>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</si>
  <si>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</si>
  <si>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</si>
  <si>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</si>
  <si>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</si>
  <si>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</si>
  <si>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</si>
  <si>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</si>
  <si>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</si>
  <si>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</si>
  <si>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</si>
  <si>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</si>
  <si>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</si>
  <si>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</si>
  <si>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</si>
  <si>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</si>
  <si>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</si>
  <si>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</si>
  <si>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</si>
  <si>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</si>
  <si>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</si>
  <si>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</si>
  <si>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</si>
  <si>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</si>
  <si>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</si>
  <si>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</si>
  <si>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</si>
  <si>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</si>
  <si>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</si>
  <si>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</si>
  <si>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</si>
  <si>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</si>
  <si>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</si>
  <si>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</si>
  <si>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</si>
  <si>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</si>
  <si>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</si>
  <si>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</si>
  <si>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</si>
  <si>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</si>
  <si>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</si>
  <si>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</si>
  <si>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</si>
  <si>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</si>
  <si>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</si>
  <si>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</si>
  <si>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</si>
  <si>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</si>
  <si>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</si>
  <si>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</si>
  <si>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</si>
  <si>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</si>
  <si>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</si>
  <si>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</si>
  <si>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</si>
  <si>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</si>
  <si>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</si>
  <si>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</si>
  <si>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</si>
  <si>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</si>
  <si>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公立玉名中央病院</t>
    <phoneticPr fontId="3"/>
  </si>
  <si>
    <t>〒865-0064 玉名市中１９５０番地</t>
    <phoneticPr fontId="3"/>
  </si>
  <si>
    <t>〇</t>
  </si>
  <si>
    <t>地方独立行政法人</t>
  </si>
  <si>
    <t>複数の診療科で活用</t>
  </si>
  <si>
    <t>内科</t>
  </si>
  <si>
    <t>循環器内科</t>
  </si>
  <si>
    <t>外科</t>
  </si>
  <si>
    <t>急性期一般入院料１</t>
  </si>
  <si>
    <t>ＤＰＣ標準病院群</t>
  </si>
  <si>
    <t>有</t>
  </si>
  <si>
    <t>看護必要度Ⅰ</t>
    <phoneticPr fontId="3"/>
  </si>
  <si>
    <t>ＩＣＵ</t>
  </si>
  <si>
    <t>急性期機能</t>
  </si>
  <si>
    <t>整形外科</t>
  </si>
  <si>
    <t>南３階</t>
  </si>
  <si>
    <t>消化器内科（胃腸内科）</t>
  </si>
  <si>
    <t>神経内科</t>
  </si>
  <si>
    <t>南４階</t>
  </si>
  <si>
    <t>糖尿病内科（代謝内科）</t>
  </si>
  <si>
    <t>南５階</t>
  </si>
  <si>
    <t>呼吸器内科</t>
  </si>
  <si>
    <t>血液内科</t>
  </si>
  <si>
    <t>南６階</t>
  </si>
  <si>
    <t>泌尿器科</t>
  </si>
  <si>
    <t>北３階</t>
  </si>
  <si>
    <t>回復期ﾘﾊﾋﾞﾘﾃｰｼｮﾝ病棟入院料３</t>
  </si>
  <si>
    <t>-</t>
    <phoneticPr fontId="3"/>
  </si>
  <si>
    <t>北２階（回復期病棟）</t>
  </si>
  <si>
    <t>回復期機能</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</si>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</sst>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4720b5e1cf8694af7a3c1ba4a87f073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G94" zoomScale="80" zoomScaleNormal="100" zoomScaleSheetLayoutView="80" workbookViewId="0">
      <selection activeCell="M26" sqref="M26"/>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306" t="s">
        <v>546</v>
      </c>
      <c r="C4" s="306"/>
      <c r="D4" s="306"/>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339" t="s">
        <v>1011</v>
      </c>
      <c r="J9" s="339"/>
      <c r="K9" s="339"/>
      <c r="L9" s="276" t="s">
        <v>1049</v>
      </c>
      <c r="M9" s="282" t="s">
        <v>1052</v>
      </c>
      <c r="N9" s="282" t="s">
        <v>1055</v>
      </c>
      <c r="O9" s="282" t="s">
        <v>1057</v>
      </c>
      <c r="P9" s="282" t="s">
        <v>1060</v>
      </c>
      <c r="Q9" s="282" t="s">
        <v>1062</v>
      </c>
      <c r="R9" s="282" t="s">
        <v>1065</v>
      </c>
    </row>
    <row r="10" spans="1:22" s="21" customFormat="1" ht="34.5" customHeight="1">
      <c r="A10" s="244" t="s">
        <v>606</v>
      </c>
      <c r="B10" s="17"/>
      <c r="C10" s="19"/>
      <c r="D10" s="19"/>
      <c r="E10" s="19"/>
      <c r="F10" s="19"/>
      <c r="G10" s="19"/>
      <c r="H10" s="20"/>
      <c r="I10" s="335" t="s">
        <v>2</v>
      </c>
      <c r="J10" s="335"/>
      <c r="K10" s="335"/>
      <c r="L10" s="25"/>
      <c r="M10" s="25"/>
      <c r="N10" s="25"/>
      <c r="O10" s="25"/>
      <c r="P10" s="25"/>
      <c r="Q10" s="25"/>
      <c r="R10" s="25"/>
    </row>
    <row r="11" spans="1:22" s="21" customFormat="1" ht="34.5" customHeight="1">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row>
    <row r="12" spans="1:22" s="21" customFormat="1" ht="34.5" customHeight="1">
      <c r="A12" s="244" t="s">
        <v>606</v>
      </c>
      <c r="B12" s="24"/>
      <c r="C12" s="19"/>
      <c r="D12" s="19"/>
      <c r="E12" s="19"/>
      <c r="F12" s="19"/>
      <c r="G12" s="19"/>
      <c r="H12" s="20"/>
      <c r="I12" s="335" t="s">
        <v>4</v>
      </c>
      <c r="J12" s="335"/>
      <c r="K12" s="335"/>
      <c r="L12" s="29"/>
      <c r="M12" s="29"/>
      <c r="N12" s="29"/>
      <c r="O12" s="29"/>
      <c r="P12" s="29"/>
      <c r="Q12" s="29"/>
      <c r="R12" s="29" t="s">
        <v>1039</v>
      </c>
    </row>
    <row r="13" spans="1:22" s="21" customFormat="1" ht="34.5" customHeight="1">
      <c r="A13" s="244" t="s">
        <v>606</v>
      </c>
      <c r="B13" s="17"/>
      <c r="C13" s="19"/>
      <c r="D13" s="19"/>
      <c r="E13" s="19"/>
      <c r="F13" s="19"/>
      <c r="G13" s="19"/>
      <c r="H13" s="20"/>
      <c r="I13" s="335" t="s">
        <v>5</v>
      </c>
      <c r="J13" s="335"/>
      <c r="K13" s="335"/>
      <c r="L13" s="28"/>
      <c r="M13" s="28"/>
      <c r="N13" s="28"/>
      <c r="O13" s="28"/>
      <c r="P13" s="28"/>
      <c r="Q13" s="28"/>
      <c r="R13" s="28"/>
    </row>
    <row r="14" spans="1:22" s="21" customFormat="1" ht="34.5" customHeight="1">
      <c r="A14" s="244" t="s">
        <v>606</v>
      </c>
      <c r="B14" s="17"/>
      <c r="C14" s="19"/>
      <c r="D14" s="19"/>
      <c r="E14" s="19"/>
      <c r="F14" s="19"/>
      <c r="G14" s="19"/>
      <c r="H14" s="20"/>
      <c r="I14" s="335" t="s">
        <v>550</v>
      </c>
      <c r="J14" s="335"/>
      <c r="K14" s="335"/>
      <c r="L14" s="29"/>
      <c r="M14" s="29"/>
      <c r="N14" s="29"/>
      <c r="O14" s="29"/>
      <c r="P14" s="29"/>
      <c r="Q14" s="29"/>
      <c r="R14" s="29"/>
    </row>
    <row r="15" spans="1:22" s="21" customFormat="1" ht="34.5" customHeight="1">
      <c r="A15" s="244" t="s">
        <v>606</v>
      </c>
      <c r="B15" s="17"/>
      <c r="C15" s="19"/>
      <c r="D15" s="19"/>
      <c r="E15" s="19"/>
      <c r="F15" s="19"/>
      <c r="G15" s="19"/>
      <c r="H15" s="20"/>
      <c r="I15" s="335" t="s">
        <v>551</v>
      </c>
      <c r="J15" s="335"/>
      <c r="K15" s="335"/>
      <c r="L15" s="29"/>
      <c r="M15" s="29"/>
      <c r="N15" s="29"/>
      <c r="O15" s="29"/>
      <c r="P15" s="29"/>
      <c r="Q15" s="29"/>
      <c r="R15" s="29"/>
    </row>
    <row r="16" spans="1:22" s="21" customFormat="1" ht="34.5" customHeight="1">
      <c r="A16" s="244" t="s">
        <v>606</v>
      </c>
      <c r="B16" s="17"/>
      <c r="C16" s="19"/>
      <c r="D16" s="19"/>
      <c r="E16" s="19"/>
      <c r="F16" s="19"/>
      <c r="G16" s="19"/>
      <c r="H16" s="20"/>
      <c r="I16" s="335" t="s">
        <v>972</v>
      </c>
      <c r="J16" s="335"/>
      <c r="K16" s="335"/>
      <c r="L16" s="29"/>
      <c r="M16" s="29"/>
      <c r="N16" s="29"/>
      <c r="O16" s="29"/>
      <c r="P16" s="29"/>
      <c r="Q16" s="29"/>
      <c r="R16" s="29"/>
    </row>
    <row r="17" spans="1:22" s="21" customFormat="1" ht="315" customHeight="1">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36" t="s">
        <v>1013</v>
      </c>
      <c r="J22" s="337"/>
      <c r="K22" s="338"/>
      <c r="L22" s="277" t="s">
        <v>1049</v>
      </c>
      <c r="M22" s="282" t="s">
        <v>1052</v>
      </c>
      <c r="N22" s="282" t="s">
        <v>1055</v>
      </c>
      <c r="O22" s="282" t="s">
        <v>1057</v>
      </c>
      <c r="P22" s="282" t="s">
        <v>1060</v>
      </c>
      <c r="Q22" s="282" t="s">
        <v>1062</v>
      </c>
      <c r="R22" s="282" t="s">
        <v>1065</v>
      </c>
    </row>
    <row r="23" spans="1:22" s="21" customFormat="1" ht="34.5" customHeight="1">
      <c r="A23" s="244" t="s">
        <v>607</v>
      </c>
      <c r="B23" s="17"/>
      <c r="C23" s="19"/>
      <c r="D23" s="19"/>
      <c r="E23" s="19"/>
      <c r="F23" s="19"/>
      <c r="G23" s="19"/>
      <c r="H23" s="20"/>
      <c r="I23" s="307" t="s">
        <v>2</v>
      </c>
      <c r="J23" s="308"/>
      <c r="K23" s="309"/>
      <c r="L23" s="25"/>
      <c r="M23" s="25"/>
      <c r="N23" s="25"/>
      <c r="O23" s="25"/>
      <c r="P23" s="25"/>
      <c r="Q23" s="25"/>
      <c r="R23" s="25"/>
    </row>
    <row r="24" spans="1:22" s="21" customFormat="1" ht="34.5" customHeight="1">
      <c r="A24" s="244" t="s">
        <v>607</v>
      </c>
      <c r="B24" s="24"/>
      <c r="C24" s="19"/>
      <c r="D24" s="19"/>
      <c r="E24" s="19"/>
      <c r="F24" s="19"/>
      <c r="G24" s="19"/>
      <c r="H24" s="20"/>
      <c r="I24" s="307" t="s">
        <v>3</v>
      </c>
      <c r="J24" s="308"/>
      <c r="K24" s="309"/>
      <c r="L24" s="25" t="s">
        <v>1067</v>
      </c>
      <c r="M24" s="25" t="s">
        <v>1039</v>
      </c>
      <c r="N24" s="25" t="s">
        <v>1039</v>
      </c>
      <c r="O24" s="25" t="s">
        <v>1039</v>
      </c>
      <c r="P24" s="25" t="s">
        <v>1039</v>
      </c>
      <c r="Q24" s="25" t="s">
        <v>1039</v>
      </c>
      <c r="R24" s="25"/>
    </row>
    <row r="25" spans="1:22" s="21" customFormat="1" ht="34.5" customHeight="1">
      <c r="A25" s="244" t="s">
        <v>607</v>
      </c>
      <c r="B25" s="24"/>
      <c r="C25" s="19"/>
      <c r="D25" s="19"/>
      <c r="E25" s="19"/>
      <c r="F25" s="19"/>
      <c r="G25" s="19"/>
      <c r="H25" s="20"/>
      <c r="I25" s="307" t="s">
        <v>4</v>
      </c>
      <c r="J25" s="308"/>
      <c r="K25" s="309"/>
      <c r="L25" s="29"/>
      <c r="M25" s="29"/>
      <c r="N25" s="29"/>
      <c r="O25" s="29"/>
      <c r="P25" s="29"/>
      <c r="Q25" s="29"/>
      <c r="R25" s="29" t="s">
        <v>1039</v>
      </c>
    </row>
    <row r="26" spans="1:22" s="21" customFormat="1" ht="34.5" customHeight="1">
      <c r="A26" s="244" t="s">
        <v>607</v>
      </c>
      <c r="B26" s="17"/>
      <c r="C26" s="19"/>
      <c r="D26" s="19"/>
      <c r="E26" s="19"/>
      <c r="F26" s="19"/>
      <c r="G26" s="19"/>
      <c r="H26" s="20"/>
      <c r="I26" s="307" t="s">
        <v>5</v>
      </c>
      <c r="J26" s="308"/>
      <c r="K26" s="309"/>
      <c r="L26" s="28"/>
      <c r="M26" s="28"/>
      <c r="N26" s="28"/>
      <c r="O26" s="28"/>
      <c r="P26" s="28"/>
      <c r="Q26" s="28"/>
      <c r="R26" s="28"/>
    </row>
    <row r="27" spans="1:22" s="21" customFormat="1" ht="34.5" customHeight="1">
      <c r="A27" s="244" t="s">
        <v>607</v>
      </c>
      <c r="B27" s="17"/>
      <c r="C27" s="19"/>
      <c r="D27" s="19"/>
      <c r="E27" s="19"/>
      <c r="F27" s="19"/>
      <c r="G27" s="19"/>
      <c r="H27" s="20"/>
      <c r="I27" s="426" t="s">
        <v>554</v>
      </c>
      <c r="J27" s="427"/>
      <c r="K27" s="428"/>
      <c r="L27" s="29"/>
      <c r="M27" s="29"/>
      <c r="N27" s="29"/>
      <c r="O27" s="29"/>
      <c r="P27" s="29"/>
      <c r="Q27" s="29"/>
      <c r="R27" s="29"/>
    </row>
    <row r="28" spans="1:22" s="21" customFormat="1" ht="34.5" customHeight="1">
      <c r="A28" s="244" t="s">
        <v>607</v>
      </c>
      <c r="B28" s="17"/>
      <c r="C28" s="19"/>
      <c r="D28" s="19"/>
      <c r="E28" s="19"/>
      <c r="F28" s="19"/>
      <c r="G28" s="19"/>
      <c r="H28" s="20"/>
      <c r="I28" s="426" t="s">
        <v>553</v>
      </c>
      <c r="J28" s="427"/>
      <c r="K28" s="428"/>
      <c r="L28" s="29"/>
      <c r="M28" s="29"/>
      <c r="N28" s="29"/>
      <c r="O28" s="29"/>
      <c r="P28" s="29"/>
      <c r="Q28" s="29"/>
      <c r="R28" s="29"/>
    </row>
    <row r="29" spans="1:22" s="33" customFormat="1" ht="34.5" customHeight="1">
      <c r="A29" s="244" t="s">
        <v>607</v>
      </c>
      <c r="B29" s="17"/>
      <c r="C29" s="19"/>
      <c r="D29" s="19"/>
      <c r="E29" s="19"/>
      <c r="F29" s="19"/>
      <c r="G29" s="19"/>
      <c r="H29" s="20"/>
      <c r="I29" s="426" t="s">
        <v>8</v>
      </c>
      <c r="J29" s="427"/>
      <c r="K29" s="428"/>
      <c r="L29" s="29"/>
      <c r="M29" s="29"/>
      <c r="N29" s="29"/>
      <c r="O29" s="29"/>
      <c r="P29" s="29"/>
      <c r="Q29" s="29"/>
      <c r="R29" s="29"/>
    </row>
    <row r="30" spans="1:22" s="21" customFormat="1" ht="34.5" customHeight="1">
      <c r="A30" s="244" t="s">
        <v>607</v>
      </c>
      <c r="B30" s="17"/>
      <c r="C30" s="19"/>
      <c r="D30" s="19"/>
      <c r="E30" s="19"/>
      <c r="F30" s="19"/>
      <c r="G30" s="19"/>
      <c r="H30" s="20"/>
      <c r="I30" s="429" t="s">
        <v>552</v>
      </c>
      <c r="J30" s="429"/>
      <c r="K30" s="42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36" t="s">
        <v>1014</v>
      </c>
      <c r="J35" s="337"/>
      <c r="K35" s="338"/>
      <c r="L35" s="277" t="s">
        <v>1049</v>
      </c>
      <c r="M35" s="282" t="s">
        <v>1052</v>
      </c>
      <c r="N35" s="282" t="s">
        <v>1055</v>
      </c>
      <c r="O35" s="282" t="s">
        <v>1057</v>
      </c>
      <c r="P35" s="282" t="s">
        <v>1060</v>
      </c>
      <c r="Q35" s="282" t="s">
        <v>1062</v>
      </c>
      <c r="R35" s="282" t="s">
        <v>1065</v>
      </c>
    </row>
    <row r="36" spans="1:22" s="21" customFormat="1" ht="34.5" customHeight="1">
      <c r="A36" s="244" t="s">
        <v>608</v>
      </c>
      <c r="B36" s="17"/>
      <c r="C36" s="19"/>
      <c r="D36" s="19"/>
      <c r="E36" s="19"/>
      <c r="F36" s="19"/>
      <c r="G36" s="19"/>
      <c r="H36" s="20"/>
      <c r="I36" s="307" t="s">
        <v>11</v>
      </c>
      <c r="J36" s="308"/>
      <c r="K36" s="309"/>
      <c r="L36" s="25"/>
      <c r="M36" s="25"/>
      <c r="N36" s="25"/>
      <c r="O36" s="25"/>
      <c r="P36" s="25"/>
      <c r="Q36" s="25"/>
      <c r="R36" s="25"/>
    </row>
    <row r="37" spans="1:22" s="21" customFormat="1" ht="34.5" customHeight="1">
      <c r="A37" s="244" t="s">
        <v>608</v>
      </c>
      <c r="B37" s="24"/>
      <c r="C37" s="19"/>
      <c r="D37" s="19"/>
      <c r="E37" s="19"/>
      <c r="F37" s="19"/>
      <c r="G37" s="19"/>
      <c r="H37" s="20"/>
      <c r="I37" s="307" t="s">
        <v>12</v>
      </c>
      <c r="J37" s="308"/>
      <c r="K37" s="309"/>
      <c r="L37" s="25"/>
      <c r="M37" s="25"/>
      <c r="N37" s="25"/>
      <c r="O37" s="25"/>
      <c r="P37" s="25"/>
      <c r="Q37" s="25"/>
      <c r="R37" s="25"/>
    </row>
    <row r="38" spans="1:22" s="21" customFormat="1" ht="34.5" customHeight="1">
      <c r="A38" s="244" t="s">
        <v>608</v>
      </c>
      <c r="B38" s="24"/>
      <c r="C38" s="19"/>
      <c r="D38" s="19"/>
      <c r="E38" s="19"/>
      <c r="F38" s="19"/>
      <c r="G38" s="19"/>
      <c r="H38" s="20"/>
      <c r="I38" s="307" t="s">
        <v>13</v>
      </c>
      <c r="J38" s="308"/>
      <c r="K38" s="309"/>
      <c r="L38" s="261"/>
      <c r="M38" s="261"/>
      <c r="N38" s="261"/>
      <c r="O38" s="261"/>
      <c r="P38" s="261"/>
      <c r="Q38" s="261"/>
      <c r="R38" s="261"/>
    </row>
    <row r="39" spans="1:22" s="21" customFormat="1" ht="34.5" customHeight="1">
      <c r="A39" s="244" t="s">
        <v>608</v>
      </c>
      <c r="B39" s="17"/>
      <c r="C39" s="19"/>
      <c r="D39" s="19"/>
      <c r="E39" s="19"/>
      <c r="F39" s="19"/>
      <c r="G39" s="19"/>
      <c r="H39" s="20"/>
      <c r="I39" s="307" t="s">
        <v>14</v>
      </c>
      <c r="J39" s="308"/>
      <c r="K39" s="309"/>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431" t="s">
        <v>1013</v>
      </c>
      <c r="J44" s="432"/>
      <c r="K44" s="433"/>
      <c r="L44" s="277" t="s">
        <v>1049</v>
      </c>
      <c r="M44" s="282" t="s">
        <v>1052</v>
      </c>
      <c r="N44" s="282" t="s">
        <v>1055</v>
      </c>
      <c r="O44" s="282" t="s">
        <v>1057</v>
      </c>
      <c r="P44" s="282" t="s">
        <v>1060</v>
      </c>
      <c r="Q44" s="282" t="s">
        <v>1062</v>
      </c>
      <c r="R44" s="282" t="s">
        <v>1065</v>
      </c>
    </row>
    <row r="45" spans="1:22" s="21" customFormat="1" ht="34.5" customHeight="1">
      <c r="A45" s="278" t="s">
        <v>984</v>
      </c>
      <c r="B45" s="17"/>
      <c r="C45" s="19"/>
      <c r="D45" s="19"/>
      <c r="E45" s="19"/>
      <c r="F45" s="19"/>
      <c r="G45" s="19"/>
      <c r="H45" s="20"/>
      <c r="I45" s="426" t="s">
        <v>2</v>
      </c>
      <c r="J45" s="427"/>
      <c r="K45" s="428"/>
      <c r="L45" s="25"/>
      <c r="M45" s="25"/>
      <c r="N45" s="25"/>
      <c r="O45" s="25"/>
      <c r="P45" s="25"/>
      <c r="Q45" s="25"/>
      <c r="R45" s="25"/>
    </row>
    <row r="46" spans="1:22" s="21" customFormat="1" ht="34.5" customHeight="1">
      <c r="A46" s="278" t="s">
        <v>984</v>
      </c>
      <c r="B46" s="24"/>
      <c r="C46" s="19"/>
      <c r="D46" s="19"/>
      <c r="E46" s="19"/>
      <c r="F46" s="19"/>
      <c r="G46" s="19"/>
      <c r="H46" s="20"/>
      <c r="I46" s="426" t="s">
        <v>3</v>
      </c>
      <c r="J46" s="427"/>
      <c r="K46" s="428"/>
      <c r="L46" s="25"/>
      <c r="M46" s="25"/>
      <c r="N46" s="25"/>
      <c r="O46" s="25"/>
      <c r="P46" s="25"/>
      <c r="Q46" s="25"/>
      <c r="R46" s="25"/>
    </row>
    <row r="47" spans="1:22" s="21" customFormat="1" ht="34.5" customHeight="1">
      <c r="A47" s="278" t="s">
        <v>984</v>
      </c>
      <c r="B47" s="24"/>
      <c r="C47" s="19"/>
      <c r="D47" s="19"/>
      <c r="E47" s="19"/>
      <c r="F47" s="19"/>
      <c r="G47" s="19"/>
      <c r="H47" s="20"/>
      <c r="I47" s="426" t="s">
        <v>4</v>
      </c>
      <c r="J47" s="427"/>
      <c r="K47" s="428"/>
      <c r="L47" s="29"/>
      <c r="M47" s="29"/>
      <c r="N47" s="29"/>
      <c r="O47" s="29"/>
      <c r="P47" s="29"/>
      <c r="Q47" s="29"/>
      <c r="R47" s="29"/>
    </row>
    <row r="48" spans="1:22" s="21" customFormat="1" ht="34.5" customHeight="1">
      <c r="A48" s="278" t="s">
        <v>984</v>
      </c>
      <c r="B48" s="17"/>
      <c r="C48" s="19"/>
      <c r="D48" s="19"/>
      <c r="E48" s="19"/>
      <c r="F48" s="19"/>
      <c r="G48" s="19"/>
      <c r="H48" s="20"/>
      <c r="I48" s="426" t="s">
        <v>5</v>
      </c>
      <c r="J48" s="427"/>
      <c r="K48" s="428"/>
      <c r="L48" s="28"/>
      <c r="M48" s="28"/>
      <c r="N48" s="28"/>
      <c r="O48" s="28"/>
      <c r="P48" s="28"/>
      <c r="Q48" s="28"/>
      <c r="R48" s="28"/>
    </row>
    <row r="49" spans="1:18" s="21" customFormat="1" ht="34.5" customHeight="1">
      <c r="A49" s="278" t="s">
        <v>984</v>
      </c>
      <c r="B49" s="17"/>
      <c r="C49" s="19"/>
      <c r="D49" s="19"/>
      <c r="E49" s="19"/>
      <c r="F49" s="19"/>
      <c r="G49" s="19"/>
      <c r="H49" s="20"/>
      <c r="I49" s="426" t="s">
        <v>554</v>
      </c>
      <c r="J49" s="427"/>
      <c r="K49" s="428"/>
      <c r="L49" s="29"/>
      <c r="M49" s="29"/>
      <c r="N49" s="29"/>
      <c r="O49" s="29"/>
      <c r="P49" s="29"/>
      <c r="Q49" s="29"/>
      <c r="R49" s="29"/>
    </row>
    <row r="50" spans="1:18" s="21" customFormat="1" ht="34.5" customHeight="1">
      <c r="A50" s="278" t="s">
        <v>984</v>
      </c>
      <c r="B50" s="17"/>
      <c r="C50" s="19"/>
      <c r="D50" s="19"/>
      <c r="E50" s="19"/>
      <c r="F50" s="19"/>
      <c r="G50" s="19"/>
      <c r="H50" s="20"/>
      <c r="I50" s="426" t="s">
        <v>553</v>
      </c>
      <c r="J50" s="427"/>
      <c r="K50" s="428"/>
      <c r="L50" s="29"/>
      <c r="M50" s="29"/>
      <c r="N50" s="29"/>
      <c r="O50" s="29"/>
      <c r="P50" s="29"/>
      <c r="Q50" s="29"/>
      <c r="R50" s="29"/>
    </row>
    <row r="51" spans="1:18" s="33" customFormat="1" ht="34.5" customHeight="1">
      <c r="A51" s="278" t="s">
        <v>984</v>
      </c>
      <c r="B51" s="17"/>
      <c r="C51" s="19"/>
      <c r="D51" s="19"/>
      <c r="E51" s="19"/>
      <c r="F51" s="19"/>
      <c r="G51" s="19"/>
      <c r="H51" s="20"/>
      <c r="I51" s="426" t="s">
        <v>8</v>
      </c>
      <c r="J51" s="427"/>
      <c r="K51" s="428"/>
      <c r="L51" s="29"/>
      <c r="M51" s="29"/>
      <c r="N51" s="29"/>
      <c r="O51" s="29"/>
      <c r="P51" s="29"/>
      <c r="Q51" s="29"/>
      <c r="R51" s="29"/>
    </row>
    <row r="52" spans="1:18" s="21" customFormat="1" ht="34.5" customHeight="1">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310" t="s">
        <v>544</v>
      </c>
      <c r="E60" s="310"/>
      <c r="F60" s="310"/>
      <c r="G60" s="310"/>
      <c r="H60" s="310"/>
      <c r="I60" s="310"/>
      <c r="J60" s="310"/>
      <c r="K60" s="310"/>
      <c r="L60" s="310"/>
      <c r="M60" s="39"/>
      <c r="N60" s="39"/>
      <c r="O60" s="39"/>
      <c r="P60" s="39"/>
      <c r="Q60" s="40"/>
      <c r="R60" s="40"/>
    </row>
    <row r="61" spans="1:18" s="21" customFormat="1" ht="34.5" customHeight="1">
      <c r="A61" s="243"/>
      <c r="B61" s="1"/>
      <c r="C61" s="41"/>
      <c r="D61" s="311" t="s">
        <v>16</v>
      </c>
      <c r="E61" s="311"/>
      <c r="F61" s="311"/>
      <c r="G61" s="311"/>
      <c r="H61" s="311"/>
      <c r="I61" s="311"/>
      <c r="J61" s="311"/>
      <c r="K61" s="311"/>
      <c r="L61" s="311"/>
      <c r="M61" s="39"/>
      <c r="N61" s="39"/>
      <c r="O61" s="39"/>
      <c r="P61" s="39"/>
      <c r="Q61" s="40"/>
      <c r="R61" s="40"/>
    </row>
    <row r="62" spans="1:18" s="21" customFormat="1" ht="34.5" customHeight="1">
      <c r="A62" s="243"/>
      <c r="B62" s="1"/>
      <c r="C62" s="41"/>
      <c r="D62" s="311" t="s">
        <v>17</v>
      </c>
      <c r="E62" s="311"/>
      <c r="F62" s="311"/>
      <c r="G62" s="311"/>
      <c r="H62" s="311"/>
      <c r="I62" s="311"/>
      <c r="J62" s="311"/>
      <c r="K62" s="311"/>
      <c r="L62" s="311"/>
      <c r="M62" s="39"/>
      <c r="N62" s="39"/>
      <c r="O62" s="39"/>
      <c r="P62" s="39"/>
      <c r="Q62" s="40"/>
      <c r="R62" s="40"/>
    </row>
    <row r="63" spans="1:18" s="21" customFormat="1" ht="34.5" customHeight="1">
      <c r="A63" s="243"/>
      <c r="B63" s="1"/>
      <c r="C63" s="41"/>
      <c r="D63" s="311" t="s">
        <v>18</v>
      </c>
      <c r="E63" s="311"/>
      <c r="F63" s="311"/>
      <c r="G63" s="311"/>
      <c r="H63" s="311"/>
      <c r="I63" s="311"/>
      <c r="J63" s="311"/>
      <c r="K63" s="311"/>
      <c r="L63" s="311"/>
      <c r="M63" s="39"/>
      <c r="N63" s="39"/>
      <c r="O63" s="39"/>
      <c r="P63" s="39"/>
      <c r="Q63" s="40"/>
      <c r="R63" s="40"/>
    </row>
    <row r="64" spans="1:18" s="21" customFormat="1" ht="34.5" customHeight="1">
      <c r="A64" s="243"/>
      <c r="B64" s="1"/>
      <c r="C64" s="41"/>
      <c r="D64" s="311" t="s">
        <v>19</v>
      </c>
      <c r="E64" s="311"/>
      <c r="F64" s="311"/>
      <c r="G64" s="311"/>
      <c r="H64" s="311"/>
      <c r="I64" s="311"/>
      <c r="J64" s="311"/>
      <c r="K64" s="311"/>
      <c r="L64" s="311"/>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306" t="s">
        <v>20</v>
      </c>
      <c r="D71" s="306"/>
      <c r="E71" s="306"/>
      <c r="F71" s="306"/>
      <c r="G71" s="306"/>
      <c r="H71" s="306" t="s">
        <v>214</v>
      </c>
      <c r="I71" s="306"/>
      <c r="J71" s="306" t="s">
        <v>980</v>
      </c>
      <c r="K71" s="306"/>
      <c r="L71" s="306"/>
      <c r="O71" s="283"/>
      <c r="P71" s="283"/>
      <c r="R71" s="49"/>
    </row>
    <row r="72" spans="1:18" s="21" customFormat="1">
      <c r="A72" s="243"/>
      <c r="B72" s="1"/>
      <c r="C72" s="306" t="s">
        <v>22</v>
      </c>
      <c r="D72" s="306"/>
      <c r="E72" s="306"/>
      <c r="F72" s="306"/>
      <c r="G72" s="306"/>
      <c r="H72" s="306" t="s">
        <v>979</v>
      </c>
      <c r="I72" s="306"/>
      <c r="J72" s="306" t="s">
        <v>272</v>
      </c>
      <c r="K72" s="306"/>
      <c r="L72" s="306"/>
      <c r="O72" s="283"/>
      <c r="P72" s="283"/>
      <c r="R72" s="37"/>
    </row>
    <row r="73" spans="1:18" s="21" customFormat="1">
      <c r="A73" s="243"/>
      <c r="B73" s="1"/>
      <c r="C73" s="306" t="s">
        <v>24</v>
      </c>
      <c r="D73" s="306"/>
      <c r="E73" s="306"/>
      <c r="F73" s="306"/>
      <c r="G73" s="306"/>
      <c r="H73" s="306" t="s">
        <v>216</v>
      </c>
      <c r="I73" s="306"/>
      <c r="J73" s="306" t="s">
        <v>981</v>
      </c>
      <c r="K73" s="306"/>
      <c r="L73" s="306"/>
      <c r="O73" s="283"/>
      <c r="P73" s="283"/>
      <c r="R73" s="49"/>
    </row>
    <row r="74" spans="1:18" s="21" customFormat="1">
      <c r="A74" s="243"/>
      <c r="B74" s="1"/>
      <c r="C74" s="306" t="s">
        <v>26</v>
      </c>
      <c r="D74" s="306"/>
      <c r="E74" s="306"/>
      <c r="F74" s="306"/>
      <c r="G74" s="306"/>
      <c r="H74" s="306" t="s">
        <v>217</v>
      </c>
      <c r="I74" s="306"/>
      <c r="J74" s="306" t="s">
        <v>276</v>
      </c>
      <c r="K74" s="306"/>
      <c r="L74" s="306"/>
      <c r="O74" s="283"/>
      <c r="P74" s="283"/>
      <c r="R74" s="37"/>
    </row>
    <row r="75" spans="1:18" s="21" customFormat="1">
      <c r="A75" s="243"/>
      <c r="B75" s="1"/>
      <c r="C75" s="306" t="s">
        <v>28</v>
      </c>
      <c r="D75" s="306"/>
      <c r="E75" s="306"/>
      <c r="F75" s="306"/>
      <c r="G75" s="306"/>
      <c r="H75" s="298"/>
      <c r="I75" s="298"/>
      <c r="J75" s="306" t="s">
        <v>982</v>
      </c>
      <c r="K75" s="306"/>
      <c r="L75" s="306"/>
      <c r="O75" s="283"/>
      <c r="P75" s="283"/>
      <c r="R75" s="37"/>
    </row>
    <row r="76" spans="1:18" s="21" customFormat="1">
      <c r="A76" s="243"/>
      <c r="C76" s="306" t="s">
        <v>30</v>
      </c>
      <c r="D76" s="306"/>
      <c r="E76" s="306"/>
      <c r="F76" s="306"/>
      <c r="G76" s="306"/>
      <c r="J76" s="306" t="s">
        <v>271</v>
      </c>
      <c r="K76" s="306"/>
      <c r="L76" s="306"/>
      <c r="M76" s="5"/>
      <c r="N76" s="7"/>
      <c r="O76" s="7"/>
      <c r="P76" s="7"/>
      <c r="Q76" s="7"/>
      <c r="R76" s="7"/>
    </row>
    <row r="77" spans="1:18" s="21" customFormat="1">
      <c r="A77" s="243"/>
      <c r="B77" s="1"/>
      <c r="C77" s="306" t="s">
        <v>32</v>
      </c>
      <c r="D77" s="306"/>
      <c r="E77" s="306"/>
      <c r="F77" s="306"/>
      <c r="G77" s="306"/>
      <c r="H77"/>
      <c r="I77"/>
      <c r="J77" s="306" t="s">
        <v>273</v>
      </c>
      <c r="K77" s="306"/>
      <c r="L77" s="306"/>
      <c r="M77" s="5"/>
      <c r="N77" s="7"/>
      <c r="O77" s="7"/>
      <c r="P77" s="7"/>
      <c r="Q77" s="7"/>
      <c r="R77" s="7"/>
    </row>
    <row r="78" spans="1:18" s="21" customFormat="1">
      <c r="A78" s="243"/>
      <c r="B78" s="1"/>
      <c r="C78" s="306" t="s">
        <v>21</v>
      </c>
      <c r="D78" s="306"/>
      <c r="E78" s="306"/>
      <c r="F78" s="306"/>
      <c r="H78" s="298"/>
      <c r="I78" s="298"/>
      <c r="J78" s="306" t="s">
        <v>275</v>
      </c>
      <c r="K78" s="306"/>
      <c r="L78" s="306"/>
      <c r="M78" s="5"/>
      <c r="N78" s="7"/>
      <c r="O78" s="7"/>
      <c r="P78" s="7"/>
      <c r="Q78" s="7"/>
      <c r="R78" s="7"/>
    </row>
    <row r="79" spans="1:18" s="21" customFormat="1">
      <c r="A79" s="243"/>
      <c r="B79" s="1"/>
      <c r="C79" s="306" t="s">
        <v>23</v>
      </c>
      <c r="D79" s="306"/>
      <c r="E79" s="306"/>
      <c r="F79" s="306"/>
      <c r="G79" s="298"/>
      <c r="H79" s="298"/>
      <c r="I79" s="298"/>
      <c r="J79" s="306" t="s">
        <v>277</v>
      </c>
      <c r="K79" s="306"/>
      <c r="L79" s="306"/>
      <c r="M79" s="5"/>
      <c r="N79" s="7"/>
      <c r="O79" s="7"/>
      <c r="P79" s="7"/>
      <c r="Q79" s="7"/>
      <c r="R79" s="7"/>
    </row>
    <row r="80" spans="1:18" s="21" customFormat="1">
      <c r="A80" s="243"/>
      <c r="B80" s="1"/>
      <c r="C80" s="306" t="s">
        <v>25</v>
      </c>
      <c r="D80" s="306"/>
      <c r="E80" s="306"/>
      <c r="F80" s="306"/>
      <c r="G80" s="298"/>
      <c r="H80" s="298"/>
      <c r="I80" s="298"/>
      <c r="J80" s="306" t="s">
        <v>279</v>
      </c>
      <c r="K80" s="306"/>
      <c r="L80" s="306"/>
      <c r="M80" s="5"/>
      <c r="N80" s="7"/>
      <c r="O80" s="7"/>
      <c r="P80" s="7"/>
      <c r="Q80" s="7"/>
      <c r="R80" s="7"/>
    </row>
    <row r="81" spans="1:22" s="21" customFormat="1">
      <c r="A81" s="243"/>
      <c r="B81" s="1"/>
      <c r="C81" s="306" t="s">
        <v>27</v>
      </c>
      <c r="D81" s="306"/>
      <c r="E81" s="306"/>
      <c r="F81" s="306"/>
      <c r="G81" s="298"/>
      <c r="H81" s="298"/>
      <c r="I81" s="298"/>
      <c r="J81" s="51"/>
      <c r="K81" s="54"/>
      <c r="L81" s="5"/>
      <c r="M81" s="5"/>
      <c r="N81" s="7"/>
      <c r="O81" s="7"/>
      <c r="P81" s="7"/>
      <c r="Q81" s="7"/>
      <c r="R81" s="7"/>
    </row>
    <row r="82" spans="1:22" s="21" customFormat="1">
      <c r="A82" s="243"/>
      <c r="B82" s="1"/>
      <c r="C82" s="306" t="s">
        <v>29</v>
      </c>
      <c r="D82" s="306"/>
      <c r="E82" s="306"/>
      <c r="F82" s="306"/>
      <c r="G82" s="298"/>
      <c r="H82" s="298"/>
      <c r="I82" s="298"/>
      <c r="J82" s="51"/>
      <c r="K82" s="54"/>
      <c r="L82" s="5"/>
      <c r="M82" s="5"/>
      <c r="N82" s="7"/>
      <c r="O82" s="7"/>
      <c r="P82" s="7"/>
      <c r="Q82" s="7"/>
      <c r="R82" s="7"/>
    </row>
    <row r="83" spans="1:22" s="21" customFormat="1">
      <c r="A83" s="243"/>
      <c r="B83" s="1"/>
      <c r="C83" s="306" t="s">
        <v>31</v>
      </c>
      <c r="D83" s="306"/>
      <c r="E83" s="306"/>
      <c r="F83" s="306"/>
      <c r="G83" s="306"/>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7">
      <c r="A89" s="243"/>
      <c r="B89" s="18"/>
      <c r="C89" s="62"/>
      <c r="D89" s="3"/>
      <c r="E89" s="3"/>
      <c r="F89" s="3"/>
      <c r="G89" s="3"/>
      <c r="H89" s="287"/>
      <c r="I89" s="287"/>
      <c r="J89" s="64" t="s">
        <v>35</v>
      </c>
      <c r="K89" s="65"/>
      <c r="L89" s="262" t="s">
        <v>1049</v>
      </c>
      <c r="M89" s="262" t="s">
        <v>1052</v>
      </c>
      <c r="N89" s="262" t="s">
        <v>1055</v>
      </c>
      <c r="O89" s="262" t="s">
        <v>1057</v>
      </c>
      <c r="P89" s="262" t="s">
        <v>1060</v>
      </c>
      <c r="Q89" s="262" t="s">
        <v>1062</v>
      </c>
      <c r="R89" s="262" t="s">
        <v>1065</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1066</v>
      </c>
    </row>
    <row r="91" spans="1:22" s="21" customFormat="1" ht="54" customHeight="1">
      <c r="A91" s="244" t="s">
        <v>609</v>
      </c>
      <c r="B91" s="1"/>
      <c r="C91" s="303" t="s">
        <v>37</v>
      </c>
      <c r="D91" s="304"/>
      <c r="E91" s="304"/>
      <c r="F91" s="304"/>
      <c r="G91" s="304"/>
      <c r="H91" s="305"/>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66" t="s">
        <v>1060</v>
      </c>
      <c r="Q97" s="66" t="s">
        <v>1062</v>
      </c>
      <c r="R97" s="66" t="s">
        <v>1065</v>
      </c>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1066</v>
      </c>
      <c r="S98" s="8"/>
      <c r="T98" s="8"/>
      <c r="U98" s="8"/>
      <c r="V98" s="8"/>
    </row>
    <row r="99" spans="1:22" s="83" customFormat="1" ht="34.5" customHeight="1">
      <c r="A99" s="244" t="s">
        <v>610</v>
      </c>
      <c r="B99" s="1"/>
      <c r="C99" s="319" t="s">
        <v>41</v>
      </c>
      <c r="D99" s="320"/>
      <c r="E99" s="328" t="s">
        <v>42</v>
      </c>
      <c r="F99" s="329"/>
      <c r="G99" s="329"/>
      <c r="H99" s="330"/>
      <c r="I99" s="350" t="s">
        <v>43</v>
      </c>
      <c r="J99" s="256">
        <f t="shared" ref="J99:J111" si="0">IF(SUM(L99:R99)=0,IF(COUNTIF(L99:R99,"未確認")&gt;0,"未確認",IF(COUNTIF(L99:R99,"~*")&gt;0,"*",SUM(L99:R99))),SUM(L99:R99))</f>
        <v>302</v>
      </c>
      <c r="K99" s="237" t="str">
        <f>IF(OR(COUNTIF(L99:R99,"未確認")&gt;0,COUNTIF(L99:R99,"~*")&gt;0),"※","")</f>
        <v/>
      </c>
      <c r="L99" s="258">
        <v>17</v>
      </c>
      <c r="M99" s="258">
        <v>49</v>
      </c>
      <c r="N99" s="258">
        <v>50</v>
      </c>
      <c r="O99" s="258">
        <v>50</v>
      </c>
      <c r="P99" s="258">
        <v>43</v>
      </c>
      <c r="Q99" s="258">
        <v>53</v>
      </c>
      <c r="R99" s="258">
        <v>40</v>
      </c>
    </row>
    <row r="100" spans="1:22" s="83" customFormat="1" ht="34.5" customHeight="1">
      <c r="A100" s="244" t="s">
        <v>611</v>
      </c>
      <c r="B100" s="84"/>
      <c r="C100" s="321"/>
      <c r="D100" s="322"/>
      <c r="E100" s="353"/>
      <c r="F100" s="334"/>
      <c r="G100" s="314" t="s">
        <v>44</v>
      </c>
      <c r="H100" s="315"/>
      <c r="I100" s="351"/>
      <c r="J100" s="256">
        <f t="shared" si="0"/>
        <v>252</v>
      </c>
      <c r="K100" s="237" t="str">
        <f>IF(OR(COUNTIF(L100:R100,"未確認")&gt;0,COUNTIF(L100:R100,"~*")&gt;0),"※","")</f>
        <v/>
      </c>
      <c r="L100" s="258">
        <v>17</v>
      </c>
      <c r="M100" s="258">
        <v>49</v>
      </c>
      <c r="N100" s="258">
        <v>0</v>
      </c>
      <c r="O100" s="258">
        <v>50</v>
      </c>
      <c r="P100" s="258">
        <v>43</v>
      </c>
      <c r="Q100" s="258">
        <v>53</v>
      </c>
      <c r="R100" s="258">
        <v>40</v>
      </c>
    </row>
    <row r="101" spans="1:22" s="83" customFormat="1" ht="34.5" customHeight="1">
      <c r="A101" s="244" t="s">
        <v>610</v>
      </c>
      <c r="B101" s="84"/>
      <c r="C101" s="321"/>
      <c r="D101" s="322"/>
      <c r="E101" s="303" t="s">
        <v>45</v>
      </c>
      <c r="F101" s="304"/>
      <c r="G101" s="304"/>
      <c r="H101" s="305"/>
      <c r="I101" s="351"/>
      <c r="J101" s="256">
        <f t="shared" si="0"/>
        <v>302</v>
      </c>
      <c r="K101" s="237" t="str">
        <f>IF(OR(COUNTIF(L101:R101,"未確認")&gt;0,COUNTIF(L101:R101,"~*")&gt;0),"※","")</f>
        <v/>
      </c>
      <c r="L101" s="258">
        <v>17</v>
      </c>
      <c r="M101" s="258">
        <v>49</v>
      </c>
      <c r="N101" s="258">
        <v>50</v>
      </c>
      <c r="O101" s="258">
        <v>50</v>
      </c>
      <c r="P101" s="258">
        <v>43</v>
      </c>
      <c r="Q101" s="258">
        <v>53</v>
      </c>
      <c r="R101" s="258">
        <v>40</v>
      </c>
    </row>
    <row r="102" spans="1:22" s="83" customFormat="1" ht="34.5" customHeight="1">
      <c r="A102" s="244" t="s">
        <v>610</v>
      </c>
      <c r="B102" s="84"/>
      <c r="C102" s="323"/>
      <c r="D102" s="324"/>
      <c r="E102" s="316" t="s">
        <v>612</v>
      </c>
      <c r="F102" s="317"/>
      <c r="G102" s="317"/>
      <c r="H102" s="318"/>
      <c r="I102" s="351"/>
      <c r="J102" s="256">
        <f t="shared" si="0"/>
        <v>302</v>
      </c>
      <c r="K102" s="237" t="str">
        <f t="shared" ref="K102:K111" si="1">IF(OR(COUNTIF(L101:R101,"未確認")&gt;0,COUNTIF(L101:R101,"~*")&gt;0),"※","")</f>
        <v/>
      </c>
      <c r="L102" s="258">
        <v>17</v>
      </c>
      <c r="M102" s="258">
        <v>49</v>
      </c>
      <c r="N102" s="258">
        <v>50</v>
      </c>
      <c r="O102" s="258">
        <v>50</v>
      </c>
      <c r="P102" s="258">
        <v>43</v>
      </c>
      <c r="Q102" s="258">
        <v>53</v>
      </c>
      <c r="R102" s="258">
        <v>40</v>
      </c>
    </row>
    <row r="103" spans="1:22" s="83" customFormat="1" ht="34.5" customHeight="1">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66" t="s">
        <v>1060</v>
      </c>
      <c r="Q118" s="66" t="s">
        <v>1062</v>
      </c>
      <c r="R118" s="66" t="s">
        <v>1065</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1066</v>
      </c>
      <c r="S119" s="8"/>
      <c r="T119" s="8"/>
      <c r="U119" s="8"/>
      <c r="V119" s="8"/>
    </row>
    <row r="120" spans="1:22" s="83" customFormat="1" ht="40.5" customHeight="1">
      <c r="A120" s="244" t="s">
        <v>617</v>
      </c>
      <c r="B120" s="1"/>
      <c r="C120" s="319" t="s">
        <v>51</v>
      </c>
      <c r="D120" s="331"/>
      <c r="E120" s="331"/>
      <c r="F120" s="331"/>
      <c r="G120" s="331"/>
      <c r="H120" s="320"/>
      <c r="I120" s="344" t="s">
        <v>52</v>
      </c>
      <c r="J120" s="96"/>
      <c r="K120" s="97"/>
      <c r="L120" s="259" t="s">
        <v>1041</v>
      </c>
      <c r="M120" s="98" t="s">
        <v>1051</v>
      </c>
      <c r="N120" s="98" t="s">
        <v>1041</v>
      </c>
      <c r="O120" s="98" t="s">
        <v>1041</v>
      </c>
      <c r="P120" s="98" t="s">
        <v>1041</v>
      </c>
      <c r="Q120" s="98" t="s">
        <v>1041</v>
      </c>
      <c r="R120" s="98" t="s">
        <v>1041</v>
      </c>
    </row>
    <row r="121" spans="1:22" s="83" customFormat="1" ht="40.5" customHeight="1">
      <c r="A121" s="244" t="s">
        <v>618</v>
      </c>
      <c r="B121" s="1"/>
      <c r="C121" s="295"/>
      <c r="D121" s="297"/>
      <c r="E121" s="319" t="s">
        <v>53</v>
      </c>
      <c r="F121" s="331"/>
      <c r="G121" s="331"/>
      <c r="H121" s="320"/>
      <c r="I121" s="345"/>
      <c r="J121" s="101"/>
      <c r="K121" s="102"/>
      <c r="L121" s="98" t="s">
        <v>1042</v>
      </c>
      <c r="M121" s="98" t="s">
        <v>533</v>
      </c>
      <c r="N121" s="98" t="s">
        <v>1053</v>
      </c>
      <c r="O121" s="98" t="s">
        <v>1042</v>
      </c>
      <c r="P121" s="98" t="s">
        <v>1058</v>
      </c>
      <c r="Q121" s="98" t="s">
        <v>1061</v>
      </c>
      <c r="R121" s="98" t="s">
        <v>1051</v>
      </c>
    </row>
    <row r="122" spans="1:22" s="83" customFormat="1" ht="40.5" customHeight="1">
      <c r="A122" s="244" t="s">
        <v>619</v>
      </c>
      <c r="B122" s="1"/>
      <c r="C122" s="295"/>
      <c r="D122" s="297"/>
      <c r="E122" s="321"/>
      <c r="F122" s="347"/>
      <c r="G122" s="347"/>
      <c r="H122" s="322"/>
      <c r="I122" s="345"/>
      <c r="J122" s="101"/>
      <c r="K122" s="102"/>
      <c r="L122" s="98" t="s">
        <v>1043</v>
      </c>
      <c r="M122" s="98" t="s">
        <v>533</v>
      </c>
      <c r="N122" s="98" t="s">
        <v>1044</v>
      </c>
      <c r="O122" s="98" t="s">
        <v>1043</v>
      </c>
      <c r="P122" s="98" t="s">
        <v>1059</v>
      </c>
      <c r="Q122" s="98" t="s">
        <v>1051</v>
      </c>
      <c r="R122" s="98" t="s">
        <v>1054</v>
      </c>
    </row>
    <row r="123" spans="1:22" s="83" customFormat="1" ht="40.5" customHeight="1">
      <c r="A123" s="244" t="s">
        <v>620</v>
      </c>
      <c r="B123" s="1"/>
      <c r="C123" s="289"/>
      <c r="D123" s="290"/>
      <c r="E123" s="323"/>
      <c r="F123" s="348"/>
      <c r="G123" s="348"/>
      <c r="H123" s="324"/>
      <c r="I123" s="346"/>
      <c r="J123" s="105"/>
      <c r="K123" s="106"/>
      <c r="L123" s="98" t="s">
        <v>1044</v>
      </c>
      <c r="M123" s="98" t="s">
        <v>533</v>
      </c>
      <c r="N123" s="98" t="s">
        <v>1054</v>
      </c>
      <c r="O123" s="98" t="s">
        <v>1056</v>
      </c>
      <c r="P123" s="98" t="s">
        <v>1042</v>
      </c>
      <c r="Q123" s="98" t="s">
        <v>534</v>
      </c>
      <c r="R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66" t="s">
        <v>1060</v>
      </c>
      <c r="Q129" s="66" t="s">
        <v>1062</v>
      </c>
      <c r="R129" s="66" t="s">
        <v>1065</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1066</v>
      </c>
      <c r="S130" s="8"/>
      <c r="T130" s="8"/>
      <c r="U130" s="8"/>
      <c r="V130" s="8"/>
    </row>
    <row r="131" spans="1:22" s="83" customFormat="1" ht="67.5" customHeight="1">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1045</v>
      </c>
      <c r="Q131" s="98" t="s">
        <v>1045</v>
      </c>
      <c r="R131" s="98" t="s">
        <v>1063</v>
      </c>
    </row>
    <row r="132" spans="1:22" s="83" customFormat="1" ht="34.5" customHeight="1">
      <c r="A132" s="244" t="s">
        <v>621</v>
      </c>
      <c r="B132" s="84"/>
      <c r="C132" s="295"/>
      <c r="D132" s="297"/>
      <c r="E132" s="303" t="s">
        <v>58</v>
      </c>
      <c r="F132" s="304"/>
      <c r="G132" s="304"/>
      <c r="H132" s="305"/>
      <c r="I132" s="349"/>
      <c r="J132" s="101"/>
      <c r="K132" s="102"/>
      <c r="L132" s="82">
        <v>17</v>
      </c>
      <c r="M132" s="82">
        <v>49</v>
      </c>
      <c r="N132" s="82">
        <v>50</v>
      </c>
      <c r="O132" s="82">
        <v>50</v>
      </c>
      <c r="P132" s="82">
        <v>1</v>
      </c>
      <c r="Q132" s="82">
        <v>53</v>
      </c>
      <c r="R132" s="82">
        <v>40</v>
      </c>
    </row>
    <row r="133" spans="1:22" s="83" customFormat="1" ht="67.5" customHeight="1">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105</v>
      </c>
      <c r="R133" s="98" t="s">
        <v>533</v>
      </c>
    </row>
    <row r="134" spans="1:22" s="83" customFormat="1" ht="34.5" customHeight="1">
      <c r="A134" s="244" t="s">
        <v>622</v>
      </c>
      <c r="B134" s="84"/>
      <c r="C134" s="111"/>
      <c r="D134" s="112"/>
      <c r="E134" s="303" t="s">
        <v>60</v>
      </c>
      <c r="F134" s="304"/>
      <c r="G134" s="304"/>
      <c r="H134" s="305"/>
      <c r="I134" s="349"/>
      <c r="J134" s="101"/>
      <c r="K134" s="102"/>
      <c r="L134" s="82">
        <v>0</v>
      </c>
      <c r="M134" s="82">
        <v>0</v>
      </c>
      <c r="N134" s="82">
        <v>0</v>
      </c>
      <c r="O134" s="82">
        <v>0</v>
      </c>
      <c r="P134" s="82">
        <v>0</v>
      </c>
      <c r="Q134" s="82">
        <v>16</v>
      </c>
      <c r="R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row>
    <row r="137" spans="1:22" s="83" customFormat="1" ht="34.5" customHeight="1">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66" t="s">
        <v>1060</v>
      </c>
      <c r="Q143" s="66" t="s">
        <v>1062</v>
      </c>
      <c r="R143" s="66" t="s">
        <v>1065</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1066</v>
      </c>
      <c r="S144" s="8"/>
      <c r="T144" s="8"/>
      <c r="U144" s="8"/>
      <c r="V144" s="8"/>
    </row>
    <row r="145" spans="1:18" s="118" customFormat="1" ht="34.5" customHeight="1">
      <c r="A145" s="246" t="s">
        <v>647</v>
      </c>
      <c r="B145" s="115"/>
      <c r="C145" s="316" t="s">
        <v>555</v>
      </c>
      <c r="D145" s="317"/>
      <c r="E145" s="317"/>
      <c r="F145" s="317"/>
      <c r="G145" s="317"/>
      <c r="H145" s="318"/>
      <c r="I145" s="340" t="s">
        <v>64</v>
      </c>
      <c r="J145" s="263">
        <f t="shared" ref="J145:J176" si="2">IF(SUM(L145:R145)=0,IF(COUNTIF(L145:R145,"未確認")&gt;0,"未確認",IF(COUNTIF(L145:R145,"~*")&gt;0,"*",SUM(L145:R145))),SUM(L145:R145))</f>
        <v>638</v>
      </c>
      <c r="K145" s="264" t="str">
        <f t="shared" ref="K145:K176" si="3">IF(OR(COUNTIF(L145:R145,"未確認")&gt;0,COUNTIF(L145:R145,"~*")&gt;0),"※","")</f>
        <v/>
      </c>
      <c r="L145" s="117">
        <v>66</v>
      </c>
      <c r="M145" s="117">
        <v>84</v>
      </c>
      <c r="N145" s="117">
        <v>146</v>
      </c>
      <c r="O145" s="117">
        <v>129</v>
      </c>
      <c r="P145" s="117">
        <v>80</v>
      </c>
      <c r="Q145" s="117">
        <v>133</v>
      </c>
      <c r="R145" s="117">
        <v>0</v>
      </c>
    </row>
    <row r="146" spans="1:18"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341"/>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341"/>
      <c r="J192" s="263">
        <f t="shared" si="4"/>
        <v>34</v>
      </c>
      <c r="K192" s="264" t="str">
        <f t="shared" si="5"/>
        <v/>
      </c>
      <c r="L192" s="117">
        <v>0</v>
      </c>
      <c r="M192" s="117">
        <v>0</v>
      </c>
      <c r="N192" s="117">
        <v>0</v>
      </c>
      <c r="O192" s="117">
        <v>0</v>
      </c>
      <c r="P192" s="117">
        <v>0</v>
      </c>
      <c r="Q192" s="117">
        <v>34</v>
      </c>
      <c r="R192" s="117">
        <v>0</v>
      </c>
    </row>
    <row r="193" spans="1:18"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341"/>
      <c r="J196" s="263">
        <f t="shared" si="4"/>
        <v>65</v>
      </c>
      <c r="K196" s="264" t="str">
        <f t="shared" si="5"/>
        <v/>
      </c>
      <c r="L196" s="117">
        <v>0</v>
      </c>
      <c r="M196" s="117">
        <v>0</v>
      </c>
      <c r="N196" s="117">
        <v>0</v>
      </c>
      <c r="O196" s="117">
        <v>0</v>
      </c>
      <c r="P196" s="117">
        <v>0</v>
      </c>
      <c r="Q196" s="117">
        <v>0</v>
      </c>
      <c r="R196" s="117">
        <v>65</v>
      </c>
    </row>
    <row r="197" spans="1:18"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341"/>
      <c r="J209" s="263">
        <f t="shared" ref="J209:J220" si="6">IF(SUM(L209:R209)=0,IF(COUNTIF(L209:R209,"未確認")&gt;0,"未確認",IF(COUNTIF(L209:R209,"~*")&gt;0,"*",SUM(L209:R209))),SUM(L209:R209))</f>
        <v>0</v>
      </c>
      <c r="K209" s="264" t="str">
        <f t="shared" ref="K209:K22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1057</v>
      </c>
      <c r="P226" s="66" t="s">
        <v>1060</v>
      </c>
      <c r="Q226" s="66" t="s">
        <v>1062</v>
      </c>
      <c r="R226" s="66" t="s">
        <v>1065</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1066</v>
      </c>
      <c r="S227" s="8"/>
      <c r="T227" s="8"/>
      <c r="U227" s="8"/>
      <c r="V227" s="8"/>
    </row>
    <row r="228" spans="1:22" s="83" customFormat="1" ht="106.5" customHeight="1">
      <c r="A228" s="244" t="s">
        <v>625</v>
      </c>
      <c r="B228" s="1"/>
      <c r="C228" s="303" t="s">
        <v>124</v>
      </c>
      <c r="D228" s="304"/>
      <c r="E228" s="304"/>
      <c r="F228" s="304"/>
      <c r="G228" s="304"/>
      <c r="H228" s="305"/>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66" t="s">
        <v>1060</v>
      </c>
      <c r="Q234" s="66" t="s">
        <v>1062</v>
      </c>
      <c r="R234" s="66" t="s">
        <v>1065</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1066</v>
      </c>
      <c r="S235" s="8"/>
      <c r="T235" s="8"/>
      <c r="U235" s="8"/>
      <c r="V235" s="8"/>
    </row>
    <row r="236" spans="1:22" s="83" customFormat="1" ht="34.5" customHeight="1">
      <c r="A236" s="248" t="s">
        <v>626</v>
      </c>
      <c r="B236" s="119"/>
      <c r="C236" s="303" t="s">
        <v>128</v>
      </c>
      <c r="D236" s="304"/>
      <c r="E236" s="304"/>
      <c r="F236" s="304"/>
      <c r="G236" s="304"/>
      <c r="H236" s="305"/>
      <c r="I236" s="358" t="s">
        <v>129</v>
      </c>
      <c r="J236" s="260" t="s">
        <v>1047</v>
      </c>
      <c r="K236" s="81"/>
      <c r="L236" s="110"/>
      <c r="M236" s="127"/>
      <c r="N236" s="127"/>
      <c r="O236" s="127"/>
      <c r="P236" s="127"/>
      <c r="Q236" s="127"/>
      <c r="R236" s="127"/>
    </row>
    <row r="237" spans="1:22" s="83" customFormat="1" ht="34.5" customHeight="1">
      <c r="A237" s="248" t="s">
        <v>627</v>
      </c>
      <c r="B237" s="119"/>
      <c r="C237" s="303" t="s">
        <v>130</v>
      </c>
      <c r="D237" s="304"/>
      <c r="E237" s="304"/>
      <c r="F237" s="304"/>
      <c r="G237" s="304"/>
      <c r="H237" s="305"/>
      <c r="I237" s="359"/>
      <c r="J237" s="260" t="s">
        <v>1047</v>
      </c>
      <c r="K237" s="81"/>
      <c r="L237" s="101"/>
      <c r="M237" s="129"/>
      <c r="N237" s="129"/>
      <c r="O237" s="129"/>
      <c r="P237" s="129"/>
      <c r="Q237" s="129"/>
      <c r="R237" s="129"/>
    </row>
    <row r="238" spans="1:22" s="83" customFormat="1" ht="34.5" customHeight="1">
      <c r="A238" s="248" t="s">
        <v>628</v>
      </c>
      <c r="B238" s="119"/>
      <c r="C238" s="303" t="s">
        <v>131</v>
      </c>
      <c r="D238" s="304"/>
      <c r="E238" s="304"/>
      <c r="F238" s="304"/>
      <c r="G238" s="304"/>
      <c r="H238" s="305"/>
      <c r="I238" s="360"/>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66" t="s">
        <v>1060</v>
      </c>
      <c r="Q244" s="66" t="s">
        <v>1062</v>
      </c>
      <c r="R244" s="66" t="s">
        <v>1065</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1066</v>
      </c>
      <c r="S245" s="8"/>
      <c r="T245" s="8"/>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c r="N246" s="127"/>
      <c r="O246" s="127"/>
      <c r="P246" s="127"/>
      <c r="Q246" s="127"/>
      <c r="R246" s="127"/>
    </row>
    <row r="247" spans="1:22" s="83" customFormat="1" ht="98.1" customHeight="1">
      <c r="A247" s="244" t="s">
        <v>631</v>
      </c>
      <c r="B247" s="119"/>
      <c r="C247" s="303" t="s">
        <v>135</v>
      </c>
      <c r="D247" s="304"/>
      <c r="E247" s="304"/>
      <c r="F247" s="304"/>
      <c r="G247" s="304"/>
      <c r="H247" s="305"/>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66" t="s">
        <v>1060</v>
      </c>
      <c r="Q253" s="66" t="s">
        <v>1062</v>
      </c>
      <c r="R253" s="66" t="s">
        <v>1065</v>
      </c>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1066</v>
      </c>
      <c r="S254" s="8"/>
      <c r="T254" s="8"/>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c r="N255" s="127"/>
      <c r="O255" s="127"/>
      <c r="P255" s="127"/>
      <c r="Q255" s="127"/>
      <c r="R255" s="127"/>
    </row>
    <row r="256" spans="1:22" s="83" customFormat="1" ht="56.1" customHeight="1">
      <c r="A256" s="244" t="s">
        <v>633</v>
      </c>
      <c r="B256" s="119"/>
      <c r="C256" s="303" t="s">
        <v>140</v>
      </c>
      <c r="D256" s="304"/>
      <c r="E256" s="304"/>
      <c r="F256" s="304"/>
      <c r="G256" s="304"/>
      <c r="H256" s="305"/>
      <c r="I256" s="138" t="s">
        <v>141</v>
      </c>
      <c r="J256" s="260" t="s">
        <v>538</v>
      </c>
      <c r="K256" s="81"/>
      <c r="L256" s="101"/>
      <c r="M256" s="129"/>
      <c r="N256" s="129"/>
      <c r="O256" s="129"/>
      <c r="P256" s="129"/>
      <c r="Q256" s="129"/>
      <c r="R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66" t="s">
        <v>1060</v>
      </c>
      <c r="Q263" s="66" t="s">
        <v>1062</v>
      </c>
      <c r="R263" s="66" t="s">
        <v>1065</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1066</v>
      </c>
      <c r="S264" s="8"/>
      <c r="T264" s="8"/>
      <c r="U264" s="8"/>
      <c r="V264" s="8"/>
    </row>
    <row r="265" spans="1:22" s="83" customFormat="1" ht="34.5" customHeight="1">
      <c r="A265" s="244" t="s">
        <v>723</v>
      </c>
      <c r="B265" s="84"/>
      <c r="C265" s="356" t="s">
        <v>145</v>
      </c>
      <c r="D265" s="357"/>
      <c r="E265" s="357"/>
      <c r="F265" s="357"/>
      <c r="G265" s="356" t="s">
        <v>146</v>
      </c>
      <c r="H265" s="356"/>
      <c r="I265" s="362" t="s">
        <v>147</v>
      </c>
      <c r="J265" s="266">
        <v>70</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57"/>
      <c r="D266" s="357"/>
      <c r="E266" s="357"/>
      <c r="F266" s="357"/>
      <c r="G266" s="356" t="s">
        <v>148</v>
      </c>
      <c r="H266" s="356"/>
      <c r="I266" s="363"/>
      <c r="J266" s="267">
        <v>4.5999999999999996</v>
      </c>
      <c r="K266" s="81" t="str">
        <f t="shared" si="8"/>
        <v/>
      </c>
      <c r="L266" s="144"/>
      <c r="M266" s="144"/>
      <c r="N266" s="144"/>
      <c r="O266" s="144"/>
      <c r="P266" s="144"/>
      <c r="Q266" s="144"/>
      <c r="R266" s="144"/>
    </row>
    <row r="267" spans="1:22" s="83" customFormat="1" ht="34.5" customHeight="1">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row>
    <row r="268" spans="1:22" s="83" customFormat="1" ht="34.5" customHeight="1">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row>
    <row r="269" spans="1:22" s="83" customFormat="1" ht="34.5" customHeight="1">
      <c r="A269" s="249" t="s">
        <v>725</v>
      </c>
      <c r="B269" s="120"/>
      <c r="C269" s="356" t="s">
        <v>150</v>
      </c>
      <c r="D269" s="356"/>
      <c r="E269" s="356"/>
      <c r="F269" s="356"/>
      <c r="G269" s="356" t="s">
        <v>146</v>
      </c>
      <c r="H269" s="356"/>
      <c r="I269" s="363"/>
      <c r="J269" s="266">
        <f t="shared" ref="J269:J284" si="9">IF(SUM(L269:R269)=0,IF(COUNTIF(L269:R269,"未確認")&gt;0,"未確認",IF(COUNTIF(L269:R269,"~*")&gt;0,"*",SUM(L269:R269))),SUM(L269:R269))</f>
        <v>181</v>
      </c>
      <c r="K269" s="81" t="str">
        <f t="shared" si="8"/>
        <v/>
      </c>
      <c r="L269" s="147">
        <v>28</v>
      </c>
      <c r="M269" s="147">
        <v>25</v>
      </c>
      <c r="N269" s="147">
        <v>29</v>
      </c>
      <c r="O269" s="147">
        <v>27</v>
      </c>
      <c r="P269" s="147">
        <v>28</v>
      </c>
      <c r="Q269" s="147">
        <v>29</v>
      </c>
      <c r="R269" s="147">
        <v>15</v>
      </c>
    </row>
    <row r="270" spans="1:22" s="83" customFormat="1" ht="34.5" customHeight="1">
      <c r="A270" s="249" t="s">
        <v>725</v>
      </c>
      <c r="B270" s="120"/>
      <c r="C270" s="356"/>
      <c r="D270" s="356"/>
      <c r="E270" s="356"/>
      <c r="F270" s="356"/>
      <c r="G270" s="356" t="s">
        <v>148</v>
      </c>
      <c r="H270" s="356"/>
      <c r="I270" s="363"/>
      <c r="J270" s="266">
        <f t="shared" si="9"/>
        <v>2.5999999999999996</v>
      </c>
      <c r="K270" s="81" t="str">
        <f t="shared" si="8"/>
        <v/>
      </c>
      <c r="L270" s="148">
        <v>0</v>
      </c>
      <c r="M270" s="148">
        <v>0.6</v>
      </c>
      <c r="N270" s="148">
        <v>0</v>
      </c>
      <c r="O270" s="148">
        <v>0</v>
      </c>
      <c r="P270" s="148">
        <v>0</v>
      </c>
      <c r="Q270" s="148">
        <v>0.8</v>
      </c>
      <c r="R270" s="148">
        <v>1.2</v>
      </c>
    </row>
    <row r="271" spans="1:22" s="83" customFormat="1" ht="34.5" customHeight="1">
      <c r="A271" s="249" t="s">
        <v>726</v>
      </c>
      <c r="B271" s="120"/>
      <c r="C271" s="356" t="s">
        <v>151</v>
      </c>
      <c r="D271" s="361"/>
      <c r="E271" s="361"/>
      <c r="F271" s="361"/>
      <c r="G271" s="356" t="s">
        <v>146</v>
      </c>
      <c r="H271" s="356"/>
      <c r="I271" s="363"/>
      <c r="J271" s="266">
        <f t="shared" si="9"/>
        <v>10</v>
      </c>
      <c r="K271" s="81" t="str">
        <f t="shared" si="8"/>
        <v/>
      </c>
      <c r="L271" s="147">
        <v>0</v>
      </c>
      <c r="M271" s="147">
        <v>2</v>
      </c>
      <c r="N271" s="147">
        <v>3</v>
      </c>
      <c r="O271" s="147">
        <v>3</v>
      </c>
      <c r="P271" s="147">
        <v>0</v>
      </c>
      <c r="Q271" s="147">
        <v>1</v>
      </c>
      <c r="R271" s="147">
        <v>1</v>
      </c>
    </row>
    <row r="272" spans="1:22" s="83" customFormat="1" ht="34.5" customHeight="1">
      <c r="A272" s="249" t="s">
        <v>726</v>
      </c>
      <c r="B272" s="120"/>
      <c r="C272" s="361"/>
      <c r="D272" s="361"/>
      <c r="E272" s="361"/>
      <c r="F272" s="361"/>
      <c r="G272" s="356" t="s">
        <v>148</v>
      </c>
      <c r="H272" s="356"/>
      <c r="I272" s="363"/>
      <c r="J272" s="266">
        <f t="shared" si="9"/>
        <v>0.1</v>
      </c>
      <c r="K272" s="81" t="str">
        <f t="shared" si="8"/>
        <v/>
      </c>
      <c r="L272" s="148">
        <v>0</v>
      </c>
      <c r="M272" s="148">
        <v>0.1</v>
      </c>
      <c r="N272" s="148">
        <v>0</v>
      </c>
      <c r="O272" s="148">
        <v>0</v>
      </c>
      <c r="P272" s="148">
        <v>0</v>
      </c>
      <c r="Q272" s="148">
        <v>0</v>
      </c>
      <c r="R272" s="148">
        <v>0</v>
      </c>
    </row>
    <row r="273" spans="1:18" s="83" customFormat="1" ht="34.5" customHeight="1">
      <c r="A273" s="249" t="s">
        <v>727</v>
      </c>
      <c r="B273" s="120"/>
      <c r="C273" s="356" t="s">
        <v>152</v>
      </c>
      <c r="D273" s="361"/>
      <c r="E273" s="361"/>
      <c r="F273" s="361"/>
      <c r="G273" s="356" t="s">
        <v>146</v>
      </c>
      <c r="H273" s="356"/>
      <c r="I273" s="363"/>
      <c r="J273" s="266">
        <f t="shared" si="9"/>
        <v>27</v>
      </c>
      <c r="K273" s="81" t="str">
        <f t="shared" si="8"/>
        <v/>
      </c>
      <c r="L273" s="147">
        <v>2</v>
      </c>
      <c r="M273" s="147">
        <v>4</v>
      </c>
      <c r="N273" s="147">
        <v>3</v>
      </c>
      <c r="O273" s="147">
        <v>4</v>
      </c>
      <c r="P273" s="147">
        <v>3</v>
      </c>
      <c r="Q273" s="147">
        <v>4</v>
      </c>
      <c r="R273" s="147">
        <v>7</v>
      </c>
    </row>
    <row r="274" spans="1:18" s="83" customFormat="1" ht="34.5" customHeight="1">
      <c r="A274" s="249" t="s">
        <v>727</v>
      </c>
      <c r="B274" s="120"/>
      <c r="C274" s="361"/>
      <c r="D274" s="361"/>
      <c r="E274" s="361"/>
      <c r="F274" s="361"/>
      <c r="G274" s="356" t="s">
        <v>148</v>
      </c>
      <c r="H274" s="356"/>
      <c r="I274" s="363"/>
      <c r="J274" s="266">
        <f t="shared" si="9"/>
        <v>1.2000000000000002</v>
      </c>
      <c r="K274" s="81" t="str">
        <f t="shared" si="8"/>
        <v/>
      </c>
      <c r="L274" s="148">
        <v>0</v>
      </c>
      <c r="M274" s="148">
        <v>0.1</v>
      </c>
      <c r="N274" s="148">
        <v>0.1</v>
      </c>
      <c r="O274" s="148">
        <v>0.1</v>
      </c>
      <c r="P274" s="148">
        <v>0</v>
      </c>
      <c r="Q274" s="148">
        <v>0.1</v>
      </c>
      <c r="R274" s="148">
        <v>0.8</v>
      </c>
    </row>
    <row r="275" spans="1:18" s="83" customFormat="1" ht="34.5" customHeight="1">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56" t="s">
        <v>158</v>
      </c>
      <c r="D285" s="357"/>
      <c r="E285" s="357"/>
      <c r="F285" s="357"/>
      <c r="G285" s="356" t="s">
        <v>146</v>
      </c>
      <c r="H285" s="356"/>
      <c r="I285" s="363"/>
      <c r="J285" s="266">
        <v>15</v>
      </c>
      <c r="K285" s="81" t="str">
        <f t="shared" si="8"/>
        <v/>
      </c>
      <c r="L285" s="141"/>
      <c r="M285" s="141"/>
      <c r="N285" s="141"/>
      <c r="O285" s="141"/>
      <c r="P285" s="141"/>
      <c r="Q285" s="141"/>
      <c r="R285" s="141"/>
    </row>
    <row r="286" spans="1:18" s="83" customFormat="1" ht="34.5" customHeight="1">
      <c r="A286" s="244" t="s">
        <v>733</v>
      </c>
      <c r="B286" s="84"/>
      <c r="C286" s="357"/>
      <c r="D286" s="357"/>
      <c r="E286" s="357"/>
      <c r="F286" s="357"/>
      <c r="G286" s="356" t="s">
        <v>148</v>
      </c>
      <c r="H286" s="356"/>
      <c r="I286" s="363"/>
      <c r="J286" s="266">
        <v>0.8</v>
      </c>
      <c r="K286" s="81" t="str">
        <f t="shared" si="8"/>
        <v/>
      </c>
      <c r="L286" s="144"/>
      <c r="M286" s="144"/>
      <c r="N286" s="144"/>
      <c r="O286" s="144"/>
      <c r="P286" s="144"/>
      <c r="Q286" s="144"/>
      <c r="R286" s="144"/>
    </row>
    <row r="287" spans="1:18" s="83" customFormat="1" ht="34.5" customHeight="1">
      <c r="A287" s="244" t="s">
        <v>734</v>
      </c>
      <c r="B287" s="84"/>
      <c r="C287" s="356" t="s">
        <v>159</v>
      </c>
      <c r="D287" s="357"/>
      <c r="E287" s="357"/>
      <c r="F287" s="357"/>
      <c r="G287" s="356" t="s">
        <v>146</v>
      </c>
      <c r="H287" s="356"/>
      <c r="I287" s="363"/>
      <c r="J287" s="266">
        <v>26</v>
      </c>
      <c r="K287" s="81" t="str">
        <f t="shared" si="8"/>
        <v/>
      </c>
      <c r="L287" s="141"/>
      <c r="M287" s="141"/>
      <c r="N287" s="141"/>
      <c r="O287" s="141"/>
      <c r="P287" s="141"/>
      <c r="Q287" s="141"/>
      <c r="R287" s="141"/>
    </row>
    <row r="288" spans="1:18" s="83" customFormat="1" ht="34.5" customHeight="1">
      <c r="A288" s="244" t="s">
        <v>734</v>
      </c>
      <c r="B288" s="84"/>
      <c r="C288" s="357"/>
      <c r="D288" s="357"/>
      <c r="E288" s="357"/>
      <c r="F288" s="357"/>
      <c r="G288" s="356" t="s">
        <v>148</v>
      </c>
      <c r="H288" s="356"/>
      <c r="I288" s="363"/>
      <c r="J288" s="266">
        <v>1.2</v>
      </c>
      <c r="K288" s="81" t="str">
        <f t="shared" si="8"/>
        <v/>
      </c>
      <c r="L288" s="144"/>
      <c r="M288" s="144"/>
      <c r="N288" s="144"/>
      <c r="O288" s="144"/>
      <c r="P288" s="144"/>
      <c r="Q288" s="144"/>
      <c r="R288" s="144"/>
    </row>
    <row r="289" spans="1:22" s="83" customFormat="1" ht="34.5" customHeight="1">
      <c r="A289" s="249" t="s">
        <v>735</v>
      </c>
      <c r="B289" s="84"/>
      <c r="C289" s="356" t="s">
        <v>160</v>
      </c>
      <c r="D289" s="361"/>
      <c r="E289" s="361"/>
      <c r="F289" s="361"/>
      <c r="G289" s="356" t="s">
        <v>146</v>
      </c>
      <c r="H289" s="356"/>
      <c r="I289" s="36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61"/>
      <c r="D290" s="361"/>
      <c r="E290" s="361"/>
      <c r="F290" s="361"/>
      <c r="G290" s="356" t="s">
        <v>148</v>
      </c>
      <c r="H290" s="356"/>
      <c r="I290" s="36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56" t="s">
        <v>161</v>
      </c>
      <c r="D291" s="357"/>
      <c r="E291" s="357"/>
      <c r="F291" s="357"/>
      <c r="G291" s="356" t="s">
        <v>146</v>
      </c>
      <c r="H291" s="356"/>
      <c r="I291" s="36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57"/>
      <c r="D292" s="357"/>
      <c r="E292" s="357"/>
      <c r="F292" s="357"/>
      <c r="G292" s="356" t="s">
        <v>148</v>
      </c>
      <c r="H292" s="356"/>
      <c r="I292" s="36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14</v>
      </c>
      <c r="M297" s="147">
        <v>30</v>
      </c>
      <c r="N297" s="147">
        <v>53</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0</v>
      </c>
      <c r="M298" s="148">
        <v>5.8</v>
      </c>
      <c r="N298" s="148">
        <v>3.7</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3</v>
      </c>
      <c r="M299" s="147">
        <v>3</v>
      </c>
      <c r="N299" s="147">
        <v>3</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1</v>
      </c>
      <c r="M301" s="147">
        <v>1</v>
      </c>
      <c r="N301" s="147">
        <v>4</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66" t="s">
        <v>1060</v>
      </c>
      <c r="Q322" s="66" t="s">
        <v>1062</v>
      </c>
      <c r="R322" s="66" t="s">
        <v>1065</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1066</v>
      </c>
      <c r="S323" s="8"/>
      <c r="T323" s="8"/>
      <c r="U323" s="8"/>
      <c r="V323" s="8"/>
    </row>
    <row r="324" spans="1:22" s="83" customFormat="1" ht="34.5" customHeight="1">
      <c r="A324" s="249" t="s">
        <v>749</v>
      </c>
      <c r="B324" s="1"/>
      <c r="C324" s="303" t="s">
        <v>170</v>
      </c>
      <c r="D324" s="304"/>
      <c r="E324" s="304"/>
      <c r="F324" s="304"/>
      <c r="G324" s="304"/>
      <c r="H324" s="305"/>
      <c r="I324" s="340" t="s">
        <v>171</v>
      </c>
      <c r="J324" s="260" t="s">
        <v>1047</v>
      </c>
      <c r="K324" s="81"/>
      <c r="L324" s="268"/>
      <c r="M324" s="157"/>
      <c r="N324" s="157"/>
      <c r="O324" s="157"/>
      <c r="P324" s="157"/>
      <c r="Q324" s="157"/>
      <c r="R324" s="157"/>
    </row>
    <row r="325" spans="1:22" s="83" customFormat="1" ht="34.5" customHeight="1">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row>
    <row r="326" spans="1:22" s="83" customFormat="1" ht="34.5" customHeight="1">
      <c r="A326" s="249" t="s">
        <v>748</v>
      </c>
      <c r="B326" s="159"/>
      <c r="C326" s="356"/>
      <c r="D326" s="356"/>
      <c r="E326" s="356"/>
      <c r="F326" s="361"/>
      <c r="G326" s="356"/>
      <c r="H326" s="288" t="s">
        <v>174</v>
      </c>
      <c r="I326" s="345"/>
      <c r="J326" s="267">
        <v>0</v>
      </c>
      <c r="K326" s="81"/>
      <c r="L326" s="269"/>
      <c r="M326" s="161"/>
      <c r="N326" s="161"/>
      <c r="O326" s="161"/>
      <c r="P326" s="161"/>
      <c r="Q326" s="161"/>
      <c r="R326" s="161"/>
    </row>
    <row r="327" spans="1:22" s="83" customFormat="1" ht="34.5" customHeight="1">
      <c r="A327" s="249" t="s">
        <v>747</v>
      </c>
      <c r="B327" s="159"/>
      <c r="C327" s="356"/>
      <c r="D327" s="356"/>
      <c r="E327" s="356"/>
      <c r="F327" s="361"/>
      <c r="G327" s="356" t="s">
        <v>175</v>
      </c>
      <c r="H327" s="288" t="s">
        <v>173</v>
      </c>
      <c r="I327" s="345"/>
      <c r="J327" s="266">
        <v>1</v>
      </c>
      <c r="K327" s="81"/>
      <c r="L327" s="269"/>
      <c r="M327" s="161"/>
      <c r="N327" s="161"/>
      <c r="O327" s="161"/>
      <c r="P327" s="161"/>
      <c r="Q327" s="161"/>
      <c r="R327" s="161"/>
    </row>
    <row r="328" spans="1:22" s="83" customFormat="1" ht="34.5" customHeight="1">
      <c r="A328" s="249" t="s">
        <v>747</v>
      </c>
      <c r="B328" s="159"/>
      <c r="C328" s="356"/>
      <c r="D328" s="356"/>
      <c r="E328" s="356"/>
      <c r="F328" s="361"/>
      <c r="G328" s="361"/>
      <c r="H328" s="288" t="s">
        <v>174</v>
      </c>
      <c r="I328" s="345"/>
      <c r="J328" s="267">
        <v>5.6</v>
      </c>
      <c r="K328" s="81"/>
      <c r="L328" s="269"/>
      <c r="M328" s="161"/>
      <c r="N328" s="161"/>
      <c r="O328" s="161"/>
      <c r="P328" s="161"/>
      <c r="Q328" s="161"/>
      <c r="R328" s="161"/>
    </row>
    <row r="329" spans="1:22" s="83" customFormat="1" ht="34.5" customHeight="1">
      <c r="A329" s="249" t="s">
        <v>750</v>
      </c>
      <c r="B329" s="159"/>
      <c r="C329" s="356"/>
      <c r="D329" s="356"/>
      <c r="E329" s="356"/>
      <c r="F329" s="361"/>
      <c r="G329" s="356" t="s">
        <v>176</v>
      </c>
      <c r="H329" s="288" t="s">
        <v>173</v>
      </c>
      <c r="I329" s="345"/>
      <c r="J329" s="266">
        <v>0</v>
      </c>
      <c r="K329" s="81"/>
      <c r="L329" s="269"/>
      <c r="M329" s="161"/>
      <c r="N329" s="161"/>
      <c r="O329" s="161"/>
      <c r="P329" s="161"/>
      <c r="Q329" s="161"/>
      <c r="R329" s="161"/>
    </row>
    <row r="330" spans="1:22" s="83" customFormat="1" ht="34.5" customHeight="1">
      <c r="A330" s="249" t="s">
        <v>750</v>
      </c>
      <c r="B330" s="159"/>
      <c r="C330" s="356"/>
      <c r="D330" s="356"/>
      <c r="E330" s="356"/>
      <c r="F330" s="361"/>
      <c r="G330" s="361"/>
      <c r="H330" s="288" t="s">
        <v>174</v>
      </c>
      <c r="I330" s="345"/>
      <c r="J330" s="267">
        <v>3</v>
      </c>
      <c r="K330" s="81"/>
      <c r="L330" s="269"/>
      <c r="M330" s="161"/>
      <c r="N330" s="161"/>
      <c r="O330" s="161"/>
      <c r="P330" s="161"/>
      <c r="Q330" s="161"/>
      <c r="R330" s="161"/>
    </row>
    <row r="331" spans="1:22" s="83" customFormat="1" ht="34.5" customHeight="1">
      <c r="A331" s="249" t="s">
        <v>751</v>
      </c>
      <c r="B331" s="159"/>
      <c r="C331" s="356"/>
      <c r="D331" s="356"/>
      <c r="E331" s="356"/>
      <c r="F331" s="361"/>
      <c r="G331" s="400" t="s">
        <v>177</v>
      </c>
      <c r="H331" s="288" t="s">
        <v>173</v>
      </c>
      <c r="I331" s="345"/>
      <c r="J331" s="266">
        <v>0</v>
      </c>
      <c r="K331" s="81"/>
      <c r="L331" s="269"/>
      <c r="M331" s="161"/>
      <c r="N331" s="161"/>
      <c r="O331" s="161"/>
      <c r="P331" s="161"/>
      <c r="Q331" s="161"/>
      <c r="R331" s="161"/>
    </row>
    <row r="332" spans="1:22" s="83" customFormat="1" ht="34.5" customHeight="1">
      <c r="A332" s="249" t="s">
        <v>751</v>
      </c>
      <c r="B332" s="159"/>
      <c r="C332" s="356"/>
      <c r="D332" s="356"/>
      <c r="E332" s="356"/>
      <c r="F332" s="361"/>
      <c r="G332" s="361"/>
      <c r="H332" s="288" t="s">
        <v>174</v>
      </c>
      <c r="I332" s="345"/>
      <c r="J332" s="267">
        <v>3</v>
      </c>
      <c r="K332" s="81"/>
      <c r="L332" s="269"/>
      <c r="M332" s="161"/>
      <c r="N332" s="161"/>
      <c r="O332" s="161"/>
      <c r="P332" s="161"/>
      <c r="Q332" s="161"/>
      <c r="R332" s="161"/>
    </row>
    <row r="333" spans="1:22" s="83" customFormat="1" ht="34.5" customHeight="1">
      <c r="A333" s="249" t="s">
        <v>752</v>
      </c>
      <c r="B333" s="159"/>
      <c r="C333" s="356"/>
      <c r="D333" s="356"/>
      <c r="E333" s="356"/>
      <c r="F333" s="361"/>
      <c r="G333" s="356" t="s">
        <v>178</v>
      </c>
      <c r="H333" s="288" t="s">
        <v>173</v>
      </c>
      <c r="I333" s="345"/>
      <c r="J333" s="266">
        <v>0</v>
      </c>
      <c r="K333" s="81"/>
      <c r="L333" s="269"/>
      <c r="M333" s="161"/>
      <c r="N333" s="161"/>
      <c r="O333" s="161"/>
      <c r="P333" s="161"/>
      <c r="Q333" s="161"/>
      <c r="R333" s="161"/>
    </row>
    <row r="334" spans="1:22" s="83" customFormat="1" ht="34.5" customHeight="1">
      <c r="A334" s="249" t="s">
        <v>752</v>
      </c>
      <c r="B334" s="159"/>
      <c r="C334" s="356"/>
      <c r="D334" s="356"/>
      <c r="E334" s="356"/>
      <c r="F334" s="361"/>
      <c r="G334" s="361"/>
      <c r="H334" s="288" t="s">
        <v>174</v>
      </c>
      <c r="I334" s="345"/>
      <c r="J334" s="267">
        <v>0</v>
      </c>
      <c r="K334" s="81"/>
      <c r="L334" s="269"/>
      <c r="M334" s="161"/>
      <c r="N334" s="161"/>
      <c r="O334" s="161"/>
      <c r="P334" s="161"/>
      <c r="Q334" s="161"/>
      <c r="R334" s="161"/>
    </row>
    <row r="335" spans="1:22" s="83" customFormat="1" ht="34.5" customHeight="1">
      <c r="A335" s="249" t="s">
        <v>753</v>
      </c>
      <c r="B335" s="159"/>
      <c r="C335" s="356"/>
      <c r="D335" s="356"/>
      <c r="E335" s="356"/>
      <c r="F335" s="361"/>
      <c r="G335" s="356" t="s">
        <v>166</v>
      </c>
      <c r="H335" s="288" t="s">
        <v>173</v>
      </c>
      <c r="I335" s="345"/>
      <c r="J335" s="266">
        <v>0</v>
      </c>
      <c r="K335" s="81"/>
      <c r="L335" s="269"/>
      <c r="M335" s="161"/>
      <c r="N335" s="161"/>
      <c r="O335" s="161"/>
      <c r="P335" s="161"/>
      <c r="Q335" s="161"/>
      <c r="R335" s="161"/>
    </row>
    <row r="336" spans="1:22" s="83" customFormat="1" ht="34.5" customHeight="1">
      <c r="A336" s="249" t="s">
        <v>753</v>
      </c>
      <c r="B336" s="159"/>
      <c r="C336" s="356"/>
      <c r="D336" s="356"/>
      <c r="E336" s="356"/>
      <c r="F336" s="361"/>
      <c r="G336" s="361"/>
      <c r="H336" s="288" t="s">
        <v>174</v>
      </c>
      <c r="I336" s="346"/>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66" t="s">
        <v>1060</v>
      </c>
      <c r="Q342" s="66" t="s">
        <v>1062</v>
      </c>
      <c r="R342" s="66" t="s">
        <v>1065</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1066</v>
      </c>
      <c r="S343" s="8"/>
      <c r="T343" s="8"/>
      <c r="U343" s="8"/>
      <c r="V343" s="8"/>
    </row>
    <row r="344" spans="1:22" s="83" customFormat="1" ht="34.5" customHeight="1">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row>
    <row r="345" spans="1:22" s="83" customFormat="1" ht="34.5" customHeight="1">
      <c r="A345" s="249" t="s">
        <v>755</v>
      </c>
      <c r="B345" s="159"/>
      <c r="C345" s="321"/>
      <c r="D345" s="322"/>
      <c r="E345" s="376"/>
      <c r="F345" s="376"/>
      <c r="G345" s="303" t="s">
        <v>184</v>
      </c>
      <c r="H345" s="305"/>
      <c r="I345" s="345"/>
      <c r="J345" s="271">
        <v>0</v>
      </c>
      <c r="K345" s="81"/>
      <c r="L345" s="269"/>
      <c r="M345" s="161"/>
      <c r="N345" s="161"/>
      <c r="O345" s="161"/>
      <c r="P345" s="161"/>
      <c r="Q345" s="161"/>
      <c r="R345" s="161"/>
    </row>
    <row r="346" spans="1:22" s="83" customFormat="1" ht="34.5" customHeight="1">
      <c r="A346" s="249" t="s">
        <v>756</v>
      </c>
      <c r="B346" s="159"/>
      <c r="C346" s="321"/>
      <c r="D346" s="322"/>
      <c r="E346" s="376"/>
      <c r="F346" s="376"/>
      <c r="G346" s="303" t="s">
        <v>185</v>
      </c>
      <c r="H346" s="305"/>
      <c r="I346" s="345"/>
      <c r="J346" s="271">
        <v>0</v>
      </c>
      <c r="K346" s="81"/>
      <c r="L346" s="269"/>
      <c r="M346" s="161"/>
      <c r="N346" s="161"/>
      <c r="O346" s="161"/>
      <c r="P346" s="161"/>
      <c r="Q346" s="161"/>
      <c r="R346" s="161"/>
    </row>
    <row r="347" spans="1:22" s="83" customFormat="1" ht="34.5" customHeight="1">
      <c r="A347" s="249" t="s">
        <v>757</v>
      </c>
      <c r="B347" s="159"/>
      <c r="C347" s="323"/>
      <c r="D347" s="324"/>
      <c r="E347" s="303" t="s">
        <v>166</v>
      </c>
      <c r="F347" s="304"/>
      <c r="G347" s="304"/>
      <c r="H347" s="305"/>
      <c r="I347" s="346"/>
      <c r="J347" s="271">
        <v>0</v>
      </c>
      <c r="K347" s="81"/>
      <c r="L347" s="269"/>
      <c r="M347" s="161"/>
      <c r="N347" s="161"/>
      <c r="O347" s="161"/>
      <c r="P347" s="161"/>
      <c r="Q347" s="161"/>
      <c r="R347" s="161"/>
    </row>
    <row r="348" spans="1:22" s="83" customFormat="1" ht="34.5" customHeight="1">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row>
    <row r="349" spans="1:22" s="83" customFormat="1" ht="34.5" customHeight="1">
      <c r="A349" s="249" t="s">
        <v>759</v>
      </c>
      <c r="B349" s="159"/>
      <c r="C349" s="371"/>
      <c r="D349" s="372"/>
      <c r="E349" s="303" t="s">
        <v>189</v>
      </c>
      <c r="F349" s="304"/>
      <c r="G349" s="304"/>
      <c r="H349" s="305"/>
      <c r="I349" s="345"/>
      <c r="J349" s="271">
        <v>1</v>
      </c>
      <c r="K349" s="81"/>
      <c r="L349" s="269"/>
      <c r="M349" s="161"/>
      <c r="N349" s="161"/>
      <c r="O349" s="161"/>
      <c r="P349" s="161"/>
      <c r="Q349" s="161"/>
      <c r="R349" s="161"/>
    </row>
    <row r="350" spans="1:22" s="83" customFormat="1" ht="34.5" customHeight="1">
      <c r="A350" s="249" t="s">
        <v>760</v>
      </c>
      <c r="B350" s="159"/>
      <c r="C350" s="373"/>
      <c r="D350" s="374"/>
      <c r="E350" s="303" t="s">
        <v>190</v>
      </c>
      <c r="F350" s="304"/>
      <c r="G350" s="304"/>
      <c r="H350" s="305"/>
      <c r="I350" s="346"/>
      <c r="J350" s="271">
        <v>0</v>
      </c>
      <c r="K350" s="81"/>
      <c r="L350" s="269"/>
      <c r="M350" s="161"/>
      <c r="N350" s="161"/>
      <c r="O350" s="161"/>
      <c r="P350" s="161"/>
      <c r="Q350" s="161"/>
      <c r="R350" s="161"/>
    </row>
    <row r="351" spans="1:22" s="83" customFormat="1" ht="42" customHeight="1">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row>
    <row r="352" spans="1:22" s="83" customFormat="1" ht="34.5" customHeight="1">
      <c r="A352" s="249" t="s">
        <v>762</v>
      </c>
      <c r="B352" s="159"/>
      <c r="C352" s="371"/>
      <c r="D352" s="372"/>
      <c r="E352" s="303" t="s">
        <v>193</v>
      </c>
      <c r="F352" s="304"/>
      <c r="G352" s="304"/>
      <c r="H352" s="305"/>
      <c r="I352" s="344" t="s">
        <v>194</v>
      </c>
      <c r="J352" s="271">
        <v>0</v>
      </c>
      <c r="K352" s="81"/>
      <c r="L352" s="269"/>
      <c r="M352" s="161"/>
      <c r="N352" s="161"/>
      <c r="O352" s="161"/>
      <c r="P352" s="161"/>
      <c r="Q352" s="161"/>
      <c r="R352" s="161"/>
    </row>
    <row r="353" spans="1:22" s="83" customFormat="1" ht="34.5" customHeight="1">
      <c r="A353" s="249" t="s">
        <v>763</v>
      </c>
      <c r="B353" s="159"/>
      <c r="C353" s="371"/>
      <c r="D353" s="372"/>
      <c r="E353" s="303" t="s">
        <v>195</v>
      </c>
      <c r="F353" s="304"/>
      <c r="G353" s="304"/>
      <c r="H353" s="305"/>
      <c r="I353" s="378"/>
      <c r="J353" s="271">
        <v>0</v>
      </c>
      <c r="K353" s="81"/>
      <c r="L353" s="269"/>
      <c r="M353" s="161"/>
      <c r="N353" s="161"/>
      <c r="O353" s="161"/>
      <c r="P353" s="161"/>
      <c r="Q353" s="161"/>
      <c r="R353" s="161"/>
    </row>
    <row r="354" spans="1:22" s="83" customFormat="1" ht="42.75">
      <c r="A354" s="249" t="s">
        <v>764</v>
      </c>
      <c r="B354" s="159"/>
      <c r="C354" s="371"/>
      <c r="D354" s="372"/>
      <c r="E354" s="303" t="s">
        <v>196</v>
      </c>
      <c r="F354" s="304"/>
      <c r="G354" s="304"/>
      <c r="H354" s="305"/>
      <c r="I354" s="122" t="s">
        <v>197</v>
      </c>
      <c r="J354" s="271">
        <v>0</v>
      </c>
      <c r="K354" s="81"/>
      <c r="L354" s="269"/>
      <c r="M354" s="161"/>
      <c r="N354" s="161"/>
      <c r="O354" s="161"/>
      <c r="P354" s="161"/>
      <c r="Q354" s="161"/>
      <c r="R354" s="161"/>
    </row>
    <row r="355" spans="1:22" s="83" customFormat="1" ht="42.75">
      <c r="A355" s="249" t="s">
        <v>765</v>
      </c>
      <c r="B355" s="159"/>
      <c r="C355" s="371"/>
      <c r="D355" s="372"/>
      <c r="E355" s="303" t="s">
        <v>198</v>
      </c>
      <c r="F355" s="304"/>
      <c r="G355" s="304"/>
      <c r="H355" s="305"/>
      <c r="I355" s="122" t="s">
        <v>199</v>
      </c>
      <c r="J355" s="271">
        <v>0</v>
      </c>
      <c r="K355" s="81"/>
      <c r="L355" s="269"/>
      <c r="M355" s="161"/>
      <c r="N355" s="161"/>
      <c r="O355" s="161"/>
      <c r="P355" s="161"/>
      <c r="Q355" s="161"/>
      <c r="R355" s="161"/>
    </row>
    <row r="356" spans="1:22" s="83" customFormat="1" ht="42" customHeight="1">
      <c r="A356" s="249" t="s">
        <v>766</v>
      </c>
      <c r="B356" s="159"/>
      <c r="C356" s="371"/>
      <c r="D356" s="372"/>
      <c r="E356" s="303" t="s">
        <v>200</v>
      </c>
      <c r="F356" s="304"/>
      <c r="G356" s="304"/>
      <c r="H356" s="305"/>
      <c r="I356" s="122" t="s">
        <v>201</v>
      </c>
      <c r="J356" s="271">
        <v>0</v>
      </c>
      <c r="K356" s="81"/>
      <c r="L356" s="269"/>
      <c r="M356" s="161"/>
      <c r="N356" s="161"/>
      <c r="O356" s="161"/>
      <c r="P356" s="161"/>
      <c r="Q356" s="161"/>
      <c r="R356" s="161"/>
    </row>
    <row r="357" spans="1:22" s="83" customFormat="1" ht="42" customHeight="1">
      <c r="A357" s="249" t="s">
        <v>767</v>
      </c>
      <c r="B357" s="159"/>
      <c r="C357" s="371"/>
      <c r="D357" s="372"/>
      <c r="E357" s="303" t="s">
        <v>202</v>
      </c>
      <c r="F357" s="304"/>
      <c r="G357" s="304"/>
      <c r="H357" s="305"/>
      <c r="I357" s="122" t="s">
        <v>203</v>
      </c>
      <c r="J357" s="271">
        <v>0</v>
      </c>
      <c r="K357" s="81"/>
      <c r="L357" s="269"/>
      <c r="M357" s="161"/>
      <c r="N357" s="161"/>
      <c r="O357" s="161"/>
      <c r="P357" s="161"/>
      <c r="Q357" s="161"/>
      <c r="R357" s="161"/>
    </row>
    <row r="358" spans="1:22" s="83" customFormat="1" ht="42" customHeight="1">
      <c r="A358" s="249" t="s">
        <v>768</v>
      </c>
      <c r="B358" s="159"/>
      <c r="C358" s="371"/>
      <c r="D358" s="372"/>
      <c r="E358" s="303" t="s">
        <v>204</v>
      </c>
      <c r="F358" s="304"/>
      <c r="G358" s="304"/>
      <c r="H358" s="305"/>
      <c r="I358" s="122" t="s">
        <v>205</v>
      </c>
      <c r="J358" s="271">
        <v>0</v>
      </c>
      <c r="K358" s="81"/>
      <c r="L358" s="269"/>
      <c r="M358" s="161"/>
      <c r="N358" s="161"/>
      <c r="O358" s="161"/>
      <c r="P358" s="161"/>
      <c r="Q358" s="161"/>
      <c r="R358" s="161"/>
    </row>
    <row r="359" spans="1:22" s="83" customFormat="1" ht="56.1" customHeight="1">
      <c r="A359" s="249" t="s">
        <v>769</v>
      </c>
      <c r="B359" s="159"/>
      <c r="C359" s="371"/>
      <c r="D359" s="372"/>
      <c r="E359" s="303" t="s">
        <v>206</v>
      </c>
      <c r="F359" s="304"/>
      <c r="G359" s="304"/>
      <c r="H359" s="305"/>
      <c r="I359" s="122" t="s">
        <v>207</v>
      </c>
      <c r="J359" s="271">
        <v>0</v>
      </c>
      <c r="K359" s="81"/>
      <c r="L359" s="269"/>
      <c r="M359" s="161"/>
      <c r="N359" s="161"/>
      <c r="O359" s="161"/>
      <c r="P359" s="161"/>
      <c r="Q359" s="161"/>
      <c r="R359" s="161"/>
    </row>
    <row r="360" spans="1:22" s="83" customFormat="1" ht="56.1" customHeight="1">
      <c r="A360" s="249" t="s">
        <v>770</v>
      </c>
      <c r="B360" s="159"/>
      <c r="C360" s="373"/>
      <c r="D360" s="374"/>
      <c r="E360" s="303" t="s">
        <v>208</v>
      </c>
      <c r="F360" s="304"/>
      <c r="G360" s="304"/>
      <c r="H360" s="305"/>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c r="P367" s="66" t="s">
        <v>1060</v>
      </c>
      <c r="Q367" s="66" t="s">
        <v>1062</v>
      </c>
      <c r="R367" s="66" t="s">
        <v>1065</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1066</v>
      </c>
    </row>
    <row r="369" spans="1:18" s="118" customFormat="1" ht="34.5" customHeight="1">
      <c r="A369" s="243"/>
      <c r="B369" s="115"/>
      <c r="C369" s="325" t="s">
        <v>211</v>
      </c>
      <c r="D369" s="326"/>
      <c r="E369" s="326"/>
      <c r="F369" s="326"/>
      <c r="G369" s="326"/>
      <c r="H369" s="327"/>
      <c r="I369" s="349" t="s">
        <v>1018</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49"/>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4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49"/>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4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66" t="s">
        <v>1060</v>
      </c>
      <c r="Q390" s="66" t="s">
        <v>1062</v>
      </c>
      <c r="R390" s="66" t="s">
        <v>1065</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1066</v>
      </c>
      <c r="S391" s="8"/>
      <c r="T391" s="8"/>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IF(SUM(L392:R392)=0,IF(COUNTIF(L392:R392,"未確認")&gt;0,"未確認",IF(COUNTIF(L392:R392,"~*")&gt;0,"*",SUM(L392:R392))),SUM(L392:R392))</f>
        <v>7665</v>
      </c>
      <c r="K392" s="81" t="str">
        <f t="shared" ref="K392:K397" si="12">IF(OR(COUNTIF(L392:R392,"未確認")&gt;0,COUNTIF(L392:R392,"~*")&gt;0),"※","")</f>
        <v/>
      </c>
      <c r="L392" s="147">
        <v>950</v>
      </c>
      <c r="M392" s="147">
        <v>942</v>
      </c>
      <c r="N392" s="147">
        <v>1450</v>
      </c>
      <c r="O392" s="147">
        <v>1321</v>
      </c>
      <c r="P392" s="147">
        <v>832</v>
      </c>
      <c r="Q392" s="147">
        <v>1814</v>
      </c>
      <c r="R392" s="147">
        <v>356</v>
      </c>
    </row>
    <row r="393" spans="1:22" s="83" customFormat="1" ht="34.5" customHeight="1">
      <c r="A393" s="249" t="s">
        <v>773</v>
      </c>
      <c r="B393" s="84"/>
      <c r="C393" s="399"/>
      <c r="D393" s="379"/>
      <c r="E393" s="303" t="s">
        <v>224</v>
      </c>
      <c r="F393" s="304"/>
      <c r="G393" s="304"/>
      <c r="H393" s="305"/>
      <c r="I393" s="377"/>
      <c r="J393" s="140">
        <f t="shared" si="11"/>
        <v>3770</v>
      </c>
      <c r="K393" s="81" t="str">
        <f t="shared" si="12"/>
        <v/>
      </c>
      <c r="L393" s="147">
        <v>227</v>
      </c>
      <c r="M393" s="147">
        <v>472</v>
      </c>
      <c r="N393" s="147">
        <v>735</v>
      </c>
      <c r="O393" s="147">
        <v>717</v>
      </c>
      <c r="P393" s="147">
        <v>386</v>
      </c>
      <c r="Q393" s="147">
        <v>877</v>
      </c>
      <c r="R393" s="147">
        <v>356</v>
      </c>
    </row>
    <row r="394" spans="1:22" s="83" customFormat="1" ht="34.5" customHeight="1">
      <c r="A394" s="250" t="s">
        <v>774</v>
      </c>
      <c r="B394" s="84"/>
      <c r="C394" s="399"/>
      <c r="D394" s="380"/>
      <c r="E394" s="303" t="s">
        <v>225</v>
      </c>
      <c r="F394" s="304"/>
      <c r="G394" s="304"/>
      <c r="H394" s="305"/>
      <c r="I394" s="377"/>
      <c r="J394" s="140">
        <f t="shared" si="11"/>
        <v>631</v>
      </c>
      <c r="K394" s="81" t="str">
        <f t="shared" si="12"/>
        <v/>
      </c>
      <c r="L394" s="147">
        <v>370</v>
      </c>
      <c r="M394" s="147">
        <v>44</v>
      </c>
      <c r="N394" s="147">
        <v>90</v>
      </c>
      <c r="O394" s="147">
        <v>50</v>
      </c>
      <c r="P394" s="147">
        <v>32</v>
      </c>
      <c r="Q394" s="147">
        <v>45</v>
      </c>
      <c r="R394" s="147">
        <v>0</v>
      </c>
    </row>
    <row r="395" spans="1:22" s="83" customFormat="1" ht="34.5" customHeight="1">
      <c r="A395" s="250" t="s">
        <v>775</v>
      </c>
      <c r="B395" s="84"/>
      <c r="C395" s="399"/>
      <c r="D395" s="381"/>
      <c r="E395" s="303" t="s">
        <v>226</v>
      </c>
      <c r="F395" s="304"/>
      <c r="G395" s="304"/>
      <c r="H395" s="305"/>
      <c r="I395" s="377"/>
      <c r="J395" s="140">
        <f t="shared" si="11"/>
        <v>3264</v>
      </c>
      <c r="K395" s="81" t="str">
        <f t="shared" si="12"/>
        <v/>
      </c>
      <c r="L395" s="147">
        <v>353</v>
      </c>
      <c r="M395" s="147">
        <v>426</v>
      </c>
      <c r="N395" s="147">
        <v>625</v>
      </c>
      <c r="O395" s="147">
        <v>554</v>
      </c>
      <c r="P395" s="147">
        <v>414</v>
      </c>
      <c r="Q395" s="147">
        <v>892</v>
      </c>
      <c r="R395" s="147">
        <v>0</v>
      </c>
    </row>
    <row r="396" spans="1:22" s="83" customFormat="1" ht="34.5" customHeight="1">
      <c r="A396" s="250" t="s">
        <v>776</v>
      </c>
      <c r="B396" s="1"/>
      <c r="C396" s="399"/>
      <c r="D396" s="303" t="s">
        <v>227</v>
      </c>
      <c r="E396" s="304"/>
      <c r="F396" s="304"/>
      <c r="G396" s="304"/>
      <c r="H396" s="305"/>
      <c r="I396" s="377"/>
      <c r="J396" s="140">
        <f t="shared" si="11"/>
        <v>101497</v>
      </c>
      <c r="K396" s="81" t="str">
        <f t="shared" si="12"/>
        <v/>
      </c>
      <c r="L396" s="147">
        <v>4537</v>
      </c>
      <c r="M396" s="147">
        <v>16720</v>
      </c>
      <c r="N396" s="147">
        <v>17113</v>
      </c>
      <c r="O396" s="147">
        <v>17010</v>
      </c>
      <c r="P396" s="147">
        <v>14607</v>
      </c>
      <c r="Q396" s="147">
        <v>17021</v>
      </c>
      <c r="R396" s="147">
        <v>14489</v>
      </c>
    </row>
    <row r="397" spans="1:22" s="83" customFormat="1" ht="34.5" customHeight="1">
      <c r="A397" s="250" t="s">
        <v>777</v>
      </c>
      <c r="B397" s="119"/>
      <c r="C397" s="399"/>
      <c r="D397" s="303" t="s">
        <v>228</v>
      </c>
      <c r="E397" s="304"/>
      <c r="F397" s="304"/>
      <c r="G397" s="304"/>
      <c r="H397" s="305"/>
      <c r="I397" s="378"/>
      <c r="J397" s="140">
        <f t="shared" si="11"/>
        <v>7377</v>
      </c>
      <c r="K397" s="81" t="str">
        <f t="shared" si="12"/>
        <v/>
      </c>
      <c r="L397" s="147">
        <v>930</v>
      </c>
      <c r="M397" s="147">
        <v>793</v>
      </c>
      <c r="N397" s="147">
        <v>1427</v>
      </c>
      <c r="O397" s="147">
        <v>1306</v>
      </c>
      <c r="P397" s="147">
        <v>822</v>
      </c>
      <c r="Q397" s="147">
        <v>1742</v>
      </c>
      <c r="R397" s="147">
        <v>357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66" t="s">
        <v>1060</v>
      </c>
      <c r="Q403" s="66" t="s">
        <v>1062</v>
      </c>
      <c r="R403" s="66" t="s">
        <v>1065</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1066</v>
      </c>
      <c r="S404" s="8"/>
      <c r="T404" s="8"/>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IF(SUM(L405:R405)=0,IF(COUNTIF(L405:R405,"未確認")&gt;0,"未確認",IF(COUNTIF(L405:R405,"~*")&gt;0,"*",SUM(L405:R405))),SUM(L405:R405))</f>
        <v>7665</v>
      </c>
      <c r="K405" s="81" t="str">
        <f t="shared" ref="K405:K422" si="14">IF(OR(COUNTIF(L405:R405,"未確認")&gt;0,COUNTIF(L405:R405,"~*")&gt;0),"※","")</f>
        <v/>
      </c>
      <c r="L405" s="147">
        <v>950</v>
      </c>
      <c r="M405" s="147">
        <v>942</v>
      </c>
      <c r="N405" s="147">
        <v>1450</v>
      </c>
      <c r="O405" s="147">
        <v>1321</v>
      </c>
      <c r="P405" s="147">
        <v>832</v>
      </c>
      <c r="Q405" s="147">
        <v>1814</v>
      </c>
      <c r="R405" s="147">
        <v>356</v>
      </c>
    </row>
    <row r="406" spans="1:22" s="83" customFormat="1" ht="34.5" customHeight="1">
      <c r="A406" s="251" t="s">
        <v>779</v>
      </c>
      <c r="B406" s="119"/>
      <c r="C406" s="391"/>
      <c r="D406" s="390" t="s">
        <v>233</v>
      </c>
      <c r="E406" s="323" t="s">
        <v>234</v>
      </c>
      <c r="F406" s="348"/>
      <c r="G406" s="348"/>
      <c r="H406" s="324"/>
      <c r="I406" s="388"/>
      <c r="J406" s="140">
        <f t="shared" si="13"/>
        <v>1903</v>
      </c>
      <c r="K406" s="81" t="str">
        <f t="shared" si="14"/>
        <v/>
      </c>
      <c r="L406" s="147">
        <v>225</v>
      </c>
      <c r="M406" s="147">
        <v>156</v>
      </c>
      <c r="N406" s="147">
        <v>297</v>
      </c>
      <c r="O406" s="147">
        <v>401</v>
      </c>
      <c r="P406" s="147">
        <v>213</v>
      </c>
      <c r="Q406" s="147">
        <v>255</v>
      </c>
      <c r="R406" s="147">
        <v>356</v>
      </c>
    </row>
    <row r="407" spans="1:22" s="83" customFormat="1" ht="34.5" customHeight="1">
      <c r="A407" s="251" t="s">
        <v>780</v>
      </c>
      <c r="B407" s="119"/>
      <c r="C407" s="391"/>
      <c r="D407" s="391"/>
      <c r="E407" s="303" t="s">
        <v>235</v>
      </c>
      <c r="F407" s="304"/>
      <c r="G407" s="304"/>
      <c r="H407" s="305"/>
      <c r="I407" s="388"/>
      <c r="J407" s="140">
        <f t="shared" si="13"/>
        <v>5086</v>
      </c>
      <c r="K407" s="81" t="str">
        <f t="shared" si="14"/>
        <v/>
      </c>
      <c r="L407" s="147">
        <v>608</v>
      </c>
      <c r="M407" s="147">
        <v>701</v>
      </c>
      <c r="N407" s="147">
        <v>1008</v>
      </c>
      <c r="O407" s="147">
        <v>768</v>
      </c>
      <c r="P407" s="147">
        <v>549</v>
      </c>
      <c r="Q407" s="147">
        <v>1452</v>
      </c>
      <c r="R407" s="147">
        <v>0</v>
      </c>
    </row>
    <row r="408" spans="1:22" s="83" customFormat="1" ht="34.5" customHeight="1">
      <c r="A408" s="251" t="s">
        <v>781</v>
      </c>
      <c r="B408" s="119"/>
      <c r="C408" s="391"/>
      <c r="D408" s="391"/>
      <c r="E408" s="303" t="s">
        <v>236</v>
      </c>
      <c r="F408" s="304"/>
      <c r="G408" s="304"/>
      <c r="H408" s="305"/>
      <c r="I408" s="388"/>
      <c r="J408" s="140">
        <f t="shared" si="13"/>
        <v>297</v>
      </c>
      <c r="K408" s="81" t="str">
        <f t="shared" si="14"/>
        <v/>
      </c>
      <c r="L408" s="147">
        <v>34</v>
      </c>
      <c r="M408" s="147">
        <v>25</v>
      </c>
      <c r="N408" s="147">
        <v>81</v>
      </c>
      <c r="O408" s="147">
        <v>65</v>
      </c>
      <c r="P408" s="147">
        <v>39</v>
      </c>
      <c r="Q408" s="147">
        <v>53</v>
      </c>
      <c r="R408" s="147">
        <v>0</v>
      </c>
    </row>
    <row r="409" spans="1:22" s="83" customFormat="1" ht="34.5" customHeight="1">
      <c r="A409" s="251" t="s">
        <v>782</v>
      </c>
      <c r="B409" s="119"/>
      <c r="C409" s="391"/>
      <c r="D409" s="391"/>
      <c r="E409" s="316" t="s">
        <v>989</v>
      </c>
      <c r="F409" s="317"/>
      <c r="G409" s="317"/>
      <c r="H409" s="318"/>
      <c r="I409" s="388"/>
      <c r="J409" s="140">
        <f t="shared" si="13"/>
        <v>379</v>
      </c>
      <c r="K409" s="81" t="str">
        <f t="shared" si="14"/>
        <v/>
      </c>
      <c r="L409" s="147">
        <v>83</v>
      </c>
      <c r="M409" s="147">
        <v>60</v>
      </c>
      <c r="N409" s="147">
        <v>64</v>
      </c>
      <c r="O409" s="147">
        <v>87</v>
      </c>
      <c r="P409" s="147">
        <v>31</v>
      </c>
      <c r="Q409" s="147">
        <v>54</v>
      </c>
      <c r="R409" s="147">
        <v>0</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91"/>
      <c r="D413" s="303" t="s">
        <v>251</v>
      </c>
      <c r="E413" s="304"/>
      <c r="F413" s="304"/>
      <c r="G413" s="304"/>
      <c r="H413" s="305"/>
      <c r="I413" s="388"/>
      <c r="J413" s="140">
        <f t="shared" si="13"/>
        <v>7377</v>
      </c>
      <c r="K413" s="81" t="str">
        <f t="shared" si="14"/>
        <v/>
      </c>
      <c r="L413" s="147">
        <v>930</v>
      </c>
      <c r="M413" s="147">
        <v>793</v>
      </c>
      <c r="N413" s="147">
        <v>1427</v>
      </c>
      <c r="O413" s="147">
        <v>1306</v>
      </c>
      <c r="P413" s="147">
        <v>822</v>
      </c>
      <c r="Q413" s="147">
        <v>1742</v>
      </c>
      <c r="R413" s="147">
        <v>357</v>
      </c>
    </row>
    <row r="414" spans="1:22" s="83" customFormat="1" ht="34.5" customHeight="1">
      <c r="A414" s="251" t="s">
        <v>787</v>
      </c>
      <c r="B414" s="119"/>
      <c r="C414" s="391"/>
      <c r="D414" s="390" t="s">
        <v>240</v>
      </c>
      <c r="E414" s="323" t="s">
        <v>241</v>
      </c>
      <c r="F414" s="348"/>
      <c r="G414" s="348"/>
      <c r="H414" s="324"/>
      <c r="I414" s="388"/>
      <c r="J414" s="140">
        <f t="shared" si="13"/>
        <v>1745</v>
      </c>
      <c r="K414" s="81" t="str">
        <f t="shared" si="14"/>
        <v/>
      </c>
      <c r="L414" s="147">
        <v>688</v>
      </c>
      <c r="M414" s="147">
        <v>303</v>
      </c>
      <c r="N414" s="147">
        <v>171</v>
      </c>
      <c r="O414" s="147">
        <v>170</v>
      </c>
      <c r="P414" s="147">
        <v>131</v>
      </c>
      <c r="Q414" s="147">
        <v>268</v>
      </c>
      <c r="R414" s="147">
        <v>14</v>
      </c>
    </row>
    <row r="415" spans="1:22" s="83" customFormat="1" ht="34.5" customHeight="1">
      <c r="A415" s="251" t="s">
        <v>788</v>
      </c>
      <c r="B415" s="119"/>
      <c r="C415" s="391"/>
      <c r="D415" s="391"/>
      <c r="E415" s="303" t="s">
        <v>242</v>
      </c>
      <c r="F415" s="304"/>
      <c r="G415" s="304"/>
      <c r="H415" s="305"/>
      <c r="I415" s="388"/>
      <c r="J415" s="140">
        <f t="shared" si="13"/>
        <v>4322</v>
      </c>
      <c r="K415" s="81" t="str">
        <f t="shared" si="14"/>
        <v/>
      </c>
      <c r="L415" s="147">
        <v>137</v>
      </c>
      <c r="M415" s="147">
        <v>346</v>
      </c>
      <c r="N415" s="147">
        <v>977</v>
      </c>
      <c r="O415" s="147">
        <v>797</v>
      </c>
      <c r="P415" s="147">
        <v>500</v>
      </c>
      <c r="Q415" s="147">
        <v>1294</v>
      </c>
      <c r="R415" s="147">
        <v>271</v>
      </c>
    </row>
    <row r="416" spans="1:22" s="83" customFormat="1" ht="34.5" customHeight="1">
      <c r="A416" s="251" t="s">
        <v>789</v>
      </c>
      <c r="B416" s="119"/>
      <c r="C416" s="391"/>
      <c r="D416" s="391"/>
      <c r="E416" s="303" t="s">
        <v>243</v>
      </c>
      <c r="F416" s="304"/>
      <c r="G416" s="304"/>
      <c r="H416" s="305"/>
      <c r="I416" s="388"/>
      <c r="J416" s="140">
        <f t="shared" si="13"/>
        <v>726</v>
      </c>
      <c r="K416" s="81" t="str">
        <f t="shared" si="14"/>
        <v/>
      </c>
      <c r="L416" s="147">
        <v>21</v>
      </c>
      <c r="M416" s="147">
        <v>116</v>
      </c>
      <c r="N416" s="147">
        <v>188</v>
      </c>
      <c r="O416" s="147">
        <v>177</v>
      </c>
      <c r="P416" s="147">
        <v>91</v>
      </c>
      <c r="Q416" s="147">
        <v>113</v>
      </c>
      <c r="R416" s="147">
        <v>20</v>
      </c>
    </row>
    <row r="417" spans="1:22" s="83" customFormat="1" ht="34.5" customHeight="1">
      <c r="A417" s="251" t="s">
        <v>790</v>
      </c>
      <c r="B417" s="119"/>
      <c r="C417" s="391"/>
      <c r="D417" s="391"/>
      <c r="E417" s="303" t="s">
        <v>244</v>
      </c>
      <c r="F417" s="304"/>
      <c r="G417" s="304"/>
      <c r="H417" s="305"/>
      <c r="I417" s="388"/>
      <c r="J417" s="140">
        <f t="shared" si="13"/>
        <v>82</v>
      </c>
      <c r="K417" s="81" t="str">
        <f t="shared" si="14"/>
        <v/>
      </c>
      <c r="L417" s="147">
        <v>0</v>
      </c>
      <c r="M417" s="147">
        <v>3</v>
      </c>
      <c r="N417" s="147">
        <v>7</v>
      </c>
      <c r="O417" s="147">
        <v>29</v>
      </c>
      <c r="P417" s="147">
        <v>8</v>
      </c>
      <c r="Q417" s="147">
        <v>14</v>
      </c>
      <c r="R417" s="147">
        <v>21</v>
      </c>
    </row>
    <row r="418" spans="1:22" s="83" customFormat="1" ht="34.5" customHeight="1">
      <c r="A418" s="251" t="s">
        <v>791</v>
      </c>
      <c r="B418" s="119"/>
      <c r="C418" s="391"/>
      <c r="D418" s="391"/>
      <c r="E418" s="303" t="s">
        <v>245</v>
      </c>
      <c r="F418" s="304"/>
      <c r="G418" s="304"/>
      <c r="H418" s="305"/>
      <c r="I418" s="388"/>
      <c r="J418" s="140">
        <f t="shared" si="13"/>
        <v>95</v>
      </c>
      <c r="K418" s="81" t="str">
        <f t="shared" si="14"/>
        <v/>
      </c>
      <c r="L418" s="147">
        <v>0</v>
      </c>
      <c r="M418" s="147">
        <v>10</v>
      </c>
      <c r="N418" s="147">
        <v>21</v>
      </c>
      <c r="O418" s="147">
        <v>35</v>
      </c>
      <c r="P418" s="147">
        <v>13</v>
      </c>
      <c r="Q418" s="147">
        <v>5</v>
      </c>
      <c r="R418" s="147">
        <v>11</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91"/>
      <c r="D420" s="391"/>
      <c r="E420" s="303" t="s">
        <v>246</v>
      </c>
      <c r="F420" s="304"/>
      <c r="G420" s="304"/>
      <c r="H420" s="305"/>
      <c r="I420" s="388"/>
      <c r="J420" s="140">
        <f t="shared" si="13"/>
        <v>150</v>
      </c>
      <c r="K420" s="81" t="str">
        <f t="shared" si="14"/>
        <v/>
      </c>
      <c r="L420" s="147">
        <v>3</v>
      </c>
      <c r="M420" s="147">
        <v>12</v>
      </c>
      <c r="N420" s="147">
        <v>20</v>
      </c>
      <c r="O420" s="147">
        <v>53</v>
      </c>
      <c r="P420" s="147">
        <v>13</v>
      </c>
      <c r="Q420" s="147">
        <v>29</v>
      </c>
      <c r="R420" s="147">
        <v>20</v>
      </c>
    </row>
    <row r="421" spans="1:22" s="83" customFormat="1" ht="34.5" customHeight="1">
      <c r="A421" s="251" t="s">
        <v>794</v>
      </c>
      <c r="B421" s="119"/>
      <c r="C421" s="391"/>
      <c r="D421" s="391"/>
      <c r="E421" s="303" t="s">
        <v>247</v>
      </c>
      <c r="F421" s="304"/>
      <c r="G421" s="304"/>
      <c r="H421" s="305"/>
      <c r="I421" s="388"/>
      <c r="J421" s="140">
        <f t="shared" si="13"/>
        <v>252</v>
      </c>
      <c r="K421" s="81" t="str">
        <f t="shared" si="14"/>
        <v/>
      </c>
      <c r="L421" s="147">
        <v>81</v>
      </c>
      <c r="M421" s="147">
        <v>3</v>
      </c>
      <c r="N421" s="147">
        <v>43</v>
      </c>
      <c r="O421" s="147">
        <v>45</v>
      </c>
      <c r="P421" s="147">
        <v>66</v>
      </c>
      <c r="Q421" s="147">
        <v>14</v>
      </c>
      <c r="R421" s="147">
        <v>0</v>
      </c>
    </row>
    <row r="422" spans="1:22" s="83" customFormat="1" ht="34.5" customHeight="1">
      <c r="A422" s="251" t="s">
        <v>795</v>
      </c>
      <c r="B422" s="119"/>
      <c r="C422" s="391"/>
      <c r="D422" s="391"/>
      <c r="E422" s="303" t="s">
        <v>166</v>
      </c>
      <c r="F422" s="304"/>
      <c r="G422" s="304"/>
      <c r="H422" s="305"/>
      <c r="I422" s="389"/>
      <c r="J422" s="140">
        <f t="shared" si="13"/>
        <v>5</v>
      </c>
      <c r="K422" s="81" t="str">
        <f t="shared" si="14"/>
        <v/>
      </c>
      <c r="L422" s="147">
        <v>0</v>
      </c>
      <c r="M422" s="147">
        <v>0</v>
      </c>
      <c r="N422" s="147">
        <v>0</v>
      </c>
      <c r="O422" s="147">
        <v>0</v>
      </c>
      <c r="P422" s="147">
        <v>0</v>
      </c>
      <c r="Q422" s="147">
        <v>5</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66" t="s">
        <v>1060</v>
      </c>
      <c r="Q428" s="66" t="s">
        <v>1062</v>
      </c>
      <c r="R428" s="66" t="s">
        <v>1065</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1066</v>
      </c>
      <c r="S429" s="8"/>
      <c r="T429" s="8"/>
      <c r="U429" s="8"/>
      <c r="V429" s="8"/>
    </row>
    <row r="430" spans="1:22" s="83" customFormat="1" ht="34.5" customHeight="1">
      <c r="A430" s="251" t="s">
        <v>796</v>
      </c>
      <c r="B430" s="119"/>
      <c r="C430" s="319" t="s">
        <v>259</v>
      </c>
      <c r="D430" s="331"/>
      <c r="E430" s="331"/>
      <c r="F430" s="331"/>
      <c r="G430" s="331"/>
      <c r="H430" s="320"/>
      <c r="I430" s="344" t="s">
        <v>1021</v>
      </c>
      <c r="J430" s="192">
        <f>IF(SUM(L430:R430)=0,IF(COUNTIF(L430:R430,"未確認")&gt;0,"未確認",IF(COUNTIF(L430:R430,"~*")&gt;0,"*",SUM(L430:R430))),SUM(L430:R430))</f>
        <v>5632</v>
      </c>
      <c r="K430" s="193" t="str">
        <f>IF(OR(COUNTIF(L430:R430,"未確認")&gt;0,COUNTIF(L430:R430,"~*")&gt;0),"※","")</f>
        <v/>
      </c>
      <c r="L430" s="147">
        <v>242</v>
      </c>
      <c r="M430" s="147">
        <v>490</v>
      </c>
      <c r="N430" s="147">
        <v>1256</v>
      </c>
      <c r="O430" s="147">
        <v>1136</v>
      </c>
      <c r="P430" s="147">
        <v>691</v>
      </c>
      <c r="Q430" s="147">
        <v>1474</v>
      </c>
      <c r="R430" s="147">
        <v>343</v>
      </c>
    </row>
    <row r="431" spans="1:22" s="83" customFormat="1" ht="34.5" customHeight="1">
      <c r="A431" s="250" t="s">
        <v>797</v>
      </c>
      <c r="B431" s="119"/>
      <c r="C431" s="188"/>
      <c r="D431" s="189"/>
      <c r="E431" s="396" t="s">
        <v>255</v>
      </c>
      <c r="F431" s="397"/>
      <c r="G431" s="397"/>
      <c r="H431" s="398"/>
      <c r="I431" s="388"/>
      <c r="J431" s="192">
        <f>IF(SUM(L431:R431)=0,IF(COUNTIF(L431:R431,"未確認")&gt;0,"未確認",IF(COUNTIF(L431:R431,"~*")&gt;0,"*",SUM(L431:R431))),SUM(L431:R431))</f>
        <v>117</v>
      </c>
      <c r="K431" s="193" t="str">
        <f>IF(OR(COUNTIF(L431:R431,"未確認")&gt;0,COUNTIF(L431:R431,"~*")&gt;0),"※","")</f>
        <v/>
      </c>
      <c r="L431" s="147">
        <v>0</v>
      </c>
      <c r="M431" s="147">
        <v>4</v>
      </c>
      <c r="N431" s="147">
        <v>44</v>
      </c>
      <c r="O431" s="147">
        <v>31</v>
      </c>
      <c r="P431" s="147">
        <v>14</v>
      </c>
      <c r="Q431" s="147">
        <v>21</v>
      </c>
      <c r="R431" s="147">
        <v>3</v>
      </c>
    </row>
    <row r="432" spans="1:22" s="83" customFormat="1" ht="34.5" customHeight="1">
      <c r="A432" s="250" t="s">
        <v>798</v>
      </c>
      <c r="B432" s="119"/>
      <c r="C432" s="188"/>
      <c r="D432" s="189"/>
      <c r="E432" s="396" t="s">
        <v>256</v>
      </c>
      <c r="F432" s="397"/>
      <c r="G432" s="397"/>
      <c r="H432" s="398"/>
      <c r="I432" s="388"/>
      <c r="J432" s="192">
        <f>IF(SUM(L432:R432)=0,IF(COUNTIF(L432:R432,"未確認")&gt;0,"未確認",IF(COUNTIF(L432:R432,"~*")&gt;0,"*",SUM(L432:R432))),SUM(L432:R432))</f>
        <v>286</v>
      </c>
      <c r="K432" s="193" t="str">
        <f>IF(OR(COUNTIF(L432:R432,"未確認")&gt;0,COUNTIF(L432:R432,"~*")&gt;0),"※","")</f>
        <v/>
      </c>
      <c r="L432" s="147">
        <v>10</v>
      </c>
      <c r="M432" s="147">
        <v>15</v>
      </c>
      <c r="N432" s="147">
        <v>42</v>
      </c>
      <c r="O432" s="147">
        <v>126</v>
      </c>
      <c r="P432" s="147">
        <v>36</v>
      </c>
      <c r="Q432" s="147">
        <v>33</v>
      </c>
      <c r="R432" s="147">
        <v>24</v>
      </c>
    </row>
    <row r="433" spans="1:22" s="83" customFormat="1" ht="34.5" customHeight="1">
      <c r="A433" s="250" t="s">
        <v>799</v>
      </c>
      <c r="B433" s="119"/>
      <c r="C433" s="188"/>
      <c r="D433" s="189"/>
      <c r="E433" s="396" t="s">
        <v>257</v>
      </c>
      <c r="F433" s="397"/>
      <c r="G433" s="397"/>
      <c r="H433" s="398"/>
      <c r="I433" s="388"/>
      <c r="J433" s="192">
        <f>IF(SUM(L433:R433)=0,IF(COUNTIF(L433:R433,"未確認")&gt;0,"未確認",IF(COUNTIF(L433:R433,"~*")&gt;0,"*",SUM(L433:R433))),SUM(L433:R433))</f>
        <v>5219</v>
      </c>
      <c r="K433" s="193" t="str">
        <f>IF(OR(COUNTIF(L433:R433,"未確認")&gt;0,COUNTIF(L433:R433,"~*")&gt;0),"※","")</f>
        <v/>
      </c>
      <c r="L433" s="147">
        <v>232</v>
      </c>
      <c r="M433" s="147">
        <v>470</v>
      </c>
      <c r="N433" s="147">
        <v>1166</v>
      </c>
      <c r="O433" s="147">
        <v>976</v>
      </c>
      <c r="P433" s="147">
        <v>641</v>
      </c>
      <c r="Q433" s="147">
        <v>1418</v>
      </c>
      <c r="R433" s="147">
        <v>316</v>
      </c>
    </row>
    <row r="434" spans="1:22" s="83" customFormat="1" ht="34.5" customHeight="1">
      <c r="A434" s="251" t="s">
        <v>800</v>
      </c>
      <c r="B434" s="1"/>
      <c r="C434" s="190"/>
      <c r="D434" s="191"/>
      <c r="E434" s="396" t="s">
        <v>258</v>
      </c>
      <c r="F434" s="397"/>
      <c r="G434" s="397"/>
      <c r="H434" s="398"/>
      <c r="I434" s="389"/>
      <c r="J434" s="192">
        <f>IF(SUM(L434:R434)=0,IF(COUNTIF(L434:R434,"未確認")&gt;0,"未確認",IF(COUNTIF(L434:R434,"~*")&gt;0,"*",SUM(L434:R434))),SUM(L434:R434))</f>
        <v>10</v>
      </c>
      <c r="K434" s="193" t="str">
        <f>IF(OR(COUNTIF(L434:R434,"未確認")&gt;0,COUNTIF(L434:R434,"~*")&gt;0),"※","")</f>
        <v/>
      </c>
      <c r="L434" s="147">
        <v>0</v>
      </c>
      <c r="M434" s="147">
        <v>1</v>
      </c>
      <c r="N434" s="147">
        <v>4</v>
      </c>
      <c r="O434" s="147">
        <v>3</v>
      </c>
      <c r="P434" s="147">
        <v>0</v>
      </c>
      <c r="Q434" s="147">
        <v>2</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66" t="s">
        <v>1060</v>
      </c>
      <c r="Q441" s="66" t="s">
        <v>1062</v>
      </c>
      <c r="R441" s="66" t="s">
        <v>1065</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1066</v>
      </c>
      <c r="S442" s="8"/>
      <c r="T442" s="8"/>
      <c r="U442" s="8"/>
      <c r="V442" s="8"/>
    </row>
    <row r="443" spans="1:22" s="83" customFormat="1" ht="34.5" customHeight="1">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row>
    <row r="446" spans="1:22" s="83" customFormat="1" ht="34.5" customHeight="1">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66" t="s">
        <v>1060</v>
      </c>
      <c r="Q466" s="66" t="s">
        <v>1062</v>
      </c>
      <c r="R466" s="66" t="s">
        <v>1065</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1066</v>
      </c>
      <c r="S467" s="8"/>
      <c r="T467" s="8"/>
      <c r="U467" s="8"/>
      <c r="V467" s="8"/>
    </row>
    <row r="468" spans="1:22" ht="34.5" customHeight="1">
      <c r="A468" s="252" t="s">
        <v>807</v>
      </c>
      <c r="B468" s="1"/>
      <c r="C468" s="319" t="s">
        <v>282</v>
      </c>
      <c r="D468" s="331"/>
      <c r="E468" s="331"/>
      <c r="F468" s="331"/>
      <c r="G468" s="331"/>
      <c r="H468" s="320"/>
      <c r="I468" s="340" t="s">
        <v>283</v>
      </c>
      <c r="J468" s="116">
        <f>IF(SUM(L468:R468)=0,IF(COUNTIF(L468:R468,"未確認")&gt;0,"未確認",IF(COUNTIF(L468:R468,"*")&gt;0,"*",SUM(L468:R468))),SUM(L468:R468))</f>
        <v>128</v>
      </c>
      <c r="K468" s="201" t="str">
        <f t="shared" ref="K468:K475" si="16">IF(OR(COUNTIF(L468:R468,"未確認")&gt;0,COUNTIF(L468:R468,"*")&gt;0),"※","")</f>
        <v>※</v>
      </c>
      <c r="L468" s="117">
        <v>24</v>
      </c>
      <c r="M468" s="117">
        <v>37</v>
      </c>
      <c r="N468" s="117">
        <v>32</v>
      </c>
      <c r="O468" s="117" t="s">
        <v>541</v>
      </c>
      <c r="P468" s="117">
        <v>0</v>
      </c>
      <c r="Q468" s="117">
        <v>35</v>
      </c>
      <c r="R468" s="117">
        <v>0</v>
      </c>
      <c r="S468" s="8"/>
      <c r="T468" s="8"/>
      <c r="U468" s="8"/>
      <c r="V468" s="8"/>
    </row>
    <row r="469" spans="1:22" ht="34.5" customHeight="1">
      <c r="A469" s="252" t="s">
        <v>812</v>
      </c>
      <c r="B469" s="1"/>
      <c r="C469" s="202"/>
      <c r="D469" s="406" t="s">
        <v>284</v>
      </c>
      <c r="E469" s="303" t="s">
        <v>285</v>
      </c>
      <c r="F469" s="304"/>
      <c r="G469" s="304"/>
      <c r="H469" s="305"/>
      <c r="I469" s="345"/>
      <c r="J469" s="116" t="str">
        <f t="shared" ref="J469:J480" si="17">IF(SUM(L469:R469)=0,IF(COUNTIF(L469:R469,"未確認")&gt;0,"未確認",IF(COUNTIF(L469:R469,"~*")&gt;0,"*",SUM(L469:R469))),SUM(L469:R469))</f>
        <v>*</v>
      </c>
      <c r="K469" s="201" t="str">
        <f t="shared" si="16"/>
        <v>※</v>
      </c>
      <c r="L469" s="117" t="s">
        <v>541</v>
      </c>
      <c r="M469" s="117" t="s">
        <v>541</v>
      </c>
      <c r="N469" s="117" t="s">
        <v>541</v>
      </c>
      <c r="O469" s="117">
        <v>0</v>
      </c>
      <c r="P469" s="117">
        <v>0</v>
      </c>
      <c r="Q469" s="117" t="s">
        <v>541</v>
      </c>
      <c r="R469" s="117">
        <v>0</v>
      </c>
      <c r="S469" s="8"/>
      <c r="T469" s="8"/>
      <c r="U469" s="8"/>
      <c r="V469" s="8"/>
    </row>
    <row r="470" spans="1:22" ht="34.5" customHeight="1">
      <c r="A470" s="252" t="s">
        <v>813</v>
      </c>
      <c r="B470" s="1"/>
      <c r="C470" s="202"/>
      <c r="D470" s="407"/>
      <c r="E470" s="303" t="s">
        <v>286</v>
      </c>
      <c r="F470" s="304"/>
      <c r="G470" s="304"/>
      <c r="H470" s="305"/>
      <c r="I470" s="345"/>
      <c r="J470" s="116">
        <f t="shared" si="17"/>
        <v>36</v>
      </c>
      <c r="K470" s="201" t="str">
        <f t="shared" si="16"/>
        <v>※</v>
      </c>
      <c r="L470" s="117" t="s">
        <v>541</v>
      </c>
      <c r="M470" s="117">
        <v>36</v>
      </c>
      <c r="N470" s="117">
        <v>0</v>
      </c>
      <c r="O470" s="117">
        <v>0</v>
      </c>
      <c r="P470" s="117">
        <v>0</v>
      </c>
      <c r="Q470" s="117" t="s">
        <v>541</v>
      </c>
      <c r="R470" s="117">
        <v>0</v>
      </c>
      <c r="S470" s="8"/>
      <c r="T470" s="8"/>
      <c r="U470" s="8"/>
      <c r="V470" s="8"/>
    </row>
    <row r="471" spans="1:22" ht="34.5" customHeight="1">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117">
        <v>0</v>
      </c>
      <c r="Q471" s="117">
        <v>0</v>
      </c>
      <c r="R471" s="117">
        <v>0</v>
      </c>
      <c r="S471" s="8"/>
      <c r="T471" s="8"/>
      <c r="U471" s="8"/>
      <c r="V471" s="8"/>
    </row>
    <row r="472" spans="1:22" ht="34.5" customHeight="1">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407"/>
      <c r="E476" s="303" t="s">
        <v>292</v>
      </c>
      <c r="F476" s="304"/>
      <c r="G476" s="304"/>
      <c r="H476" s="305"/>
      <c r="I476" s="345"/>
      <c r="J476" s="116" t="str">
        <f t="shared" si="17"/>
        <v>*</v>
      </c>
      <c r="K476" s="201" t="str">
        <f>IF(OR(COUNTIF(L476:R476,"未確認")&gt;0,COUNTIF(L476:R476,"~")&gt;0),"※","")</f>
        <v/>
      </c>
      <c r="L476" s="117" t="s">
        <v>541</v>
      </c>
      <c r="M476" s="117">
        <v>0</v>
      </c>
      <c r="N476" s="117">
        <v>0</v>
      </c>
      <c r="O476" s="117">
        <v>0</v>
      </c>
      <c r="P476" s="117">
        <v>0</v>
      </c>
      <c r="Q476" s="117" t="s">
        <v>541</v>
      </c>
      <c r="R476" s="117">
        <v>0</v>
      </c>
      <c r="S476" s="8"/>
      <c r="T476" s="8"/>
      <c r="U476" s="8"/>
      <c r="V476" s="8"/>
    </row>
    <row r="477" spans="1:22" ht="34.5" customHeight="1">
      <c r="A477" s="252" t="s">
        <v>820</v>
      </c>
      <c r="B477" s="1"/>
      <c r="C477" s="202"/>
      <c r="D477" s="407"/>
      <c r="E477" s="303" t="s">
        <v>293</v>
      </c>
      <c r="F477" s="304"/>
      <c r="G477" s="304"/>
      <c r="H477" s="305"/>
      <c r="I477" s="345"/>
      <c r="J477" s="116">
        <f t="shared" si="17"/>
        <v>43</v>
      </c>
      <c r="K477" s="201" t="str">
        <f t="shared" ref="K477:K496" si="18">IF(OR(COUNTIF(L477:R477,"未確認")&gt;0,COUNTIF(L477:R477,"*")&gt;0),"※","")</f>
        <v>※</v>
      </c>
      <c r="L477" s="117">
        <v>11</v>
      </c>
      <c r="M477" s="117">
        <v>0</v>
      </c>
      <c r="N477" s="117">
        <v>32</v>
      </c>
      <c r="O477" s="117" t="s">
        <v>541</v>
      </c>
      <c r="P477" s="117">
        <v>0</v>
      </c>
      <c r="Q477" s="117" t="s">
        <v>541</v>
      </c>
      <c r="R477" s="117">
        <v>0</v>
      </c>
      <c r="S477" s="8"/>
      <c r="T477" s="8"/>
      <c r="U477" s="8"/>
      <c r="V477" s="8"/>
    </row>
    <row r="478" spans="1:22" ht="34.5" customHeight="1">
      <c r="A478" s="252" t="s">
        <v>821</v>
      </c>
      <c r="B478" s="1"/>
      <c r="C478" s="202"/>
      <c r="D478" s="407"/>
      <c r="E478" s="303" t="s">
        <v>294</v>
      </c>
      <c r="F478" s="304"/>
      <c r="G478" s="304"/>
      <c r="H478" s="305"/>
      <c r="I478" s="345"/>
      <c r="J478" s="116">
        <f t="shared" si="17"/>
        <v>26</v>
      </c>
      <c r="K478" s="201" t="str">
        <f t="shared" si="18"/>
        <v>※</v>
      </c>
      <c r="L478" s="117" t="s">
        <v>541</v>
      </c>
      <c r="M478" s="117">
        <v>0</v>
      </c>
      <c r="N478" s="117">
        <v>0</v>
      </c>
      <c r="O478" s="117">
        <v>0</v>
      </c>
      <c r="P478" s="117">
        <v>0</v>
      </c>
      <c r="Q478" s="117">
        <v>26</v>
      </c>
      <c r="R478" s="117">
        <v>0</v>
      </c>
      <c r="S478" s="8"/>
      <c r="T478" s="8"/>
      <c r="U478" s="8"/>
      <c r="V478" s="8"/>
    </row>
    <row r="479" spans="1:22" ht="34.5" customHeight="1">
      <c r="A479" s="252" t="s">
        <v>822</v>
      </c>
      <c r="B479" s="1"/>
      <c r="C479" s="202"/>
      <c r="D479" s="407"/>
      <c r="E479" s="303" t="s">
        <v>295</v>
      </c>
      <c r="F479" s="304"/>
      <c r="G479" s="304"/>
      <c r="H479" s="305"/>
      <c r="I479" s="345"/>
      <c r="J479" s="116" t="str">
        <f t="shared" si="17"/>
        <v>*</v>
      </c>
      <c r="K479" s="201" t="str">
        <f t="shared" si="18"/>
        <v>※</v>
      </c>
      <c r="L479" s="117" t="s">
        <v>541</v>
      </c>
      <c r="M479" s="117">
        <v>0</v>
      </c>
      <c r="N479" s="117">
        <v>0</v>
      </c>
      <c r="O479" s="117">
        <v>0</v>
      </c>
      <c r="P479" s="117">
        <v>0</v>
      </c>
      <c r="Q479" s="117" t="s">
        <v>541</v>
      </c>
      <c r="R479" s="117">
        <v>0</v>
      </c>
      <c r="S479" s="8"/>
      <c r="T479" s="8"/>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19" t="s">
        <v>297</v>
      </c>
      <c r="D481" s="331"/>
      <c r="E481" s="331"/>
      <c r="F481" s="331"/>
      <c r="G481" s="331"/>
      <c r="H481" s="320"/>
      <c r="I481" s="340" t="s">
        <v>298</v>
      </c>
      <c r="J481" s="116">
        <f>IF(SUM(L481:R481)=0,IF(COUNTIF(L481:R481,"未確認")&gt;0,"未確認",IF(COUNTIF(L481:R481,"*")&gt;0,"*",SUM(L481:R481))),SUM(L481:R481))</f>
        <v>62</v>
      </c>
      <c r="K481" s="201" t="str">
        <f t="shared" si="18"/>
        <v>※</v>
      </c>
      <c r="L481" s="117">
        <v>14</v>
      </c>
      <c r="M481" s="117">
        <v>33</v>
      </c>
      <c r="N481" s="117" t="s">
        <v>541</v>
      </c>
      <c r="O481" s="117">
        <v>0</v>
      </c>
      <c r="P481" s="117">
        <v>0</v>
      </c>
      <c r="Q481" s="117">
        <v>15</v>
      </c>
      <c r="R481" s="117">
        <v>0</v>
      </c>
      <c r="S481" s="8"/>
      <c r="T481" s="8"/>
      <c r="U481" s="8"/>
      <c r="V481" s="8"/>
    </row>
    <row r="482" spans="1:22" ht="34.5" customHeight="1">
      <c r="A482" s="252" t="s">
        <v>824</v>
      </c>
      <c r="B482" s="1"/>
      <c r="C482" s="202"/>
      <c r="D482" s="406" t="s">
        <v>299</v>
      </c>
      <c r="E482" s="303" t="s">
        <v>285</v>
      </c>
      <c r="F482" s="304"/>
      <c r="G482" s="304"/>
      <c r="H482" s="305"/>
      <c r="I482" s="345"/>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407"/>
      <c r="E483" s="303" t="s">
        <v>286</v>
      </c>
      <c r="F483" s="304"/>
      <c r="G483" s="304"/>
      <c r="H483" s="305"/>
      <c r="I483" s="345"/>
      <c r="J483" s="116">
        <f t="shared" si="19"/>
        <v>32</v>
      </c>
      <c r="K483" s="201" t="str">
        <f t="shared" si="18"/>
        <v>※</v>
      </c>
      <c r="L483" s="117">
        <v>0</v>
      </c>
      <c r="M483" s="117">
        <v>32</v>
      </c>
      <c r="N483" s="117">
        <v>0</v>
      </c>
      <c r="O483" s="117">
        <v>0</v>
      </c>
      <c r="P483" s="117">
        <v>0</v>
      </c>
      <c r="Q483" s="117" t="s">
        <v>541</v>
      </c>
      <c r="R483" s="117">
        <v>0</v>
      </c>
      <c r="S483" s="8"/>
      <c r="T483" s="8"/>
      <c r="U483" s="8"/>
      <c r="V483" s="8"/>
    </row>
    <row r="484" spans="1:22" ht="34.5" customHeight="1">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117">
        <v>0</v>
      </c>
      <c r="Q484" s="117">
        <v>0</v>
      </c>
      <c r="R484" s="117">
        <v>0</v>
      </c>
      <c r="S484" s="8"/>
      <c r="T484" s="8"/>
      <c r="U484" s="8"/>
      <c r="V484" s="8"/>
    </row>
    <row r="485" spans="1:22" ht="34.5" customHeight="1">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407"/>
      <c r="E490" s="303" t="s">
        <v>293</v>
      </c>
      <c r="F490" s="304"/>
      <c r="G490" s="304"/>
      <c r="H490" s="305"/>
      <c r="I490" s="345"/>
      <c r="J490" s="116" t="str">
        <f t="shared" si="19"/>
        <v>*</v>
      </c>
      <c r="K490" s="201" t="str">
        <f t="shared" si="18"/>
        <v>※</v>
      </c>
      <c r="L490" s="117" t="s">
        <v>541</v>
      </c>
      <c r="M490" s="117">
        <v>0</v>
      </c>
      <c r="N490" s="117" t="s">
        <v>541</v>
      </c>
      <c r="O490" s="117">
        <v>0</v>
      </c>
      <c r="P490" s="117">
        <v>0</v>
      </c>
      <c r="Q490" s="117">
        <v>0</v>
      </c>
      <c r="R490" s="117">
        <v>0</v>
      </c>
      <c r="S490" s="8"/>
      <c r="T490" s="8"/>
      <c r="U490" s="8"/>
      <c r="V490" s="8"/>
    </row>
    <row r="491" spans="1:22" ht="34.5" customHeight="1">
      <c r="A491" s="252" t="s">
        <v>833</v>
      </c>
      <c r="B491" s="1"/>
      <c r="C491" s="202"/>
      <c r="D491" s="407"/>
      <c r="E491" s="303" t="s">
        <v>294</v>
      </c>
      <c r="F491" s="304"/>
      <c r="G491" s="304"/>
      <c r="H491" s="305"/>
      <c r="I491" s="345"/>
      <c r="J491" s="116">
        <f t="shared" si="19"/>
        <v>11</v>
      </c>
      <c r="K491" s="201" t="str">
        <f t="shared" si="18"/>
        <v>※</v>
      </c>
      <c r="L491" s="117" t="s">
        <v>541</v>
      </c>
      <c r="M491" s="117">
        <v>0</v>
      </c>
      <c r="N491" s="117">
        <v>0</v>
      </c>
      <c r="O491" s="117">
        <v>0</v>
      </c>
      <c r="P491" s="117">
        <v>0</v>
      </c>
      <c r="Q491" s="117">
        <v>11</v>
      </c>
      <c r="R491" s="117">
        <v>0</v>
      </c>
      <c r="S491" s="8"/>
      <c r="T491" s="8"/>
      <c r="U491" s="8"/>
      <c r="V491" s="8"/>
    </row>
    <row r="492" spans="1:22" ht="34.5" customHeight="1">
      <c r="A492" s="252" t="s">
        <v>834</v>
      </c>
      <c r="B492" s="1"/>
      <c r="C492" s="202"/>
      <c r="D492" s="407"/>
      <c r="E492" s="303" t="s">
        <v>295</v>
      </c>
      <c r="F492" s="304"/>
      <c r="G492" s="304"/>
      <c r="H492" s="305"/>
      <c r="I492" s="345"/>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t="s">
        <v>541</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66" t="s">
        <v>1060</v>
      </c>
      <c r="Q502" s="66" t="s">
        <v>1062</v>
      </c>
      <c r="R502" s="66" t="s">
        <v>1065</v>
      </c>
      <c r="S502" s="8"/>
      <c r="T502" s="8"/>
      <c r="U502" s="8"/>
      <c r="V502" s="8"/>
    </row>
    <row r="503" spans="1:22" ht="20.25" customHeight="1">
      <c r="A503" s="243"/>
      <c r="B503" s="1"/>
      <c r="C503" s="408"/>
      <c r="D503" s="409"/>
      <c r="E503" s="409"/>
      <c r="F503" s="409"/>
      <c r="G503" s="107"/>
      <c r="H503" s="287"/>
      <c r="I503" s="67" t="s">
        <v>36</v>
      </c>
      <c r="J503" s="68"/>
      <c r="K503" s="186"/>
      <c r="L503" s="70" t="s">
        <v>1050</v>
      </c>
      <c r="M503" s="70" t="s">
        <v>1050</v>
      </c>
      <c r="N503" s="70" t="s">
        <v>1050</v>
      </c>
      <c r="O503" s="70" t="s">
        <v>1050</v>
      </c>
      <c r="P503" s="70" t="s">
        <v>1050</v>
      </c>
      <c r="Q503" s="70" t="s">
        <v>1050</v>
      </c>
      <c r="R503" s="70" t="s">
        <v>1066</v>
      </c>
      <c r="S503" s="8"/>
      <c r="T503" s="8"/>
      <c r="U503" s="8"/>
      <c r="V503" s="8"/>
    </row>
    <row r="504" spans="1:22" ht="42" customHeight="1">
      <c r="A504" s="252" t="s">
        <v>836</v>
      </c>
      <c r="B504" s="1"/>
      <c r="C504" s="303" t="s">
        <v>308</v>
      </c>
      <c r="D504" s="304"/>
      <c r="E504" s="304"/>
      <c r="F504" s="304"/>
      <c r="G504" s="304"/>
      <c r="H504" s="305"/>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v>0</v>
      </c>
      <c r="P504" s="117">
        <v>0</v>
      </c>
      <c r="Q504" s="117" t="s">
        <v>541</v>
      </c>
      <c r="R504" s="117">
        <v>0</v>
      </c>
      <c r="S504" s="8"/>
      <c r="T504" s="8"/>
      <c r="U504" s="8"/>
      <c r="V504" s="8"/>
    </row>
    <row r="505" spans="1:22" ht="84" customHeight="1">
      <c r="A505" s="252" t="s">
        <v>837</v>
      </c>
      <c r="B505" s="204"/>
      <c r="C505" s="303" t="s">
        <v>310</v>
      </c>
      <c r="D505" s="304"/>
      <c r="E505" s="304"/>
      <c r="F505" s="304"/>
      <c r="G505" s="304"/>
      <c r="H505" s="305"/>
      <c r="I505" s="122" t="s">
        <v>311</v>
      </c>
      <c r="J505" s="116">
        <f t="shared" si="20"/>
        <v>49</v>
      </c>
      <c r="K505" s="201" t="str">
        <f t="shared" si="21"/>
        <v>※</v>
      </c>
      <c r="L505" s="117">
        <v>13</v>
      </c>
      <c r="M505" s="117">
        <v>0</v>
      </c>
      <c r="N505" s="117">
        <v>16</v>
      </c>
      <c r="O505" s="117" t="s">
        <v>541</v>
      </c>
      <c r="P505" s="117" t="s">
        <v>541</v>
      </c>
      <c r="Q505" s="117">
        <v>20</v>
      </c>
      <c r="R505" s="117">
        <v>0</v>
      </c>
      <c r="S505" s="8"/>
      <c r="T505" s="8"/>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03" t="s">
        <v>314</v>
      </c>
      <c r="D507" s="304"/>
      <c r="E507" s="304"/>
      <c r="F507" s="304"/>
      <c r="G507" s="304"/>
      <c r="H507" s="305"/>
      <c r="I507" s="122" t="s">
        <v>315</v>
      </c>
      <c r="J507" s="116" t="str">
        <f t="shared" si="20"/>
        <v>*</v>
      </c>
      <c r="K507" s="201" t="str">
        <f t="shared" si="21"/>
        <v>※</v>
      </c>
      <c r="L507" s="117">
        <v>0</v>
      </c>
      <c r="M507" s="117">
        <v>0</v>
      </c>
      <c r="N507" s="117">
        <v>0</v>
      </c>
      <c r="O507" s="117">
        <v>0</v>
      </c>
      <c r="P507" s="117" t="s">
        <v>541</v>
      </c>
      <c r="Q507" s="117" t="s">
        <v>541</v>
      </c>
      <c r="R507" s="117">
        <v>0</v>
      </c>
      <c r="S507" s="8"/>
      <c r="T507" s="8"/>
      <c r="U507" s="8"/>
      <c r="V507" s="8"/>
    </row>
    <row r="508" spans="1:22" ht="71.25">
      <c r="A508" s="252" t="s">
        <v>839</v>
      </c>
      <c r="B508" s="204"/>
      <c r="C508" s="303" t="s">
        <v>316</v>
      </c>
      <c r="D508" s="304"/>
      <c r="E508" s="304"/>
      <c r="F508" s="304"/>
      <c r="G508" s="304"/>
      <c r="H508" s="305"/>
      <c r="I508" s="122" t="s">
        <v>317</v>
      </c>
      <c r="J508" s="116">
        <f t="shared" si="20"/>
        <v>13</v>
      </c>
      <c r="K508" s="201" t="str">
        <f t="shared" si="21"/>
        <v>※</v>
      </c>
      <c r="L508" s="117" t="s">
        <v>541</v>
      </c>
      <c r="M508" s="117">
        <v>0</v>
      </c>
      <c r="N508" s="117" t="s">
        <v>541</v>
      </c>
      <c r="O508" s="117" t="s">
        <v>541</v>
      </c>
      <c r="P508" s="117">
        <v>13</v>
      </c>
      <c r="Q508" s="117" t="s">
        <v>541</v>
      </c>
      <c r="R508" s="117">
        <v>0</v>
      </c>
      <c r="S508" s="8"/>
      <c r="T508" s="8"/>
      <c r="U508" s="8"/>
      <c r="V508" s="8"/>
    </row>
    <row r="509" spans="1:22" s="118" customFormat="1" ht="84" customHeight="1">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v>0</v>
      </c>
      <c r="P509" s="117">
        <v>0</v>
      </c>
      <c r="Q509" s="117" t="s">
        <v>541</v>
      </c>
      <c r="R509" s="117">
        <v>0</v>
      </c>
    </row>
    <row r="510" spans="1:22" s="118" customFormat="1" ht="69.95" customHeight="1">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66" t="s">
        <v>1060</v>
      </c>
      <c r="Q514" s="66" t="s">
        <v>1062</v>
      </c>
      <c r="R514" s="66" t="s">
        <v>1065</v>
      </c>
      <c r="S514" s="8"/>
      <c r="T514" s="8"/>
      <c r="U514" s="8"/>
      <c r="V514" s="8"/>
    </row>
    <row r="515" spans="1:22" ht="20.25" customHeight="1">
      <c r="A515" s="243"/>
      <c r="B515" s="1"/>
      <c r="C515" s="408"/>
      <c r="D515" s="409"/>
      <c r="E515" s="409"/>
      <c r="F515" s="409"/>
      <c r="G515" s="107"/>
      <c r="H515" s="287"/>
      <c r="I515" s="67" t="s">
        <v>36</v>
      </c>
      <c r="J515" s="68"/>
      <c r="K515" s="186"/>
      <c r="L515" s="70" t="s">
        <v>1050</v>
      </c>
      <c r="M515" s="70" t="s">
        <v>1050</v>
      </c>
      <c r="N515" s="70" t="s">
        <v>1050</v>
      </c>
      <c r="O515" s="70" t="s">
        <v>1050</v>
      </c>
      <c r="P515" s="70" t="s">
        <v>1050</v>
      </c>
      <c r="Q515" s="70" t="s">
        <v>1050</v>
      </c>
      <c r="R515" s="70" t="s">
        <v>1066</v>
      </c>
      <c r="S515" s="8"/>
      <c r="T515" s="8"/>
      <c r="U515" s="8"/>
      <c r="V515" s="8"/>
    </row>
    <row r="516" spans="1:22" s="115" customFormat="1" ht="57">
      <c r="A516" s="252" t="s">
        <v>843</v>
      </c>
      <c r="B516" s="204"/>
      <c r="C516" s="410" t="s">
        <v>325</v>
      </c>
      <c r="D516" s="411"/>
      <c r="E516" s="411"/>
      <c r="F516" s="411"/>
      <c r="G516" s="411"/>
      <c r="H516" s="412"/>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410" t="s">
        <v>327</v>
      </c>
      <c r="D517" s="411"/>
      <c r="E517" s="411"/>
      <c r="F517" s="411"/>
      <c r="G517" s="411"/>
      <c r="H517" s="412"/>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66" t="s">
        <v>1060</v>
      </c>
      <c r="Q520" s="66" t="s">
        <v>1062</v>
      </c>
      <c r="R520" s="66" t="s">
        <v>1065</v>
      </c>
      <c r="S520" s="8"/>
      <c r="T520" s="8"/>
      <c r="U520" s="8"/>
      <c r="V520" s="8"/>
    </row>
    <row r="521" spans="1:22" ht="20.25" customHeight="1">
      <c r="A521" s="243"/>
      <c r="B521" s="1"/>
      <c r="C521" s="415"/>
      <c r="D521" s="415"/>
      <c r="E521" s="415"/>
      <c r="F521" s="415"/>
      <c r="G521" s="107"/>
      <c r="H521" s="287"/>
      <c r="I521" s="67" t="s">
        <v>36</v>
      </c>
      <c r="J521" s="68"/>
      <c r="K521" s="186"/>
      <c r="L521" s="70" t="s">
        <v>1050</v>
      </c>
      <c r="M521" s="70" t="s">
        <v>1050</v>
      </c>
      <c r="N521" s="70" t="s">
        <v>1050</v>
      </c>
      <c r="O521" s="70" t="s">
        <v>1050</v>
      </c>
      <c r="P521" s="70" t="s">
        <v>1050</v>
      </c>
      <c r="Q521" s="70" t="s">
        <v>1050</v>
      </c>
      <c r="R521" s="70" t="s">
        <v>1066</v>
      </c>
      <c r="S521" s="8"/>
      <c r="T521" s="8"/>
      <c r="U521" s="8"/>
      <c r="V521" s="8"/>
    </row>
    <row r="522" spans="1:22" s="115" customFormat="1" ht="71.25">
      <c r="A522" s="252" t="s">
        <v>845</v>
      </c>
      <c r="B522" s="204"/>
      <c r="C522" s="410" t="s">
        <v>330</v>
      </c>
      <c r="D522" s="411"/>
      <c r="E522" s="411"/>
      <c r="F522" s="411"/>
      <c r="G522" s="411"/>
      <c r="H522" s="412"/>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66" t="s">
        <v>1060</v>
      </c>
      <c r="Q525" s="66" t="s">
        <v>1062</v>
      </c>
      <c r="R525" s="66" t="s">
        <v>1065</v>
      </c>
      <c r="S525" s="8"/>
      <c r="T525" s="8"/>
      <c r="U525" s="8"/>
      <c r="V525" s="8"/>
    </row>
    <row r="526" spans="1:22" ht="20.25" customHeight="1">
      <c r="A526" s="243"/>
      <c r="B526" s="1"/>
      <c r="C526" s="415"/>
      <c r="D526" s="416"/>
      <c r="E526" s="416"/>
      <c r="F526" s="416"/>
      <c r="G526" s="107"/>
      <c r="H526" s="287"/>
      <c r="I526" s="67" t="s">
        <v>36</v>
      </c>
      <c r="J526" s="68"/>
      <c r="K526" s="186"/>
      <c r="L526" s="70" t="s">
        <v>1050</v>
      </c>
      <c r="M526" s="70" t="s">
        <v>1050</v>
      </c>
      <c r="N526" s="70" t="s">
        <v>1050</v>
      </c>
      <c r="O526" s="70" t="s">
        <v>1050</v>
      </c>
      <c r="P526" s="70" t="s">
        <v>1050</v>
      </c>
      <c r="Q526" s="70" t="s">
        <v>1050</v>
      </c>
      <c r="R526" s="70" t="s">
        <v>1066</v>
      </c>
      <c r="S526" s="8"/>
      <c r="T526" s="8"/>
      <c r="U526" s="8"/>
      <c r="V526" s="8"/>
    </row>
    <row r="527" spans="1:22" s="91" customFormat="1" ht="34.5" customHeight="1">
      <c r="A527" s="251" t="s">
        <v>846</v>
      </c>
      <c r="B527" s="204"/>
      <c r="C527" s="303" t="s">
        <v>333</v>
      </c>
      <c r="D527" s="304"/>
      <c r="E527" s="304"/>
      <c r="F527" s="304"/>
      <c r="G527" s="304"/>
      <c r="H527" s="305"/>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66" t="s">
        <v>1060</v>
      </c>
      <c r="Q530" s="66" t="s">
        <v>1062</v>
      </c>
      <c r="R530" s="66" t="s">
        <v>1065</v>
      </c>
      <c r="S530" s="8"/>
      <c r="T530" s="8"/>
      <c r="U530" s="8"/>
      <c r="V530" s="8"/>
    </row>
    <row r="531" spans="1:22" ht="20.25" customHeight="1">
      <c r="A531" s="243"/>
      <c r="B531" s="1"/>
      <c r="C531" s="408"/>
      <c r="D531" s="409"/>
      <c r="E531" s="409"/>
      <c r="F531" s="409"/>
      <c r="G531" s="107"/>
      <c r="H531" s="287"/>
      <c r="I531" s="67" t="s">
        <v>36</v>
      </c>
      <c r="J531" s="68"/>
      <c r="K531" s="186"/>
      <c r="L531" s="70" t="s">
        <v>1050</v>
      </c>
      <c r="M531" s="70" t="s">
        <v>1050</v>
      </c>
      <c r="N531" s="70" t="s">
        <v>1050</v>
      </c>
      <c r="O531" s="70" t="s">
        <v>1050</v>
      </c>
      <c r="P531" s="70" t="s">
        <v>1050</v>
      </c>
      <c r="Q531" s="70" t="s">
        <v>1050</v>
      </c>
      <c r="R531" s="70" t="s">
        <v>1066</v>
      </c>
      <c r="S531" s="8"/>
      <c r="T531" s="8"/>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03" t="s">
        <v>340</v>
      </c>
      <c r="D534" s="304"/>
      <c r="E534" s="304"/>
      <c r="F534" s="304"/>
      <c r="G534" s="304"/>
      <c r="H534" s="305"/>
      <c r="I534" s="413" t="s">
        <v>341</v>
      </c>
      <c r="J534" s="116">
        <f t="shared" si="22"/>
        <v>138</v>
      </c>
      <c r="K534" s="201" t="str">
        <f t="shared" si="23"/>
        <v>※</v>
      </c>
      <c r="L534" s="117">
        <v>10</v>
      </c>
      <c r="M534" s="117">
        <v>16</v>
      </c>
      <c r="N534" s="117">
        <v>26</v>
      </c>
      <c r="O534" s="117">
        <v>49</v>
      </c>
      <c r="P534" s="117">
        <v>20</v>
      </c>
      <c r="Q534" s="117">
        <v>17</v>
      </c>
      <c r="R534" s="117" t="s">
        <v>541</v>
      </c>
    </row>
    <row r="535" spans="1:22" s="115" customFormat="1" ht="42.75" customHeight="1">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c r="P543" s="66" t="s">
        <v>1060</v>
      </c>
      <c r="Q543" s="66" t="s">
        <v>1062</v>
      </c>
      <c r="R543" s="66" t="s">
        <v>1065</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1066</v>
      </c>
    </row>
    <row r="545" spans="1:18" s="115" customFormat="1" ht="69.95" customHeight="1">
      <c r="A545" s="252" t="s">
        <v>853</v>
      </c>
      <c r="C545" s="303" t="s">
        <v>348</v>
      </c>
      <c r="D545" s="304"/>
      <c r="E545" s="304"/>
      <c r="F545" s="304"/>
      <c r="G545" s="304"/>
      <c r="H545" s="305"/>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1048</v>
      </c>
      <c r="Q558" s="211" t="s">
        <v>1048</v>
      </c>
      <c r="R558" s="211" t="s">
        <v>1064</v>
      </c>
    </row>
    <row r="559" spans="1:18" s="91" customFormat="1" ht="65.099999999999994" customHeight="1">
      <c r="A559" s="243"/>
      <c r="B559" s="119"/>
      <c r="C559" s="325" t="s">
        <v>1023</v>
      </c>
      <c r="D559" s="326"/>
      <c r="E559" s="326"/>
      <c r="F559" s="326"/>
      <c r="G559" s="326"/>
      <c r="H559" s="327"/>
      <c r="I559" s="344" t="s">
        <v>375</v>
      </c>
      <c r="J559" s="207"/>
      <c r="K559" s="208"/>
      <c r="L559" s="124"/>
      <c r="M559" s="131"/>
      <c r="N559" s="131"/>
      <c r="O559" s="131"/>
      <c r="P559" s="131"/>
      <c r="Q559" s="131"/>
      <c r="R559" s="131"/>
    </row>
    <row r="560" spans="1:18" s="91" customFormat="1" ht="34.5" customHeight="1">
      <c r="A560" s="251" t="s">
        <v>870</v>
      </c>
      <c r="B560" s="119"/>
      <c r="C560" s="209"/>
      <c r="D560" s="417" t="s">
        <v>376</v>
      </c>
      <c r="E560" s="418"/>
      <c r="F560" s="418"/>
      <c r="G560" s="418"/>
      <c r="H560" s="419"/>
      <c r="I560" s="377"/>
      <c r="J560" s="207"/>
      <c r="K560" s="210"/>
      <c r="L560" s="211">
        <v>98.7</v>
      </c>
      <c r="M560" s="211">
        <v>34.200000000000003</v>
      </c>
      <c r="N560" s="211">
        <v>43.4</v>
      </c>
      <c r="O560" s="211">
        <v>63.3</v>
      </c>
      <c r="P560" s="211">
        <v>56.6</v>
      </c>
      <c r="Q560" s="211">
        <v>36</v>
      </c>
      <c r="R560" s="211" t="s">
        <v>533</v>
      </c>
    </row>
    <row r="561" spans="1:18" s="91" customFormat="1" ht="34.5" customHeight="1">
      <c r="A561" s="251" t="s">
        <v>871</v>
      </c>
      <c r="B561" s="119"/>
      <c r="C561" s="209"/>
      <c r="D561" s="417" t="s">
        <v>377</v>
      </c>
      <c r="E561" s="418"/>
      <c r="F561" s="418"/>
      <c r="G561" s="418"/>
      <c r="H561" s="419"/>
      <c r="I561" s="377"/>
      <c r="J561" s="207"/>
      <c r="K561" s="210"/>
      <c r="L561" s="211">
        <v>91.3</v>
      </c>
      <c r="M561" s="211">
        <v>16.8</v>
      </c>
      <c r="N561" s="211">
        <v>34</v>
      </c>
      <c r="O561" s="211">
        <v>22.3</v>
      </c>
      <c r="P561" s="211">
        <v>35.6</v>
      </c>
      <c r="Q561" s="211">
        <v>28.2</v>
      </c>
      <c r="R561" s="211" t="s">
        <v>533</v>
      </c>
    </row>
    <row r="562" spans="1:18" s="91" customFormat="1" ht="34.5" customHeight="1">
      <c r="A562" s="251" t="s">
        <v>872</v>
      </c>
      <c r="B562" s="119"/>
      <c r="C562" s="209"/>
      <c r="D562" s="417" t="s">
        <v>992</v>
      </c>
      <c r="E562" s="418"/>
      <c r="F562" s="418"/>
      <c r="G562" s="418"/>
      <c r="H562" s="419"/>
      <c r="I562" s="377"/>
      <c r="J562" s="207"/>
      <c r="K562" s="210"/>
      <c r="L562" s="211">
        <v>90.6</v>
      </c>
      <c r="M562" s="211">
        <v>16.2</v>
      </c>
      <c r="N562" s="211">
        <v>27.1</v>
      </c>
      <c r="O562" s="211">
        <v>20.7</v>
      </c>
      <c r="P562" s="211">
        <v>29.7</v>
      </c>
      <c r="Q562" s="211">
        <v>23.3</v>
      </c>
      <c r="R562" s="211" t="s">
        <v>533</v>
      </c>
    </row>
    <row r="563" spans="1:18" s="91" customFormat="1" ht="34.5" customHeight="1">
      <c r="A563" s="251" t="s">
        <v>873</v>
      </c>
      <c r="B563" s="119"/>
      <c r="C563" s="209"/>
      <c r="D563" s="417" t="s">
        <v>379</v>
      </c>
      <c r="E563" s="418"/>
      <c r="F563" s="418"/>
      <c r="G563" s="418"/>
      <c r="H563" s="419"/>
      <c r="I563" s="377"/>
      <c r="J563" s="207"/>
      <c r="K563" s="210"/>
      <c r="L563" s="211">
        <v>57.9</v>
      </c>
      <c r="M563" s="211">
        <v>4.9000000000000004</v>
      </c>
      <c r="N563" s="211">
        <v>17.7</v>
      </c>
      <c r="O563" s="211">
        <v>7.6</v>
      </c>
      <c r="P563" s="211">
        <v>16.8</v>
      </c>
      <c r="Q563" s="211">
        <v>9.6999999999999993</v>
      </c>
      <c r="R563" s="211" t="s">
        <v>533</v>
      </c>
    </row>
    <row r="564" spans="1:18" s="91" customFormat="1" ht="34.5" customHeight="1">
      <c r="A564" s="251" t="s">
        <v>874</v>
      </c>
      <c r="B564" s="119"/>
      <c r="C564" s="209"/>
      <c r="D564" s="417" t="s">
        <v>380</v>
      </c>
      <c r="E564" s="418"/>
      <c r="F564" s="418"/>
      <c r="G564" s="418"/>
      <c r="H564" s="419"/>
      <c r="I564" s="377"/>
      <c r="J564" s="207"/>
      <c r="K564" s="210"/>
      <c r="L564" s="211">
        <v>10</v>
      </c>
      <c r="M564" s="211">
        <v>14.3</v>
      </c>
      <c r="N564" s="211">
        <v>5.9</v>
      </c>
      <c r="O564" s="211">
        <v>0.9</v>
      </c>
      <c r="P564" s="211">
        <v>0.2</v>
      </c>
      <c r="Q564" s="211">
        <v>6.4</v>
      </c>
      <c r="R564" s="211" t="s">
        <v>533</v>
      </c>
    </row>
    <row r="565" spans="1:18" s="91" customFormat="1" ht="34.5" customHeight="1">
      <c r="A565" s="251" t="s">
        <v>875</v>
      </c>
      <c r="B565" s="119"/>
      <c r="C565" s="280"/>
      <c r="D565" s="417" t="s">
        <v>869</v>
      </c>
      <c r="E565" s="418"/>
      <c r="F565" s="418"/>
      <c r="G565" s="418"/>
      <c r="H565" s="419"/>
      <c r="I565" s="377"/>
      <c r="J565" s="207"/>
      <c r="K565" s="210"/>
      <c r="L565" s="211">
        <v>55.5</v>
      </c>
      <c r="M565" s="211">
        <v>9.9</v>
      </c>
      <c r="N565" s="211">
        <v>8.1</v>
      </c>
      <c r="O565" s="211">
        <v>19.8</v>
      </c>
      <c r="P565" s="211">
        <v>18.899999999999999</v>
      </c>
      <c r="Q565" s="211">
        <v>7.3</v>
      </c>
      <c r="R565" s="211" t="s">
        <v>533</v>
      </c>
    </row>
    <row r="566" spans="1:18" s="91" customFormat="1" ht="34.5" customHeight="1">
      <c r="A566" s="251" t="s">
        <v>876</v>
      </c>
      <c r="B566" s="119"/>
      <c r="C566" s="285"/>
      <c r="D566" s="417" t="s">
        <v>993</v>
      </c>
      <c r="E566" s="418"/>
      <c r="F566" s="418"/>
      <c r="G566" s="418"/>
      <c r="H566" s="419"/>
      <c r="I566" s="377"/>
      <c r="J566" s="213"/>
      <c r="K566" s="214"/>
      <c r="L566" s="211">
        <v>96.3</v>
      </c>
      <c r="M566" s="211">
        <v>28.6</v>
      </c>
      <c r="N566" s="211">
        <v>36.9</v>
      </c>
      <c r="O566" s="211">
        <v>32.4</v>
      </c>
      <c r="P566" s="211">
        <v>42.3</v>
      </c>
      <c r="Q566" s="211">
        <v>30.8</v>
      </c>
      <c r="R566" s="211" t="s">
        <v>533</v>
      </c>
    </row>
    <row r="567" spans="1:18" s="91" customFormat="1" ht="42.75" customHeight="1">
      <c r="A567" s="243"/>
      <c r="B567" s="119"/>
      <c r="C567" s="325" t="s">
        <v>1024</v>
      </c>
      <c r="D567" s="326"/>
      <c r="E567" s="326"/>
      <c r="F567" s="326"/>
      <c r="G567" s="326"/>
      <c r="H567" s="327"/>
      <c r="I567" s="377"/>
      <c r="J567" s="207"/>
      <c r="K567" s="208"/>
      <c r="L567" s="124"/>
      <c r="M567" s="131"/>
      <c r="N567" s="131"/>
      <c r="O567" s="131"/>
      <c r="P567" s="131"/>
      <c r="Q567" s="131"/>
      <c r="R567" s="131"/>
    </row>
    <row r="568" spans="1:18" s="91" customFormat="1" ht="34.5" customHeight="1">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5" t="s">
        <v>384</v>
      </c>
      <c r="D575" s="326"/>
      <c r="E575" s="326"/>
      <c r="F575" s="326"/>
      <c r="G575" s="326"/>
      <c r="H575" s="327"/>
      <c r="I575" s="377"/>
      <c r="J575" s="215"/>
      <c r="K575" s="208"/>
      <c r="L575" s="124"/>
      <c r="M575" s="131"/>
      <c r="N575" s="131"/>
      <c r="O575" s="131"/>
      <c r="P575" s="131"/>
      <c r="Q575" s="131"/>
      <c r="R575" s="131"/>
    </row>
    <row r="576" spans="1:18" s="91" customFormat="1" ht="34.5" customHeight="1">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c r="P588" s="66" t="s">
        <v>1060</v>
      </c>
      <c r="Q588" s="66" t="s">
        <v>1062</v>
      </c>
      <c r="R588" s="66" t="s">
        <v>1065</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1066</v>
      </c>
    </row>
    <row r="590" spans="1:22" s="115" customFormat="1" ht="69.95" customHeight="1">
      <c r="A590" s="252" t="s">
        <v>891</v>
      </c>
      <c r="C590" s="303" t="s">
        <v>386</v>
      </c>
      <c r="D590" s="304"/>
      <c r="E590" s="304"/>
      <c r="F590" s="304"/>
      <c r="G590" s="304"/>
      <c r="H590" s="305"/>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t="s">
        <v>541</v>
      </c>
      <c r="O590" s="117" t="s">
        <v>541</v>
      </c>
      <c r="P590" s="117" t="s">
        <v>541</v>
      </c>
      <c r="Q590" s="117" t="s">
        <v>541</v>
      </c>
      <c r="R590" s="117">
        <v>0</v>
      </c>
    </row>
    <row r="591" spans="1:22" s="115" customFormat="1" ht="69.95" customHeight="1">
      <c r="A591" s="252" t="s">
        <v>892</v>
      </c>
      <c r="B591" s="84"/>
      <c r="C591" s="303" t="s">
        <v>388</v>
      </c>
      <c r="D591" s="304"/>
      <c r="E591" s="304"/>
      <c r="F591" s="304"/>
      <c r="G591" s="304"/>
      <c r="H591" s="305"/>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t="s">
        <v>541</v>
      </c>
      <c r="Q591" s="117" t="s">
        <v>541</v>
      </c>
      <c r="R591" s="117">
        <v>0</v>
      </c>
    </row>
    <row r="592" spans="1:22" s="115" customFormat="1" ht="72" customHeight="1">
      <c r="A592" s="252" t="s">
        <v>974</v>
      </c>
      <c r="B592" s="84"/>
      <c r="C592" s="303" t="s">
        <v>390</v>
      </c>
      <c r="D592" s="304"/>
      <c r="E592" s="304"/>
      <c r="F592" s="304"/>
      <c r="G592" s="304"/>
      <c r="H592" s="305"/>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03" t="s">
        <v>392</v>
      </c>
      <c r="D593" s="304"/>
      <c r="E593" s="304"/>
      <c r="F593" s="304"/>
      <c r="G593" s="304"/>
      <c r="H593" s="305"/>
      <c r="I593" s="294" t="s">
        <v>393</v>
      </c>
      <c r="J593" s="116">
        <f>IF(SUM(L593:R593)=0,IF(COUNTIF(L593:R593,"未確認")&gt;0,"未確認",IF(COUNTIF(L593:R593,"~*")&gt;0,"*",SUM(L593:R593))),SUM(L593:R593))</f>
        <v>44</v>
      </c>
      <c r="K593" s="201" t="str">
        <f>IF(OR(COUNTIF(L593:R593,"未確認")&gt;0,COUNTIF(L593:R593,"*")&gt;0),"※","")</f>
        <v>※</v>
      </c>
      <c r="L593" s="117">
        <v>24</v>
      </c>
      <c r="M593" s="117" t="s">
        <v>541</v>
      </c>
      <c r="N593" s="117">
        <v>20</v>
      </c>
      <c r="O593" s="117" t="s">
        <v>541</v>
      </c>
      <c r="P593" s="117" t="s">
        <v>541</v>
      </c>
      <c r="Q593" s="117" t="s">
        <v>541</v>
      </c>
      <c r="R593" s="117">
        <v>0</v>
      </c>
    </row>
    <row r="594" spans="1:18" s="115" customFormat="1" ht="84" customHeight="1">
      <c r="A594" s="252" t="s">
        <v>894</v>
      </c>
      <c r="B594" s="84"/>
      <c r="C594" s="303" t="s">
        <v>394</v>
      </c>
      <c r="D594" s="304"/>
      <c r="E594" s="304"/>
      <c r="F594" s="304"/>
      <c r="G594" s="304"/>
      <c r="H594" s="305"/>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5" t="s">
        <v>994</v>
      </c>
      <c r="D595" s="326"/>
      <c r="E595" s="326"/>
      <c r="F595" s="326"/>
      <c r="G595" s="326"/>
      <c r="H595" s="327"/>
      <c r="I595" s="340" t="s">
        <v>397</v>
      </c>
      <c r="J595" s="140">
        <v>6439</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6"/>
      <c r="J596" s="140">
        <v>633</v>
      </c>
      <c r="K596" s="201" t="str">
        <f>IF(OR(COUNTIF(L596:R596,"未確認")&gt;0,COUNTIF(L596:R596,"~*")&gt;0),"※","")</f>
        <v/>
      </c>
      <c r="L596" s="216"/>
      <c r="M596" s="216"/>
      <c r="N596" s="216"/>
      <c r="O596" s="216"/>
      <c r="P596" s="216"/>
      <c r="Q596" s="216"/>
      <c r="R596" s="216"/>
    </row>
    <row r="597" spans="1:18" s="115" customFormat="1" ht="35.1" customHeight="1">
      <c r="A597" s="251" t="s">
        <v>897</v>
      </c>
      <c r="B597" s="84"/>
      <c r="C597" s="325" t="s">
        <v>995</v>
      </c>
      <c r="D597" s="326"/>
      <c r="E597" s="326"/>
      <c r="F597" s="326"/>
      <c r="G597" s="326"/>
      <c r="H597" s="327"/>
      <c r="I597" s="344" t="s">
        <v>400</v>
      </c>
      <c r="J597" s="140">
        <v>7265</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402"/>
      <c r="J598" s="140">
        <v>1134</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996</v>
      </c>
      <c r="D599" s="317"/>
      <c r="E599" s="317"/>
      <c r="F599" s="317"/>
      <c r="G599" s="317"/>
      <c r="H599" s="318"/>
      <c r="I599" s="122" t="s">
        <v>402</v>
      </c>
      <c r="J599" s="116">
        <v>3098</v>
      </c>
      <c r="K599" s="201" t="str">
        <f>IF(OR(COUNTIF(L599:R599,"未確認")&gt;0,COUNTIF(L599:R599,"~*")&gt;0),"※","")</f>
        <v/>
      </c>
      <c r="L599" s="216"/>
      <c r="M599" s="216"/>
      <c r="N599" s="216"/>
      <c r="O599" s="216"/>
      <c r="P599" s="216"/>
      <c r="Q599" s="216"/>
      <c r="R599" s="216"/>
    </row>
    <row r="600" spans="1:18" s="115" customFormat="1" ht="56.1" customHeight="1">
      <c r="A600" s="252" t="s">
        <v>900</v>
      </c>
      <c r="B600" s="84"/>
      <c r="C600" s="303" t="s">
        <v>403</v>
      </c>
      <c r="D600" s="304"/>
      <c r="E600" s="304"/>
      <c r="F600" s="304"/>
      <c r="G600" s="304"/>
      <c r="H600" s="305"/>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 customHeight="1">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03" t="s">
        <v>411</v>
      </c>
      <c r="D604" s="304"/>
      <c r="E604" s="304"/>
      <c r="F604" s="304"/>
      <c r="G604" s="304"/>
      <c r="H604" s="305"/>
      <c r="I604" s="218" t="s">
        <v>412</v>
      </c>
      <c r="J604" s="116" t="str">
        <f t="shared" si="26"/>
        <v>*</v>
      </c>
      <c r="K604" s="201" t="str">
        <f t="shared" si="27"/>
        <v>※</v>
      </c>
      <c r="L604" s="117">
        <v>0</v>
      </c>
      <c r="M604" s="117">
        <v>0</v>
      </c>
      <c r="N604" s="117">
        <v>0</v>
      </c>
      <c r="O604" s="117" t="s">
        <v>541</v>
      </c>
      <c r="P604" s="117">
        <v>0</v>
      </c>
      <c r="Q604" s="117">
        <v>0</v>
      </c>
      <c r="R604" s="117">
        <v>0</v>
      </c>
    </row>
    <row r="605" spans="1:18"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66" t="s">
        <v>1060</v>
      </c>
      <c r="Q611" s="66" t="s">
        <v>1062</v>
      </c>
      <c r="R611" s="66" t="s">
        <v>1065</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1066</v>
      </c>
      <c r="S612" s="8"/>
      <c r="T612" s="8"/>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IF(SUM(L613:R613)=0,IF(COUNTIF(L613:R613,"未確認")&gt;0,"未確認",IF(COUNTIF(L613:R613,"~*")&gt;0,"*",SUM(L613:R613))),SUM(L613:R613))</f>
        <v>181</v>
      </c>
      <c r="K613" s="201" t="str">
        <f t="shared" ref="K613:K623" si="29">IF(OR(COUNTIF(L613:R613,"未確認")&gt;0,COUNTIF(L613:R613,"*")&gt;0),"※","")</f>
        <v>※</v>
      </c>
      <c r="L613" s="117" t="s">
        <v>541</v>
      </c>
      <c r="M613" s="117">
        <v>28</v>
      </c>
      <c r="N613" s="117">
        <v>45</v>
      </c>
      <c r="O613" s="117">
        <v>35</v>
      </c>
      <c r="P613" s="117">
        <v>15</v>
      </c>
      <c r="Q613" s="117">
        <v>43</v>
      </c>
      <c r="R613" s="117">
        <v>15</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1035</v>
      </c>
      <c r="J616" s="116">
        <f t="shared" si="28"/>
        <v>15</v>
      </c>
      <c r="K616" s="201" t="str">
        <f t="shared" si="29"/>
        <v>※</v>
      </c>
      <c r="L616" s="117">
        <v>0</v>
      </c>
      <c r="M616" s="117" t="s">
        <v>541</v>
      </c>
      <c r="N616" s="117" t="s">
        <v>541</v>
      </c>
      <c r="O616" s="117">
        <v>0</v>
      </c>
      <c r="P616" s="117" t="s">
        <v>541</v>
      </c>
      <c r="Q616" s="117">
        <v>15</v>
      </c>
      <c r="R616" s="117" t="s">
        <v>541</v>
      </c>
    </row>
    <row r="617" spans="1:22" s="118" customFormat="1" ht="84" customHeight="1">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03" t="s">
        <v>423</v>
      </c>
      <c r="D620" s="304"/>
      <c r="E620" s="304"/>
      <c r="F620" s="304"/>
      <c r="G620" s="304"/>
      <c r="H620" s="305"/>
      <c r="I620" s="122" t="s">
        <v>424</v>
      </c>
      <c r="J620" s="116" t="str">
        <f t="shared" si="28"/>
        <v>*</v>
      </c>
      <c r="K620" s="201" t="str">
        <f t="shared" si="29"/>
        <v>※</v>
      </c>
      <c r="L620" s="117">
        <v>0</v>
      </c>
      <c r="M620" s="117" t="s">
        <v>541</v>
      </c>
      <c r="N620" s="117">
        <v>0</v>
      </c>
      <c r="O620" s="117" t="s">
        <v>541</v>
      </c>
      <c r="P620" s="117">
        <v>0</v>
      </c>
      <c r="Q620" s="117">
        <v>0</v>
      </c>
      <c r="R620" s="117">
        <v>0</v>
      </c>
    </row>
    <row r="621" spans="1:22" s="118" customFormat="1" ht="84" customHeight="1">
      <c r="A621" s="252" t="s">
        <v>914</v>
      </c>
      <c r="B621" s="119"/>
      <c r="C621" s="316" t="s">
        <v>999</v>
      </c>
      <c r="D621" s="317"/>
      <c r="E621" s="317"/>
      <c r="F621" s="317"/>
      <c r="G621" s="317"/>
      <c r="H621" s="318"/>
      <c r="I621" s="122" t="s">
        <v>426</v>
      </c>
      <c r="J621" s="116">
        <f t="shared" si="28"/>
        <v>23</v>
      </c>
      <c r="K621" s="201" t="str">
        <f t="shared" si="29"/>
        <v>※</v>
      </c>
      <c r="L621" s="117">
        <v>0</v>
      </c>
      <c r="M621" s="117" t="s">
        <v>541</v>
      </c>
      <c r="N621" s="117" t="s">
        <v>541</v>
      </c>
      <c r="O621" s="117">
        <v>13</v>
      </c>
      <c r="P621" s="117" t="s">
        <v>541</v>
      </c>
      <c r="Q621" s="117">
        <v>10</v>
      </c>
      <c r="R621" s="117">
        <v>0</v>
      </c>
    </row>
    <row r="622" spans="1:22" s="118" customFormat="1" ht="69.95" customHeight="1">
      <c r="A622" s="252" t="s">
        <v>915</v>
      </c>
      <c r="B622" s="119"/>
      <c r="C622" s="303" t="s">
        <v>427</v>
      </c>
      <c r="D622" s="304"/>
      <c r="E622" s="304"/>
      <c r="F622" s="304"/>
      <c r="G622" s="304"/>
      <c r="H622" s="305"/>
      <c r="I622" s="122" t="s">
        <v>428</v>
      </c>
      <c r="J622" s="116">
        <f t="shared" si="28"/>
        <v>56</v>
      </c>
      <c r="K622" s="201" t="str">
        <f t="shared" si="29"/>
        <v>※</v>
      </c>
      <c r="L622" s="117">
        <v>0</v>
      </c>
      <c r="M622" s="117">
        <v>12</v>
      </c>
      <c r="N622" s="117">
        <v>10</v>
      </c>
      <c r="O622" s="117">
        <v>19</v>
      </c>
      <c r="P622" s="117" t="s">
        <v>541</v>
      </c>
      <c r="Q622" s="117">
        <v>15</v>
      </c>
      <c r="R622" s="117">
        <v>0</v>
      </c>
    </row>
    <row r="623" spans="1:22" s="118" customFormat="1" ht="84" customHeight="1">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66" t="s">
        <v>1060</v>
      </c>
      <c r="Q629" s="66" t="s">
        <v>1062</v>
      </c>
      <c r="R629" s="66" t="s">
        <v>1065</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1066</v>
      </c>
      <c r="S630" s="8"/>
      <c r="T630" s="8"/>
      <c r="U630" s="8"/>
      <c r="V630" s="8"/>
    </row>
    <row r="631" spans="1:22" s="118" customFormat="1" ht="69.95" customHeight="1">
      <c r="A631" s="252" t="s">
        <v>917</v>
      </c>
      <c r="B631" s="115"/>
      <c r="C631" s="303" t="s">
        <v>432</v>
      </c>
      <c r="D631" s="304"/>
      <c r="E631" s="304"/>
      <c r="F631" s="304"/>
      <c r="G631" s="304"/>
      <c r="H631" s="305"/>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t="s">
        <v>541</v>
      </c>
      <c r="O631" s="117" t="s">
        <v>541</v>
      </c>
      <c r="P631" s="117" t="s">
        <v>541</v>
      </c>
      <c r="Q631" s="117">
        <v>0</v>
      </c>
      <c r="R631" s="117">
        <v>0</v>
      </c>
    </row>
    <row r="632" spans="1:22" s="118" customFormat="1" ht="56.1" customHeight="1">
      <c r="A632" s="252" t="s">
        <v>918</v>
      </c>
      <c r="B632" s="119"/>
      <c r="C632" s="303" t="s">
        <v>434</v>
      </c>
      <c r="D632" s="304"/>
      <c r="E632" s="304"/>
      <c r="F632" s="304"/>
      <c r="G632" s="304"/>
      <c r="H632" s="305"/>
      <c r="I632" s="122" t="s">
        <v>435</v>
      </c>
      <c r="J632" s="116">
        <f t="shared" si="30"/>
        <v>215</v>
      </c>
      <c r="K632" s="201" t="str">
        <f t="shared" si="31"/>
        <v/>
      </c>
      <c r="L632" s="117">
        <v>36</v>
      </c>
      <c r="M632" s="117">
        <v>15</v>
      </c>
      <c r="N632" s="117">
        <v>41</v>
      </c>
      <c r="O632" s="117">
        <v>81</v>
      </c>
      <c r="P632" s="117">
        <v>27</v>
      </c>
      <c r="Q632" s="117">
        <v>15</v>
      </c>
      <c r="R632" s="117">
        <v>0</v>
      </c>
    </row>
    <row r="633" spans="1:22" s="118" customFormat="1" ht="57">
      <c r="A633" s="252" t="s">
        <v>919</v>
      </c>
      <c r="B633" s="119"/>
      <c r="C633" s="303" t="s">
        <v>436</v>
      </c>
      <c r="D633" s="304"/>
      <c r="E633" s="304"/>
      <c r="F633" s="304"/>
      <c r="G633" s="304"/>
      <c r="H633" s="305"/>
      <c r="I633" s="122" t="s">
        <v>437</v>
      </c>
      <c r="J633" s="116">
        <f t="shared" si="30"/>
        <v>127</v>
      </c>
      <c r="K633" s="201" t="str">
        <f t="shared" si="31"/>
        <v/>
      </c>
      <c r="L633" s="117">
        <v>17</v>
      </c>
      <c r="M633" s="117">
        <v>10</v>
      </c>
      <c r="N633" s="117">
        <v>29</v>
      </c>
      <c r="O633" s="117">
        <v>31</v>
      </c>
      <c r="P633" s="117">
        <v>27</v>
      </c>
      <c r="Q633" s="117">
        <v>13</v>
      </c>
      <c r="R633" s="117">
        <v>0</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03" t="s">
        <v>440</v>
      </c>
      <c r="D635" s="304"/>
      <c r="E635" s="304"/>
      <c r="F635" s="304"/>
      <c r="G635" s="304"/>
      <c r="H635" s="305"/>
      <c r="I635" s="122" t="s">
        <v>441</v>
      </c>
      <c r="J635" s="116">
        <f t="shared" si="30"/>
        <v>27</v>
      </c>
      <c r="K635" s="201" t="str">
        <f t="shared" si="31"/>
        <v>※</v>
      </c>
      <c r="L635" s="117" t="s">
        <v>541</v>
      </c>
      <c r="M635" s="117" t="s">
        <v>541</v>
      </c>
      <c r="N635" s="117">
        <v>17</v>
      </c>
      <c r="O635" s="117" t="s">
        <v>541</v>
      </c>
      <c r="P635" s="117" t="s">
        <v>541</v>
      </c>
      <c r="Q635" s="117">
        <v>10</v>
      </c>
      <c r="R635" s="117">
        <v>0</v>
      </c>
    </row>
    <row r="636" spans="1:22" s="118" customFormat="1" ht="69.95" customHeight="1">
      <c r="A636" s="252" t="s">
        <v>922</v>
      </c>
      <c r="B636" s="119"/>
      <c r="C636" s="303" t="s">
        <v>442</v>
      </c>
      <c r="D636" s="304"/>
      <c r="E636" s="304"/>
      <c r="F636" s="304"/>
      <c r="G636" s="304"/>
      <c r="H636" s="305"/>
      <c r="I636" s="122" t="s">
        <v>443</v>
      </c>
      <c r="J636" s="116">
        <f t="shared" si="30"/>
        <v>11</v>
      </c>
      <c r="K636" s="201" t="str">
        <f t="shared" si="31"/>
        <v>※</v>
      </c>
      <c r="L636" s="117">
        <v>11</v>
      </c>
      <c r="M636" s="117">
        <v>0</v>
      </c>
      <c r="N636" s="117">
        <v>0</v>
      </c>
      <c r="O636" s="117">
        <v>0</v>
      </c>
      <c r="P636" s="117" t="s">
        <v>541</v>
      </c>
      <c r="Q636" s="117">
        <v>0</v>
      </c>
      <c r="R636" s="117">
        <v>0</v>
      </c>
    </row>
    <row r="637" spans="1:22" s="118" customFormat="1" ht="98.1" customHeight="1">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t="s">
        <v>541</v>
      </c>
      <c r="P637" s="117" t="s">
        <v>541</v>
      </c>
      <c r="Q637" s="117" t="s">
        <v>541</v>
      </c>
      <c r="R637" s="117" t="s">
        <v>541</v>
      </c>
    </row>
    <row r="638" spans="1:22" s="118" customFormat="1" ht="84" customHeight="1">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66" t="s">
        <v>1060</v>
      </c>
      <c r="Q644" s="66" t="s">
        <v>1062</v>
      </c>
      <c r="R644" s="66" t="s">
        <v>1065</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1066</v>
      </c>
      <c r="S645" s="8"/>
      <c r="T645" s="8"/>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IF(SUM(L646:R646)=0,IF(COUNTIF(L646:R646,"未確認")&gt;0,"未確認",IF(COUNTIF(L646:R646,"~*")&gt;0,"*",SUM(L646:R646))),SUM(L646:R646))</f>
        <v>297</v>
      </c>
      <c r="K646" s="201" t="str">
        <f t="shared" ref="K646:K660" si="33">IF(OR(COUNTIF(L646:R646,"未確認")&gt;0,COUNTIF(L646:R646,"*")&gt;0),"※","")</f>
        <v>※</v>
      </c>
      <c r="L646" s="117" t="s">
        <v>541</v>
      </c>
      <c r="M646" s="117">
        <v>62</v>
      </c>
      <c r="N646" s="117">
        <v>39</v>
      </c>
      <c r="O646" s="117">
        <v>62</v>
      </c>
      <c r="P646" s="117">
        <v>24</v>
      </c>
      <c r="Q646" s="117">
        <v>46</v>
      </c>
      <c r="R646" s="117">
        <v>64</v>
      </c>
    </row>
    <row r="647" spans="1:22" s="118" customFormat="1" ht="69.95" customHeight="1">
      <c r="A647" s="252" t="s">
        <v>926</v>
      </c>
      <c r="B647" s="84"/>
      <c r="C647" s="188"/>
      <c r="D647" s="221"/>
      <c r="E647" s="303" t="s">
        <v>938</v>
      </c>
      <c r="F647" s="304"/>
      <c r="G647" s="304"/>
      <c r="H647" s="305"/>
      <c r="I647" s="122" t="s">
        <v>452</v>
      </c>
      <c r="J647" s="116">
        <f t="shared" si="32"/>
        <v>21</v>
      </c>
      <c r="K647" s="201" t="str">
        <f t="shared" si="33"/>
        <v>※</v>
      </c>
      <c r="L647" s="117" t="s">
        <v>541</v>
      </c>
      <c r="M647" s="117">
        <v>0</v>
      </c>
      <c r="N647" s="117" t="s">
        <v>541</v>
      </c>
      <c r="O647" s="117">
        <v>21</v>
      </c>
      <c r="P647" s="117">
        <v>0</v>
      </c>
      <c r="Q647" s="117" t="s">
        <v>541</v>
      </c>
      <c r="R647" s="117">
        <v>0</v>
      </c>
    </row>
    <row r="648" spans="1:22" s="118" customFormat="1" ht="69.95" customHeight="1">
      <c r="A648" s="252" t="s">
        <v>927</v>
      </c>
      <c r="B648" s="84"/>
      <c r="C648" s="188"/>
      <c r="D648" s="221"/>
      <c r="E648" s="303" t="s">
        <v>939</v>
      </c>
      <c r="F648" s="304"/>
      <c r="G648" s="304"/>
      <c r="H648" s="305"/>
      <c r="I648" s="122" t="s">
        <v>454</v>
      </c>
      <c r="J648" s="116">
        <f t="shared" si="32"/>
        <v>10</v>
      </c>
      <c r="K648" s="201" t="str">
        <f t="shared" si="33"/>
        <v>※</v>
      </c>
      <c r="L648" s="117" t="s">
        <v>541</v>
      </c>
      <c r="M648" s="117" t="s">
        <v>541</v>
      </c>
      <c r="N648" s="117">
        <v>10</v>
      </c>
      <c r="O648" s="117" t="s">
        <v>541</v>
      </c>
      <c r="P648" s="117" t="s">
        <v>541</v>
      </c>
      <c r="Q648" s="117" t="s">
        <v>541</v>
      </c>
      <c r="R648" s="117" t="s">
        <v>541</v>
      </c>
    </row>
    <row r="649" spans="1:22" s="118" customFormat="1" ht="69.95" customHeight="1">
      <c r="A649" s="252" t="s">
        <v>928</v>
      </c>
      <c r="B649" s="84"/>
      <c r="C649" s="295"/>
      <c r="D649" s="297"/>
      <c r="E649" s="303" t="s">
        <v>940</v>
      </c>
      <c r="F649" s="304"/>
      <c r="G649" s="304"/>
      <c r="H649" s="305"/>
      <c r="I649" s="122" t="s">
        <v>456</v>
      </c>
      <c r="J649" s="116">
        <f t="shared" si="32"/>
        <v>45</v>
      </c>
      <c r="K649" s="201" t="str">
        <f t="shared" si="33"/>
        <v>※</v>
      </c>
      <c r="L649" s="117" t="s">
        <v>541</v>
      </c>
      <c r="M649" s="117">
        <v>0</v>
      </c>
      <c r="N649" s="117">
        <v>15</v>
      </c>
      <c r="O649" s="117">
        <v>20</v>
      </c>
      <c r="P649" s="117" t="s">
        <v>541</v>
      </c>
      <c r="Q649" s="117">
        <v>10</v>
      </c>
      <c r="R649" s="117" t="s">
        <v>541</v>
      </c>
    </row>
    <row r="650" spans="1:22" s="118" customFormat="1" ht="84" customHeight="1">
      <c r="A650" s="252" t="s">
        <v>929</v>
      </c>
      <c r="B650" s="84"/>
      <c r="C650" s="295"/>
      <c r="D650" s="297"/>
      <c r="E650" s="303" t="s">
        <v>941</v>
      </c>
      <c r="F650" s="304"/>
      <c r="G650" s="304"/>
      <c r="H650" s="305"/>
      <c r="I650" s="122" t="s">
        <v>458</v>
      </c>
      <c r="J650" s="116">
        <f t="shared" si="32"/>
        <v>159</v>
      </c>
      <c r="K650" s="201" t="str">
        <f t="shared" si="33"/>
        <v>※</v>
      </c>
      <c r="L650" s="117">
        <v>0</v>
      </c>
      <c r="M650" s="117">
        <v>61</v>
      </c>
      <c r="N650" s="117" t="s">
        <v>541</v>
      </c>
      <c r="O650" s="117">
        <v>12</v>
      </c>
      <c r="P650" s="117" t="s">
        <v>541</v>
      </c>
      <c r="Q650" s="117">
        <v>31</v>
      </c>
      <c r="R650" s="117">
        <v>55</v>
      </c>
    </row>
    <row r="651" spans="1:22" s="118" customFormat="1" ht="69.95" customHeight="1">
      <c r="A651" s="252" t="s">
        <v>930</v>
      </c>
      <c r="B651" s="84"/>
      <c r="C651" s="188"/>
      <c r="D651" s="221"/>
      <c r="E651" s="303" t="s">
        <v>942</v>
      </c>
      <c r="F651" s="304"/>
      <c r="G651" s="304"/>
      <c r="H651" s="305"/>
      <c r="I651" s="122" t="s">
        <v>460</v>
      </c>
      <c r="J651" s="116">
        <f t="shared" si="32"/>
        <v>23</v>
      </c>
      <c r="K651" s="201" t="str">
        <f t="shared" si="33"/>
        <v>※</v>
      </c>
      <c r="L651" s="117" t="s">
        <v>541</v>
      </c>
      <c r="M651" s="117">
        <v>0</v>
      </c>
      <c r="N651" s="117">
        <v>0</v>
      </c>
      <c r="O651" s="117">
        <v>10</v>
      </c>
      <c r="P651" s="117">
        <v>13</v>
      </c>
      <c r="Q651" s="117">
        <v>0</v>
      </c>
      <c r="R651" s="117">
        <v>0</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03" t="s">
        <v>944</v>
      </c>
      <c r="F653" s="304"/>
      <c r="G653" s="304"/>
      <c r="H653" s="305"/>
      <c r="I653" s="122" t="s">
        <v>464</v>
      </c>
      <c r="J653" s="116">
        <f t="shared" si="32"/>
        <v>10</v>
      </c>
      <c r="K653" s="201" t="str">
        <f t="shared" si="33"/>
        <v>※</v>
      </c>
      <c r="L653" s="117">
        <v>0</v>
      </c>
      <c r="M653" s="117">
        <v>0</v>
      </c>
      <c r="N653" s="117">
        <v>10</v>
      </c>
      <c r="O653" s="117">
        <v>0</v>
      </c>
      <c r="P653" s="117" t="s">
        <v>541</v>
      </c>
      <c r="Q653" s="117" t="s">
        <v>541</v>
      </c>
      <c r="R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03" t="s">
        <v>937</v>
      </c>
      <c r="D655" s="304"/>
      <c r="E655" s="304"/>
      <c r="F655" s="304"/>
      <c r="G655" s="304"/>
      <c r="H655" s="305"/>
      <c r="I655" s="122" t="s">
        <v>468</v>
      </c>
      <c r="J655" s="116">
        <f t="shared" si="32"/>
        <v>235</v>
      </c>
      <c r="K655" s="201" t="str">
        <f t="shared" si="33"/>
        <v>※</v>
      </c>
      <c r="L655" s="117" t="s">
        <v>541</v>
      </c>
      <c r="M655" s="117">
        <v>59</v>
      </c>
      <c r="N655" s="117">
        <v>26</v>
      </c>
      <c r="O655" s="117">
        <v>57</v>
      </c>
      <c r="P655" s="117">
        <v>14</v>
      </c>
      <c r="Q655" s="117">
        <v>40</v>
      </c>
      <c r="R655" s="117">
        <v>39</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03" t="s">
        <v>469</v>
      </c>
      <c r="D657" s="304"/>
      <c r="E657" s="304"/>
      <c r="F657" s="304"/>
      <c r="G657" s="304"/>
      <c r="H657" s="305"/>
      <c r="I657" s="122" t="s">
        <v>470</v>
      </c>
      <c r="J657" s="116">
        <f t="shared" si="32"/>
        <v>155</v>
      </c>
      <c r="K657" s="201" t="str">
        <f t="shared" si="33"/>
        <v>※</v>
      </c>
      <c r="L657" s="117" t="s">
        <v>541</v>
      </c>
      <c r="M657" s="117">
        <v>51</v>
      </c>
      <c r="N657" s="117">
        <v>18</v>
      </c>
      <c r="O657" s="117">
        <v>42</v>
      </c>
      <c r="P657" s="117" t="s">
        <v>541</v>
      </c>
      <c r="Q657" s="117">
        <v>28</v>
      </c>
      <c r="R657" s="117">
        <v>16</v>
      </c>
    </row>
    <row r="658" spans="1:22" s="118" customFormat="1" ht="56.1" customHeight="1">
      <c r="A658" s="252" t="s">
        <v>946</v>
      </c>
      <c r="B658" s="84"/>
      <c r="C658" s="303" t="s">
        <v>471</v>
      </c>
      <c r="D658" s="304"/>
      <c r="E658" s="304"/>
      <c r="F658" s="304"/>
      <c r="G658" s="304"/>
      <c r="H658" s="305"/>
      <c r="I658" s="122" t="s">
        <v>472</v>
      </c>
      <c r="J658" s="116" t="str">
        <f t="shared" si="32"/>
        <v>*</v>
      </c>
      <c r="K658" s="201" t="str">
        <f t="shared" si="33"/>
        <v>※</v>
      </c>
      <c r="L658" s="117">
        <v>0</v>
      </c>
      <c r="M658" s="117">
        <v>0</v>
      </c>
      <c r="N658" s="117">
        <v>0</v>
      </c>
      <c r="O658" s="117" t="s">
        <v>541</v>
      </c>
      <c r="P658" s="117" t="s">
        <v>541</v>
      </c>
      <c r="Q658" s="117">
        <v>0</v>
      </c>
      <c r="R658" s="117">
        <v>0</v>
      </c>
    </row>
    <row r="659" spans="1:22" s="118" customFormat="1" ht="69.95" customHeight="1">
      <c r="A659" s="252" t="s">
        <v>947</v>
      </c>
      <c r="B659" s="84"/>
      <c r="C659" s="316" t="s">
        <v>1002</v>
      </c>
      <c r="D659" s="317"/>
      <c r="E659" s="317"/>
      <c r="F659" s="317"/>
      <c r="G659" s="317"/>
      <c r="H659" s="318"/>
      <c r="I659" s="122" t="s">
        <v>476</v>
      </c>
      <c r="J659" s="116">
        <f t="shared" si="32"/>
        <v>65</v>
      </c>
      <c r="K659" s="201" t="str">
        <f t="shared" si="33"/>
        <v/>
      </c>
      <c r="L659" s="117">
        <v>0</v>
      </c>
      <c r="M659" s="117">
        <v>0</v>
      </c>
      <c r="N659" s="117">
        <v>0</v>
      </c>
      <c r="O659" s="117">
        <v>0</v>
      </c>
      <c r="P659" s="117">
        <v>0</v>
      </c>
      <c r="Q659" s="117">
        <v>0</v>
      </c>
      <c r="R659" s="117">
        <v>65</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66" t="s">
        <v>1060</v>
      </c>
      <c r="Q665" s="66" t="s">
        <v>1062</v>
      </c>
      <c r="R665" s="66" t="s">
        <v>1065</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1066</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v>100</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v>2.2000000000000002</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v>357</v>
      </c>
    </row>
    <row r="671" spans="1:22" s="83" customFormat="1" ht="35.1" customHeight="1">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v>181</v>
      </c>
    </row>
    <row r="672" spans="1:22" s="83" customFormat="1" ht="25.7" customHeight="1">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v>100</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v>188</v>
      </c>
    </row>
    <row r="674" spans="1:22" s="115" customFormat="1" ht="34.5" customHeight="1">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v>188</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v>60.3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66" t="s">
        <v>1060</v>
      </c>
      <c r="Q681" s="66" t="s">
        <v>1062</v>
      </c>
      <c r="R681" s="66" t="s">
        <v>1065</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1066</v>
      </c>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03" t="s">
        <v>498</v>
      </c>
      <c r="D684" s="304"/>
      <c r="E684" s="304"/>
      <c r="F684" s="304"/>
      <c r="G684" s="304"/>
      <c r="H684" s="305"/>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t="s">
        <v>541</v>
      </c>
      <c r="P684" s="117" t="s">
        <v>541</v>
      </c>
      <c r="Q684" s="117">
        <v>0</v>
      </c>
      <c r="R684" s="117">
        <v>0</v>
      </c>
    </row>
    <row r="685" spans="1:22" s="118" customFormat="1" ht="84" customHeight="1">
      <c r="A685" s="252" t="s">
        <v>959</v>
      </c>
      <c r="B685" s="119"/>
      <c r="C685" s="303" t="s">
        <v>500</v>
      </c>
      <c r="D685" s="304"/>
      <c r="E685" s="304"/>
      <c r="F685" s="304"/>
      <c r="G685" s="304"/>
      <c r="H685" s="305"/>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66" t="s">
        <v>1060</v>
      </c>
      <c r="Q691" s="66" t="s">
        <v>1062</v>
      </c>
      <c r="R691" s="66" t="s">
        <v>1065</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1066</v>
      </c>
      <c r="S692" s="8"/>
      <c r="T692" s="8"/>
      <c r="U692" s="8"/>
      <c r="V692" s="8"/>
    </row>
    <row r="693" spans="1:22" s="118" customFormat="1" ht="56.1" customHeight="1">
      <c r="A693" s="252" t="s">
        <v>963</v>
      </c>
      <c r="B693" s="115"/>
      <c r="C693" s="303" t="s">
        <v>503</v>
      </c>
      <c r="D693" s="304"/>
      <c r="E693" s="304"/>
      <c r="F693" s="304"/>
      <c r="G693" s="304"/>
      <c r="H693" s="305"/>
      <c r="I693" s="122" t="s">
        <v>504</v>
      </c>
      <c r="J693" s="116" t="str">
        <f>IF(SUM(L693:R693)=0,IF(COUNTIF(L693:R693,"未確認")&gt;0,"未確認",IF(COUNTIF(L693:R693,"~*")&gt;0,"*",SUM(L693:R693))),SUM(L693:R693))</f>
        <v>*</v>
      </c>
      <c r="K693" s="201" t="str">
        <f>IF(OR(COUNTIF(L693:R693,"未確認")&gt;0,COUNTIF(L693:R693,"*")&gt;0),"※","")</f>
        <v>※</v>
      </c>
      <c r="L693" s="117">
        <v>0</v>
      </c>
      <c r="M693" s="117" t="s">
        <v>541</v>
      </c>
      <c r="N693" s="117" t="s">
        <v>541</v>
      </c>
      <c r="O693" s="117" t="s">
        <v>541</v>
      </c>
      <c r="P693" s="117" t="s">
        <v>541</v>
      </c>
      <c r="Q693" s="117">
        <v>0</v>
      </c>
      <c r="R693" s="117">
        <v>0</v>
      </c>
    </row>
    <row r="694" spans="1:22" s="118" customFormat="1" ht="56.1" customHeight="1">
      <c r="A694" s="252" t="s">
        <v>964</v>
      </c>
      <c r="B694" s="119"/>
      <c r="C694" s="303" t="s">
        <v>505</v>
      </c>
      <c r="D694" s="304"/>
      <c r="E694" s="304"/>
      <c r="F694" s="304"/>
      <c r="G694" s="304"/>
      <c r="H694" s="305"/>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1006</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03" t="s">
        <v>509</v>
      </c>
      <c r="D696" s="304"/>
      <c r="E696" s="304"/>
      <c r="F696" s="304"/>
      <c r="G696" s="304"/>
      <c r="H696" s="305"/>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03" t="s">
        <v>511</v>
      </c>
      <c r="D697" s="304"/>
      <c r="E697" s="304"/>
      <c r="F697" s="304"/>
      <c r="G697" s="304"/>
      <c r="H697" s="305"/>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66" t="s">
        <v>1060</v>
      </c>
      <c r="Q704" s="66" t="s">
        <v>1062</v>
      </c>
      <c r="R704" s="66" t="s">
        <v>1065</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1066</v>
      </c>
      <c r="S705" s="8"/>
      <c r="T705" s="8"/>
      <c r="U705" s="8"/>
      <c r="V705" s="8"/>
    </row>
    <row r="706" spans="1:23" s="118" customFormat="1" ht="56.1" customHeight="1">
      <c r="A706" s="252" t="s">
        <v>968</v>
      </c>
      <c r="B706" s="115"/>
      <c r="C706" s="303" t="s">
        <v>514</v>
      </c>
      <c r="D706" s="304"/>
      <c r="E706" s="304"/>
      <c r="F706" s="304"/>
      <c r="G706" s="304"/>
      <c r="H706" s="305"/>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03" t="s">
        <v>516</v>
      </c>
      <c r="D707" s="304"/>
      <c r="E707" s="304"/>
      <c r="F707" s="304"/>
      <c r="G707" s="304"/>
      <c r="H707" s="305"/>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1007</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1008</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2020-03-13T06:24:18Z</dcterms:modified>
</cp:coreProperties>
</file>