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kumamoto\Desktop\（第２版）「平成30年度版　病床機能報告データ　電子媒体」43熊本県\医療機関毎の個票データ一式\K4303\14330061\"/>
    </mc:Choice>
  </mc:AlternateContent>
  <bookViews>
    <workbookView xWindow="1905" yWindow="6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<sst xmlns="http://schemas.openxmlformats.org/spreadsheetml/2006/main" count="3807" uniqueCount="1079">
  <si>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</si>
  <si>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</si>
  <si>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</si>
  <si>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</si>
  <si>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</si>
  <si>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</si>
  <si>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</si>
  <si>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</si>
  <si>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</si>
  <si>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</si>
  <si>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</si>
  <si>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</si>
  <si>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</si>
  <si>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</si>
  <si>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</si>
  <si>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</si>
  <si>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</si>
  <si>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</si>
  <si>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</si>
  <si>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</si>
  <si>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</si>
  <si>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</si>
  <si>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</si>
  <si>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</si>
  <si>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</si>
  <si>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</si>
  <si>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</si>
  <si>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</si>
  <si>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</si>
  <si>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</si>
  <si>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</si>
  <si>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</si>
  <si>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</si>
  <si>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</si>
  <si>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</si>
  <si>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</si>
  <si>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</si>
  <si>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</si>
  <si>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</si>
  <si>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</si>
  <si>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</si>
  <si>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</si>
  <si>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</si>
  <si>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</si>
  <si>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</si>
  <si>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</si>
  <si>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</si>
  <si>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</si>
  <si>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</si>
  <si>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</si>
  <si>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</si>
  <si>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</si>
  <si>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</si>
  <si>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</si>
  <si>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</si>
  <si>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</si>
  <si>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</si>
  <si>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</si>
  <si>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</si>
  <si>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</si>
  <si>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</si>
  <si>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</si>
  <si>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</si>
  <si>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</si>
  <si>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</si>
  <si>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</si>
  <si>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</si>
  <si>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</si>
  <si>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</si>
  <si>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</si>
  <si>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</si>
  <si>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</si>
  <si>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</si>
  <si>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</si>
  <si>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</si>
  <si>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</si>
  <si>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</si>
  <si>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</si>
  <si>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</si>
  <si>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</si>
  <si>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</si>
  <si>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</si>
  <si>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</si>
  <si>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</si>
  <si>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</si>
  <si>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</si>
  <si>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</si>
  <si>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</si>
  <si>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</si>
  <si>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</si>
  <si>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</si>
  <si>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</si>
  <si>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</si>
  <si>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</si>
  <si>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</si>
  <si>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</si>
  <si>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</si>
  <si>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</si>
  <si>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</si>
  <si>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</si>
  <si>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</si>
  <si>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</si>
  <si>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</si>
  <si>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</si>
  <si>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</si>
  <si>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</si>
  <si>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</si>
  <si>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</si>
  <si>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</si>
  <si>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</si>
  <si>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</si>
  <si>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</si>
  <si>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</si>
  <si>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</si>
  <si>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</si>
  <si>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</si>
  <si>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</si>
  <si>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</si>
  <si>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</si>
  <si>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</si>
  <si>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</si>
  <si>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</si>
  <si>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</si>
  <si>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</si>
  <si>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</si>
  <si>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</si>
  <si>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</si>
  <si>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</si>
  <si>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</si>
  <si>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</si>
  <si>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</si>
  <si>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</si>
  <si>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</si>
  <si>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</si>
  <si>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</si>
  <si>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</si>
  <si>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</si>
  <si>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</si>
  <si>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</si>
  <si>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</si>
  <si>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</si>
  <si>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</si>
  <si>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</si>
  <si>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</si>
  <si>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</si>
  <si>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</si>
  <si>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</si>
  <si>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</si>
  <si>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</si>
  <si>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</si>
  <si>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</si>
  <si>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</si>
  <si>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</si>
  <si>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</si>
  <si>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</si>
  <si>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</si>
  <si>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</si>
  <si>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</si>
  <si>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</si>
  <si>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</si>
  <si>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</si>
  <si>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</si>
  <si>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</si>
  <si>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</si>
  <si>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</si>
  <si>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</si>
  <si>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</si>
  <si>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</si>
  <si>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</si>
  <si>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</si>
  <si>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</si>
  <si>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</si>
  <si>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</si>
  <si>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</si>
  <si>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</si>
  <si>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</si>
  <si>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</si>
  <si>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</si>
  <si>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</si>
  <si>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</si>
  <si>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</si>
  <si>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</si>
  <si>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</si>
  <si>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</si>
  <si>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</si>
  <si>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</si>
  <si>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</si>
  <si>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</si>
  <si>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</si>
  <si>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</si>
  <si>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</si>
  <si>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</si>
  <si>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</si>
  <si>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</si>
  <si>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</si>
  <si>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</si>
  <si>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</si>
  <si>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</si>
  <si>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</si>
  <si>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</si>
  <si>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</si>
  <si>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</si>
  <si>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</si>
  <si>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</si>
  <si>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</si>
  <si>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</si>
  <si>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</si>
  <si>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</si>
  <si>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</si>
  <si>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</si>
  <si>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</si>
  <si>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</si>
  <si>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</si>
  <si>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</si>
  <si>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</si>
  <si>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</si>
  <si>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</si>
  <si>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</si>
  <si>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</si>
  <si>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</si>
  <si>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</si>
  <si>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</si>
  <si>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</si>
  <si>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</si>
  <si>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</si>
  <si>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</si>
  <si>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</si>
  <si>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</si>
  <si>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</si>
  <si>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</si>
  <si>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</si>
  <si>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</si>
  <si>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</si>
  <si>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</si>
  <si>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</si>
  <si>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</si>
  <si>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</si>
  <si>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</si>
  <si>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</si>
  <si>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</si>
  <si>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</si>
  <si>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</si>
  <si>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</si>
  <si>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</si>
  <si>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</si>
  <si>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</si>
  <si>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</si>
  <si>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</si>
  <si>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</si>
  <si>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</si>
  <si>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</si>
  <si>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</si>
  <si>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</si>
  <si>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</si>
  <si>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</si>
  <si>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</si>
  <si>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</si>
  <si>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</si>
  <si>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</si>
  <si>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</si>
  <si>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</si>
  <si>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</si>
  <si>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</si>
  <si>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</si>
  <si>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</si>
  <si>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</si>
  <si>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</si>
  <si>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</si>
  <si>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</si>
  <si>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</si>
  <si>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</si>
  <si>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</si>
  <si>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</si>
  <si>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</si>
  <si>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</si>
  <si>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</si>
  <si>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</si>
  <si>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</si>
  <si>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</si>
  <si>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</si>
  <si>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</si>
  <si>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</si>
  <si>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</si>
  <si>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</si>
  <si>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</si>
  <si>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</si>
  <si>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</si>
  <si>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</si>
  <si>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</si>
  <si>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</si>
  <si>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</si>
  <si>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</si>
  <si>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</si>
  <si>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</si>
  <si>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</si>
  <si>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</si>
  <si>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</si>
  <si>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</si>
  <si>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</si>
  <si>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</si>
  <si>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</si>
  <si>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</si>
  <si>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</si>
  <si>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</si>
  <si>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</si>
  <si>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</si>
  <si>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</si>
  <si>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</si>
  <si>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</si>
  <si>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</si>
  <si>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</si>
  <si>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</si>
  <si>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</si>
  <si>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</si>
  <si>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</si>
  <si>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</si>
  <si>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</si>
  <si>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</si>
  <si>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</si>
  <si>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</si>
  <si>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</si>
  <si>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</si>
  <si>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</si>
  <si>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</si>
  <si>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</si>
  <si>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</si>
  <si>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</si>
  <si>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</si>
  <si>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</si>
  <si>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</si>
  <si>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</si>
  <si>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</si>
  <si>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</si>
  <si>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</si>
  <si>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</si>
  <si>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</si>
  <si>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</si>
  <si>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</si>
  <si>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</si>
  <si>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</si>
  <si>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</si>
  <si>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</si>
  <si>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</si>
  <si>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</si>
  <si>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</si>
  <si>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</si>
  <si>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</si>
  <si>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</si>
  <si>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</si>
  <si>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</si>
  <si>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</si>
  <si>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</si>
  <si>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</si>
  <si>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</si>
  <si>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</si>
  <si>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</si>
  <si>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</si>
  <si>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</si>
  <si>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</si>
  <si>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</si>
  <si>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</si>
  <si>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</si>
  <si>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</si>
  <si>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</si>
  <si>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</si>
  <si>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</si>
  <si>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</si>
  <si>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</si>
  <si>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</si>
  <si>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</si>
  <si>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</si>
  <si>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</si>
  <si>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</si>
  <si>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</si>
  <si>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</si>
  <si>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</si>
  <si>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</si>
  <si>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</si>
  <si>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</si>
  <si>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</si>
  <si>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</si>
  <si>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</si>
  <si>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</si>
  <si>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</si>
  <si>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</si>
  <si>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</si>
  <si>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</si>
  <si>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</si>
  <si>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</si>
  <si>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</si>
  <si>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</si>
  <si>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</si>
  <si>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</si>
  <si>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</si>
  <si>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</si>
  <si>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</si>
  <si>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</si>
  <si>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</si>
  <si>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</si>
  <si>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</si>
  <si>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</si>
  <si>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</si>
  <si>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</si>
  <si>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</si>
  <si>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</si>
  <si>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</si>
  <si>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</si>
  <si>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</si>
  <si>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</si>
  <si>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</si>
  <si>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</si>
  <si>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</si>
  <si>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</si>
  <si>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</si>
  <si>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</si>
  <si>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</si>
  <si>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</si>
  <si>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</si>
  <si>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</si>
  <si>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</si>
  <si>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</si>
  <si>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</si>
  <si>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</si>
  <si>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</si>
  <si>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</si>
  <si>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</si>
  <si>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</si>
  <si>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</si>
  <si>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</si>
  <si>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</si>
  <si>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</si>
  <si>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</si>
  <si>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</si>
  <si>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</si>
  <si>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</si>
  <si>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</si>
  <si>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</si>
  <si>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</si>
  <si>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</si>
  <si>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</si>
  <si>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</si>
  <si>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</si>
  <si>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</si>
  <si>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</si>
  <si>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</si>
  <si>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</si>
  <si>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</si>
  <si>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</si>
  <si>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</si>
  <si>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</si>
  <si>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</si>
  <si>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</si>
  <si>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</si>
  <si>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</si>
  <si>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</si>
  <si>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</si>
  <si>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</si>
  <si>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</si>
  <si>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</si>
  <si>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</si>
  <si>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</si>
  <si>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</si>
  <si>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</si>
  <si>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</si>
  <si>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</si>
  <si>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</si>
  <si>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</si>
  <si>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</si>
  <si>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</si>
  <si>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</si>
  <si>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</si>
  <si>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</si>
  <si>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</si>
  <si>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</si>
  <si>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</si>
  <si>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</si>
  <si>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</si>
  <si>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</si>
  <si>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</si>
  <si>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</si>
  <si>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</si>
  <si>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</si>
  <si>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</si>
  <si>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</si>
  <si>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</si>
  <si>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</si>
  <si>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</si>
  <si>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</si>
  <si>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</si>
  <si>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</si>
  <si>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</si>
  <si>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</si>
  <si>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</si>
  <si>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</si>
  <si>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</si>
  <si>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</si>
  <si>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</si>
  <si>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</si>
  <si>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</si>
  <si>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</si>
  <si>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</si>
  <si>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</si>
  <si>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</si>
  <si>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</si>
  <si>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</si>
  <si>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</si>
  <si>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</si>
  <si>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</si>
  <si>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</si>
  <si>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</si>
  <si>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</si>
  <si>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</si>
  <si>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</si>
  <si>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</si>
  <si>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</si>
  <si>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</si>
  <si>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</si>
  <si>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</si>
  <si>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</si>
  <si>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</si>
  <si>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</si>
  <si>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</si>
  <si>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</si>
  <si>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</si>
  <si>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</si>
  <si>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</si>
  <si>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</si>
  <si>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</si>
  <si>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</si>
  <si>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</si>
  <si>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</si>
  <si>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</si>
  <si>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</si>
  <si>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</si>
  <si>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</si>
  <si>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</si>
  <si>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</si>
  <si>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</si>
  <si>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</si>
  <si>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</si>
  <si>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</si>
  <si>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</si>
  <si>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</si>
  <si>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</si>
  <si>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</si>
  <si>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</si>
  <si>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</si>
  <si>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</si>
  <si>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</si>
  <si>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</si>
  <si>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</si>
  <si>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</si>
  <si>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</si>
  <si>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</si>
  <si>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</si>
  <si>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</si>
  <si>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</si>
  <si>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</si>
  <si>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</si>
  <si>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</si>
  <si>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</si>
  <si>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</si>
  <si>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</si>
  <si>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</si>
  <si>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</si>
  <si>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</si>
  <si>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</si>
  <si>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</si>
  <si>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</si>
  <si>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</si>
  <si>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</si>
  <si>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</si>
  <si>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</si>
  <si>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</si>
  <si>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</si>
  <si>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</si>
  <si>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</si>
  <si>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</si>
  <si>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</si>
  <si>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</si>
  <si>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</si>
  <si>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</si>
  <si>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</si>
  <si>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</si>
  <si>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</si>
  <si>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</si>
  <si>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</si>
  <si>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</si>
  <si>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</si>
  <si>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</si>
  <si>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</si>
  <si>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</si>
  <si>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</si>
  <si>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</si>
  <si>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</si>
  <si>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</si>
  <si>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</si>
  <si>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</si>
  <si>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</si>
  <si>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</si>
  <si>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</si>
  <si>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</si>
  <si>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</si>
  <si>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</si>
  <si>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</si>
  <si>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</si>
  <si>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</si>
  <si>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</si>
  <si>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</si>
  <si>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</si>
  <si>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</si>
  <si>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</si>
  <si>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</si>
  <si>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</si>
  <si>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</si>
  <si>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</si>
  <si>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</si>
  <si>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</si>
  <si>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</si>
  <si>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</si>
  <si>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</si>
  <si>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</si>
  <si>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</si>
  <si>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</si>
  <si>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</si>
  <si>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</si>
  <si>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</si>
  <si>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</si>
  <si>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</si>
  <si>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</si>
  <si>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</si>
  <si>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</si>
  <si>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</si>
  <si>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</si>
  <si>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</si>
  <si>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</si>
  <si>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</si>
  <si>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</si>
  <si>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</si>
  <si>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</si>
  <si>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</si>
  <si>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</si>
  <si>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</si>
  <si>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</si>
  <si>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</si>
  <si>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</si>
  <si>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</si>
  <si>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</si>
  <si>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</si>
  <si>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</si>
  <si>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</si>
  <si>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</si>
  <si>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</si>
  <si>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</si>
  <si>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</si>
  <si>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</si>
  <si>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</si>
  <si>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</si>
  <si>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</si>
  <si>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</si>
  <si>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</si>
  <si>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</si>
  <si>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</si>
  <si>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</si>
  <si>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</si>
  <si>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</si>
  <si>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</si>
  <si>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</si>
  <si>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</si>
  <si>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</si>
  <si>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</si>
  <si>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</si>
  <si>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</si>
  <si>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</si>
  <si>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</si>
  <si>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</si>
  <si>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</si>
  <si>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</si>
  <si>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</si>
  <si>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</si>
  <si>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</si>
  <si>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</si>
  <si>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</si>
  <si>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</si>
  <si>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</si>
  <si>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</si>
  <si>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</si>
  <si>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</si>
  <si>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</si>
  <si>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</si>
  <si>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</si>
  <si>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</si>
  <si>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</si>
  <si>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</si>
  <si>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</si>
  <si>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</si>
  <si>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</si>
  <si>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</si>
  <si>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</si>
  <si>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</si>
  <si>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</si>
  <si>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</si>
  <si>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</si>
  <si>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</si>
  <si>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</si>
  <si>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</si>
  <si>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</si>
  <si>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</si>
  <si>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</si>
  <si>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</si>
  <si>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</si>
  <si>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</si>
  <si>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</si>
  <si>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</si>
  <si>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</si>
  <si>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</si>
  <si>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</si>
  <si>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</si>
  <si>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</si>
  <si>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</si>
  <si>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</si>
  <si>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</si>
  <si>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</si>
  <si>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</si>
  <si>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</si>
  <si>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</si>
  <si>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</si>
  <si>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</si>
  <si>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</si>
  <si>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</si>
  <si>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</si>
  <si>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</si>
  <si>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</si>
  <si>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</si>
  <si>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</si>
  <si>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</si>
  <si>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</si>
  <si>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</si>
  <si>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</si>
  <si>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</si>
  <si>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</si>
  <si>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</si>
  <si>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</si>
  <si>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</si>
  <si>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</si>
  <si>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</si>
  <si>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</si>
  <si>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</si>
  <si>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</si>
  <si>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</si>
  <si>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</si>
  <si>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</si>
  <si>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</si>
  <si>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</si>
  <si>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</si>
  <si>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</si>
  <si>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</si>
  <si>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</si>
  <si>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</si>
  <si>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</si>
  <si>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</si>
  <si>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</si>
  <si>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</si>
  <si>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</si>
  <si>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</si>
  <si>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</si>
  <si>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</si>
  <si>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</si>
  <si>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</si>
  <si>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</si>
  <si>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</si>
  <si>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</si>
  <si>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</si>
  <si>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</si>
  <si>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</si>
  <si>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</si>
  <si>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</si>
  <si>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</si>
  <si>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</si>
  <si>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</si>
  <si>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</si>
  <si>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</si>
  <si>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</si>
  <si>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</si>
  <si>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</si>
  <si>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</si>
  <si>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</si>
  <si>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</si>
  <si>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</si>
  <si>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</si>
  <si>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</si>
  <si>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</si>
  <si>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</si>
  <si>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</si>
  <si>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</si>
  <si>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</si>
  <si>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</si>
  <si>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</si>
  <si>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</si>
  <si>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</si>
  <si>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</si>
  <si>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</si>
  <si>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</si>
  <si>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</si>
  <si>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</si>
  <si>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</si>
  <si>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</si>
  <si>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</si>
  <si>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</si>
  <si>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</si>
  <si>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</si>
  <si>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</si>
  <si>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</si>
  <si>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</si>
  <si>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</si>
  <si>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</si>
  <si>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</si>
  <si>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</si>
  <si>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</si>
  <si>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</si>
  <si>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</si>
  <si>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</si>
  <si>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</si>
  <si>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</si>
  <si>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</si>
  <si>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</si>
  <si>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</si>
  <si>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</si>
  <si>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</si>
  <si>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</si>
  <si>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</si>
  <si>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</si>
  <si>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</si>
  <si>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</si>
  <si>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</si>
  <si>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</si>
  <si>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</si>
  <si>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</si>
  <si>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</si>
  <si>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</si>
  <si>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</si>
  <si>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</si>
  <si>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</si>
  <si>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</si>
  <si>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</si>
  <si>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</si>
  <si>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</si>
  <si>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</si>
  <si>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</si>
  <si>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</si>
  <si>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</si>
  <si>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</si>
  <si>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</si>
  <si>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</si>
  <si>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</si>
  <si>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</si>
  <si>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</si>
  <si>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</si>
  <si>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</si>
  <si>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</si>
  <si>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</si>
  <si>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</si>
  <si>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</si>
  <si>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</si>
  <si>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</si>
  <si>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</si>
  <si>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</si>
  <si>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</si>
  <si>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</si>
  <si>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</si>
  <si>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</si>
  <si>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</si>
  <si>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</si>
  <si>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</si>
  <si>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</si>
  <si>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</si>
  <si>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</si>
  <si>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</si>
  <si>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</si>
  <si>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</si>
  <si>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</si>
  <si>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</si>
  <si>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</si>
  <si>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</si>
  <si>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</si>
  <si>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</si>
  <si>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</si>
  <si>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</si>
  <si>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</si>
  <si>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</si>
  <si>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</si>
  <si>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</si>
  <si>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</si>
  <si>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</si>
  <si>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</si>
  <si>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</si>
  <si>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</si>
  <si>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</si>
  <si>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</si>
  <si>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</si>
  <si>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</si>
  <si>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</si>
  <si>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</si>
  <si>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</si>
  <si>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</si>
  <si>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</si>
  <si>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</si>
  <si>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</si>
  <si>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</si>
  <si>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</si>
  <si>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</si>
  <si>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</si>
  <si>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</si>
  <si>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</si>
  <si>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</si>
  <si>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</si>
  <si>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</si>
  <si>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</si>
  <si>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</si>
  <si>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</si>
  <si>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</si>
  <si>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</si>
  <si>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</si>
  <si>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</si>
  <si>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</si>
  <si>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</si>
  <si>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</si>
  <si>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</si>
  <si>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</si>
  <si>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</si>
  <si>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</si>
  <si>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</si>
  <si>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</si>
  <si>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</si>
  <si>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</si>
  <si>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</si>
  <si>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</si>
  <si>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</si>
  <si>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</si>
  <si>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</si>
  <si>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</si>
  <si>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</si>
  <si>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</si>
  <si>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</si>
  <si>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</si>
  <si>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</si>
  <si>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</si>
  <si>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</si>
  <si>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</si>
  <si>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</si>
  <si>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</si>
  <si>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</si>
  <si>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</si>
  <si>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</si>
  <si>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</si>
  <si>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</si>
  <si>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</si>
  <si>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</si>
  <si>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</si>
  <si>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</si>
  <si>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</si>
  <si>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</si>
  <si>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</si>
  <si>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</si>
  <si>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</si>
  <si>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</si>
  <si>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</si>
  <si>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</si>
  <si>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</si>
  <si>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</si>
  <si>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</si>
  <si>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</si>
  <si>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</si>
  <si>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</si>
  <si>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</si>
  <si>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</si>
  <si>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</si>
  <si>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</si>
  <si>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</si>
  <si>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</si>
  <si>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</si>
  <si>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</si>
  <si>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</si>
  <si>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</si>
  <si>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</si>
  <si>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</si>
  <si>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</si>
  <si>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</si>
  <si>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</si>
  <si>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</si>
  <si>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</si>
  <si>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</si>
  <si>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</si>
  <si>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</si>
  <si>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</si>
  <si>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</si>
  <si>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</si>
  <si>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</si>
  <si>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</si>
  <si>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</si>
  <si>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</si>
  <si>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</si>
  <si>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</si>
  <si>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</si>
  <si>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</si>
  <si>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</si>
  <si>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</si>
  <si>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</si>
  <si>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</si>
  <si>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</si>
  <si>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</si>
  <si>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</si>
  <si>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</si>
  <si>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</si>
  <si>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</si>
  <si>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</si>
  <si>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</si>
  <si>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</si>
  <si>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</si>
  <si>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</si>
  <si>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</si>
  <si>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</si>
  <si>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</si>
  <si>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</si>
  <si>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</si>
  <si>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</si>
  <si>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</si>
  <si>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</si>
  <si>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</si>
  <si>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</si>
  <si>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</si>
  <si>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</si>
  <si>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</si>
  <si>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</si>
  <si>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</si>
  <si>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</si>
  <si>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</si>
  <si>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荒尾市民病院</t>
    <phoneticPr fontId="3"/>
  </si>
  <si>
    <t>〒864-0041 荒尾市荒尾２６００</t>
    <phoneticPr fontId="3"/>
  </si>
  <si>
    <t>〇</t>
  </si>
  <si>
    <t>市町村</t>
  </si>
  <si>
    <t>複数の診療科で活用</t>
  </si>
  <si>
    <t>救急科</t>
  </si>
  <si>
    <t>脳神経外科</t>
  </si>
  <si>
    <t>外科</t>
  </si>
  <si>
    <t>ハイケアユニット入院医療管理料１</t>
  </si>
  <si>
    <t>ＤＰＣ標準病院群</t>
  </si>
  <si>
    <t>有</t>
  </si>
  <si>
    <t>-</t>
    <phoneticPr fontId="3"/>
  </si>
  <si>
    <t>南病棟Ｂ1Ｆ</t>
  </si>
  <si>
    <t>高度急性期機能</t>
  </si>
  <si>
    <t>循環器内科</t>
  </si>
  <si>
    <t>消化器内科（胃腸内科）</t>
  </si>
  <si>
    <t>急性期一般入院料１</t>
  </si>
  <si>
    <t>看護必要度Ⅰ</t>
    <phoneticPr fontId="3"/>
  </si>
  <si>
    <t>中央病棟2Ｆ</t>
  </si>
  <si>
    <t>急性期機能</t>
  </si>
  <si>
    <t>神経内科</t>
  </si>
  <si>
    <t>産婦人科</t>
  </si>
  <si>
    <t>中央病棟3Ｆ</t>
  </si>
  <si>
    <t>腎臓内科</t>
  </si>
  <si>
    <t>血液内科</t>
  </si>
  <si>
    <t>糖尿病内科（代謝内科）</t>
  </si>
  <si>
    <t>中央病棟4Ｆ</t>
  </si>
  <si>
    <t>整形外科</t>
  </si>
  <si>
    <t>形成外科</t>
  </si>
  <si>
    <t>北病棟1Ｆ</t>
  </si>
  <si>
    <t>回復期ﾘﾊﾋﾞﾘﾃｰｼｮﾝ病棟入院料３</t>
  </si>
  <si>
    <t>北病棟2Ｆ</t>
  </si>
  <si>
    <t>回復期機能</t>
  </si>
  <si>
    <t>皮膚科</t>
  </si>
  <si>
    <t>北病棟3Ｆ</t>
  </si>
  <si>
    <t>休床のため</t>
  </si>
  <si>
    <t>内科</t>
  </si>
  <si>
    <t>中央病棟5Ｆ</t>
  </si>
  <si>
    <t>休棟中等</t>
  </si>
  <si>
    <t>健康管理センター</t>
  </si>
  <si>
    <t>〇</t>
    <phoneticPr fontId="3"/>
  </si>
  <si>
    <t>回復期機能</t>
    <rPh sb="0" eb="2">
      <t>カイフク</t>
    </rPh>
    <rPh sb="2" eb="3">
      <t>キ</t>
    </rPh>
    <rPh sb="3" eb="5">
      <t>キノウ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</si>
</sst>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86c57168a952f5d46724cf35dfc3d48a7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I89" zoomScale="80" zoomScaleNormal="100" zoomScaleSheetLayoutView="80" workbookViewId="0">
      <selection activeCell="T99" sqref="T99"/>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306" t="s">
        <v>546</v>
      </c>
      <c r="C4" s="306"/>
      <c r="D4" s="306"/>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339" t="s">
        <v>1011</v>
      </c>
      <c r="J9" s="339"/>
      <c r="K9" s="339"/>
      <c r="L9" s="276" t="s">
        <v>1049</v>
      </c>
      <c r="M9" s="282" t="s">
        <v>1055</v>
      </c>
      <c r="N9" s="282" t="s">
        <v>1059</v>
      </c>
      <c r="O9" s="282" t="s">
        <v>1063</v>
      </c>
      <c r="P9" s="282" t="s">
        <v>1066</v>
      </c>
      <c r="Q9" s="282" t="s">
        <v>1068</v>
      </c>
      <c r="R9" s="282" t="s">
        <v>1071</v>
      </c>
      <c r="S9" s="282" t="s">
        <v>1074</v>
      </c>
      <c r="T9" s="282" t="s">
        <v>1076</v>
      </c>
    </row>
    <row r="10" spans="1:22" s="21" customFormat="1" ht="34.5" customHeight="1">
      <c r="A10" s="244" t="s">
        <v>606</v>
      </c>
      <c r="B10" s="17"/>
      <c r="C10" s="19"/>
      <c r="D10" s="19"/>
      <c r="E10" s="19"/>
      <c r="F10" s="19"/>
      <c r="G10" s="19"/>
      <c r="H10" s="20"/>
      <c r="I10" s="335" t="s">
        <v>2</v>
      </c>
      <c r="J10" s="335"/>
      <c r="K10" s="335"/>
      <c r="L10" s="25" t="s">
        <v>1039</v>
      </c>
      <c r="M10" s="25"/>
      <c r="N10" s="25"/>
      <c r="O10" s="25"/>
      <c r="P10" s="25"/>
      <c r="Q10" s="25"/>
      <c r="R10" s="25"/>
      <c r="S10" s="25"/>
      <c r="T10" s="25"/>
    </row>
    <row r="11" spans="1:22" s="21" customFormat="1" ht="34.5" customHeight="1">
      <c r="A11" s="244" t="s">
        <v>606</v>
      </c>
      <c r="B11" s="24"/>
      <c r="C11" s="19"/>
      <c r="D11" s="19"/>
      <c r="E11" s="19"/>
      <c r="F11" s="19"/>
      <c r="G11" s="19"/>
      <c r="H11" s="20"/>
      <c r="I11" s="335" t="s">
        <v>3</v>
      </c>
      <c r="J11" s="335"/>
      <c r="K11" s="335"/>
      <c r="L11" s="25"/>
      <c r="M11" s="25" t="s">
        <v>1039</v>
      </c>
      <c r="N11" s="25" t="s">
        <v>1039</v>
      </c>
      <c r="O11" s="25" t="s">
        <v>1039</v>
      </c>
      <c r="P11" s="25" t="s">
        <v>1039</v>
      </c>
      <c r="Q11" s="25"/>
      <c r="R11" s="25" t="s">
        <v>1039</v>
      </c>
      <c r="S11" s="25"/>
      <c r="T11" s="25"/>
    </row>
    <row r="12" spans="1:22" s="21" customFormat="1" ht="34.5" customHeight="1">
      <c r="A12" s="244" t="s">
        <v>606</v>
      </c>
      <c r="B12" s="24"/>
      <c r="C12" s="19"/>
      <c r="D12" s="19"/>
      <c r="E12" s="19"/>
      <c r="F12" s="19"/>
      <c r="G12" s="19"/>
      <c r="H12" s="20"/>
      <c r="I12" s="335" t="s">
        <v>4</v>
      </c>
      <c r="J12" s="335"/>
      <c r="K12" s="335"/>
      <c r="L12" s="29"/>
      <c r="M12" s="29"/>
      <c r="N12" s="29"/>
      <c r="O12" s="29"/>
      <c r="P12" s="29"/>
      <c r="Q12" s="29" t="s">
        <v>1039</v>
      </c>
      <c r="R12" s="29"/>
      <c r="S12" s="29"/>
      <c r="T12" s="29" t="s">
        <v>1077</v>
      </c>
    </row>
    <row r="13" spans="1:22" s="21" customFormat="1" ht="34.5" customHeight="1">
      <c r="A13" s="244" t="s">
        <v>606</v>
      </c>
      <c r="B13" s="17"/>
      <c r="C13" s="19"/>
      <c r="D13" s="19"/>
      <c r="E13" s="19"/>
      <c r="F13" s="19"/>
      <c r="G13" s="19"/>
      <c r="H13" s="20"/>
      <c r="I13" s="335" t="s">
        <v>5</v>
      </c>
      <c r="J13" s="335"/>
      <c r="K13" s="335"/>
      <c r="L13" s="28"/>
      <c r="M13" s="28"/>
      <c r="N13" s="28"/>
      <c r="O13" s="28"/>
      <c r="P13" s="28"/>
      <c r="Q13" s="28"/>
      <c r="R13" s="28"/>
      <c r="S13" s="28"/>
      <c r="T13" s="28"/>
    </row>
    <row r="14" spans="1:22" s="21" customFormat="1" ht="34.5" customHeight="1">
      <c r="A14" s="244" t="s">
        <v>606</v>
      </c>
      <c r="B14" s="17"/>
      <c r="C14" s="19"/>
      <c r="D14" s="19"/>
      <c r="E14" s="19"/>
      <c r="F14" s="19"/>
      <c r="G14" s="19"/>
      <c r="H14" s="20"/>
      <c r="I14" s="335" t="s">
        <v>550</v>
      </c>
      <c r="J14" s="335"/>
      <c r="K14" s="335"/>
      <c r="L14" s="29"/>
      <c r="M14" s="29"/>
      <c r="N14" s="29"/>
      <c r="O14" s="29"/>
      <c r="P14" s="29"/>
      <c r="Q14" s="29"/>
      <c r="R14" s="29"/>
      <c r="S14" s="29" t="s">
        <v>1039</v>
      </c>
      <c r="T14" s="29"/>
    </row>
    <row r="15" spans="1:22" s="21" customFormat="1" ht="34.5" customHeight="1">
      <c r="A15" s="244" t="s">
        <v>606</v>
      </c>
      <c r="B15" s="17"/>
      <c r="C15" s="19"/>
      <c r="D15" s="19"/>
      <c r="E15" s="19"/>
      <c r="F15" s="19"/>
      <c r="G15" s="19"/>
      <c r="H15" s="20"/>
      <c r="I15" s="335" t="s">
        <v>551</v>
      </c>
      <c r="J15" s="335"/>
      <c r="K15" s="335"/>
      <c r="L15" s="29"/>
      <c r="M15" s="29"/>
      <c r="N15" s="29"/>
      <c r="O15" s="29"/>
      <c r="P15" s="29"/>
      <c r="Q15" s="29"/>
      <c r="R15" s="29"/>
      <c r="S15" s="29"/>
      <c r="T15" s="29"/>
    </row>
    <row r="16" spans="1:22" s="21" customFormat="1" ht="34.5" customHeight="1">
      <c r="A16" s="244" t="s">
        <v>606</v>
      </c>
      <c r="B16" s="17"/>
      <c r="C16" s="19"/>
      <c r="D16" s="19"/>
      <c r="E16" s="19"/>
      <c r="F16" s="19"/>
      <c r="G16" s="19"/>
      <c r="H16" s="20"/>
      <c r="I16" s="335" t="s">
        <v>972</v>
      </c>
      <c r="J16" s="335"/>
      <c r="K16" s="335"/>
      <c r="L16" s="29"/>
      <c r="M16" s="29"/>
      <c r="N16" s="29"/>
      <c r="O16" s="29"/>
      <c r="P16" s="29"/>
      <c r="Q16" s="29"/>
      <c r="R16" s="29"/>
      <c r="S16" s="29"/>
      <c r="T16" s="29"/>
    </row>
    <row r="17" spans="1:22" s="21" customFormat="1" ht="315" customHeight="1">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36" t="s">
        <v>1013</v>
      </c>
      <c r="J22" s="337"/>
      <c r="K22" s="338"/>
      <c r="L22" s="277" t="s">
        <v>1049</v>
      </c>
      <c r="M22" s="282" t="s">
        <v>1055</v>
      </c>
      <c r="N22" s="282" t="s">
        <v>1059</v>
      </c>
      <c r="O22" s="282" t="s">
        <v>1063</v>
      </c>
      <c r="P22" s="282" t="s">
        <v>1066</v>
      </c>
      <c r="Q22" s="282" t="s">
        <v>1068</v>
      </c>
      <c r="R22" s="282" t="s">
        <v>1071</v>
      </c>
      <c r="S22" s="282" t="s">
        <v>1074</v>
      </c>
      <c r="T22" s="282" t="s">
        <v>1076</v>
      </c>
    </row>
    <row r="23" spans="1:22" s="21" customFormat="1" ht="34.5" customHeight="1">
      <c r="A23" s="244" t="s">
        <v>607</v>
      </c>
      <c r="B23" s="17"/>
      <c r="C23" s="19"/>
      <c r="D23" s="19"/>
      <c r="E23" s="19"/>
      <c r="F23" s="19"/>
      <c r="G23" s="19"/>
      <c r="H23" s="20"/>
      <c r="I23" s="307" t="s">
        <v>2</v>
      </c>
      <c r="J23" s="308"/>
      <c r="K23" s="309"/>
      <c r="L23" s="25" t="s">
        <v>1039</v>
      </c>
      <c r="M23" s="25"/>
      <c r="N23" s="25"/>
      <c r="O23" s="25"/>
      <c r="P23" s="25"/>
      <c r="Q23" s="25"/>
      <c r="R23" s="25"/>
      <c r="S23" s="25" t="s">
        <v>1039</v>
      </c>
      <c r="T23" s="25"/>
    </row>
    <row r="24" spans="1:22" s="21" customFormat="1" ht="34.5" customHeight="1">
      <c r="A24" s="244" t="s">
        <v>607</v>
      </c>
      <c r="B24" s="24"/>
      <c r="C24" s="19"/>
      <c r="D24" s="19"/>
      <c r="E24" s="19"/>
      <c r="F24" s="19"/>
      <c r="G24" s="19"/>
      <c r="H24" s="20"/>
      <c r="I24" s="307" t="s">
        <v>3</v>
      </c>
      <c r="J24" s="308"/>
      <c r="K24" s="309"/>
      <c r="L24" s="25"/>
      <c r="M24" s="25" t="s">
        <v>1039</v>
      </c>
      <c r="N24" s="25" t="s">
        <v>1039</v>
      </c>
      <c r="O24" s="25" t="s">
        <v>1039</v>
      </c>
      <c r="P24" s="25" t="s">
        <v>1039</v>
      </c>
      <c r="Q24" s="25"/>
      <c r="R24" s="25" t="s">
        <v>1039</v>
      </c>
      <c r="S24" s="25"/>
      <c r="T24" s="25" t="s">
        <v>1039</v>
      </c>
    </row>
    <row r="25" spans="1:22" s="21" customFormat="1" ht="34.5" customHeight="1">
      <c r="A25" s="244" t="s">
        <v>607</v>
      </c>
      <c r="B25" s="24"/>
      <c r="C25" s="19"/>
      <c r="D25" s="19"/>
      <c r="E25" s="19"/>
      <c r="F25" s="19"/>
      <c r="G25" s="19"/>
      <c r="H25" s="20"/>
      <c r="I25" s="307" t="s">
        <v>4</v>
      </c>
      <c r="J25" s="308"/>
      <c r="K25" s="309"/>
      <c r="L25" s="29"/>
      <c r="M25" s="29"/>
      <c r="N25" s="29"/>
      <c r="O25" s="29"/>
      <c r="P25" s="29"/>
      <c r="Q25" s="29" t="s">
        <v>1039</v>
      </c>
      <c r="R25" s="29"/>
      <c r="S25" s="29"/>
      <c r="T25" s="29"/>
    </row>
    <row r="26" spans="1:22" s="21" customFormat="1" ht="34.5" customHeight="1">
      <c r="A26" s="244" t="s">
        <v>607</v>
      </c>
      <c r="B26" s="17"/>
      <c r="C26" s="19"/>
      <c r="D26" s="19"/>
      <c r="E26" s="19"/>
      <c r="F26" s="19"/>
      <c r="G26" s="19"/>
      <c r="H26" s="20"/>
      <c r="I26" s="307" t="s">
        <v>5</v>
      </c>
      <c r="J26" s="308"/>
      <c r="K26" s="309"/>
      <c r="L26" s="28"/>
      <c r="M26" s="28"/>
      <c r="N26" s="28"/>
      <c r="O26" s="28"/>
      <c r="P26" s="28"/>
      <c r="Q26" s="28"/>
      <c r="R26" s="28"/>
      <c r="S26" s="28"/>
      <c r="T26" s="28"/>
    </row>
    <row r="27" spans="1:22" s="21" customFormat="1" ht="34.5" customHeight="1">
      <c r="A27" s="244" t="s">
        <v>607</v>
      </c>
      <c r="B27" s="17"/>
      <c r="C27" s="19"/>
      <c r="D27" s="19"/>
      <c r="E27" s="19"/>
      <c r="F27" s="19"/>
      <c r="G27" s="19"/>
      <c r="H27" s="20"/>
      <c r="I27" s="426" t="s">
        <v>554</v>
      </c>
      <c r="J27" s="427"/>
      <c r="K27" s="428"/>
      <c r="L27" s="29"/>
      <c r="M27" s="29"/>
      <c r="N27" s="29"/>
      <c r="O27" s="29"/>
      <c r="P27" s="29"/>
      <c r="Q27" s="29"/>
      <c r="R27" s="29"/>
      <c r="S27" s="29"/>
      <c r="T27" s="29"/>
    </row>
    <row r="28" spans="1:22" s="21" customFormat="1" ht="34.5" customHeight="1">
      <c r="A28" s="244" t="s">
        <v>607</v>
      </c>
      <c r="B28" s="17"/>
      <c r="C28" s="19"/>
      <c r="D28" s="19"/>
      <c r="E28" s="19"/>
      <c r="F28" s="19"/>
      <c r="G28" s="19"/>
      <c r="H28" s="20"/>
      <c r="I28" s="426" t="s">
        <v>553</v>
      </c>
      <c r="J28" s="427"/>
      <c r="K28" s="428"/>
      <c r="L28" s="29"/>
      <c r="M28" s="29"/>
      <c r="N28" s="29"/>
      <c r="O28" s="29"/>
      <c r="P28" s="29"/>
      <c r="Q28" s="29"/>
      <c r="R28" s="29"/>
      <c r="S28" s="29"/>
      <c r="T28" s="29"/>
    </row>
    <row r="29" spans="1:22" s="33" customFormat="1" ht="34.5" customHeight="1">
      <c r="A29" s="244" t="s">
        <v>607</v>
      </c>
      <c r="B29" s="17"/>
      <c r="C29" s="19"/>
      <c r="D29" s="19"/>
      <c r="E29" s="19"/>
      <c r="F29" s="19"/>
      <c r="G29" s="19"/>
      <c r="H29" s="20"/>
      <c r="I29" s="426" t="s">
        <v>8</v>
      </c>
      <c r="J29" s="427"/>
      <c r="K29" s="428"/>
      <c r="L29" s="29"/>
      <c r="M29" s="29"/>
      <c r="N29" s="29"/>
      <c r="O29" s="29"/>
      <c r="P29" s="29"/>
      <c r="Q29" s="29"/>
      <c r="R29" s="29"/>
      <c r="S29" s="29"/>
      <c r="T29" s="29"/>
    </row>
    <row r="30" spans="1:22" s="21" customFormat="1" ht="34.5" customHeight="1">
      <c r="A30" s="244" t="s">
        <v>607</v>
      </c>
      <c r="B30" s="17"/>
      <c r="C30" s="19"/>
      <c r="D30" s="19"/>
      <c r="E30" s="19"/>
      <c r="F30" s="19"/>
      <c r="G30" s="19"/>
      <c r="H30" s="20"/>
      <c r="I30" s="429" t="s">
        <v>552</v>
      </c>
      <c r="J30" s="429"/>
      <c r="K30" s="42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36" t="s">
        <v>1014</v>
      </c>
      <c r="J35" s="337"/>
      <c r="K35" s="338"/>
      <c r="L35" s="277" t="s">
        <v>1049</v>
      </c>
      <c r="M35" s="282" t="s">
        <v>1055</v>
      </c>
      <c r="N35" s="282" t="s">
        <v>1059</v>
      </c>
      <c r="O35" s="282" t="s">
        <v>1063</v>
      </c>
      <c r="P35" s="282" t="s">
        <v>1066</v>
      </c>
      <c r="Q35" s="282" t="s">
        <v>1068</v>
      </c>
      <c r="R35" s="282" t="s">
        <v>1071</v>
      </c>
      <c r="S35" s="282" t="s">
        <v>1074</v>
      </c>
      <c r="T35" s="282" t="s">
        <v>1076</v>
      </c>
    </row>
    <row r="36" spans="1:22" s="21" customFormat="1" ht="34.5" customHeight="1">
      <c r="A36" s="244" t="s">
        <v>608</v>
      </c>
      <c r="B36" s="17"/>
      <c r="C36" s="19"/>
      <c r="D36" s="19"/>
      <c r="E36" s="19"/>
      <c r="F36" s="19"/>
      <c r="G36" s="19"/>
      <c r="H36" s="20"/>
      <c r="I36" s="307" t="s">
        <v>11</v>
      </c>
      <c r="J36" s="308"/>
      <c r="K36" s="309"/>
      <c r="L36" s="25"/>
      <c r="M36" s="25"/>
      <c r="N36" s="25"/>
      <c r="O36" s="25"/>
      <c r="P36" s="25"/>
      <c r="Q36" s="25"/>
      <c r="R36" s="25"/>
      <c r="S36" s="25"/>
      <c r="T36" s="25"/>
    </row>
    <row r="37" spans="1:22" s="21" customFormat="1" ht="34.5" customHeight="1">
      <c r="A37" s="244" t="s">
        <v>608</v>
      </c>
      <c r="B37" s="24"/>
      <c r="C37" s="19"/>
      <c r="D37" s="19"/>
      <c r="E37" s="19"/>
      <c r="F37" s="19"/>
      <c r="G37" s="19"/>
      <c r="H37" s="20"/>
      <c r="I37" s="307" t="s">
        <v>12</v>
      </c>
      <c r="J37" s="308"/>
      <c r="K37" s="309"/>
      <c r="L37" s="25"/>
      <c r="M37" s="25"/>
      <c r="N37" s="25"/>
      <c r="O37" s="25"/>
      <c r="P37" s="25"/>
      <c r="Q37" s="25"/>
      <c r="R37" s="25"/>
      <c r="S37" s="25"/>
      <c r="T37" s="25"/>
    </row>
    <row r="38" spans="1:22" s="21" customFormat="1" ht="34.5" customHeight="1">
      <c r="A38" s="244" t="s">
        <v>608</v>
      </c>
      <c r="B38" s="24"/>
      <c r="C38" s="19"/>
      <c r="D38" s="19"/>
      <c r="E38" s="19"/>
      <c r="F38" s="19"/>
      <c r="G38" s="19"/>
      <c r="H38" s="20"/>
      <c r="I38" s="307" t="s">
        <v>13</v>
      </c>
      <c r="J38" s="308"/>
      <c r="K38" s="309"/>
      <c r="L38" s="261"/>
      <c r="M38" s="261"/>
      <c r="N38" s="261"/>
      <c r="O38" s="261"/>
      <c r="P38" s="261"/>
      <c r="Q38" s="261"/>
      <c r="R38" s="261"/>
      <c r="S38" s="261"/>
      <c r="T38" s="261"/>
    </row>
    <row r="39" spans="1:22" s="21" customFormat="1" ht="34.5" customHeight="1">
      <c r="A39" s="244" t="s">
        <v>608</v>
      </c>
      <c r="B39" s="17"/>
      <c r="C39" s="19"/>
      <c r="D39" s="19"/>
      <c r="E39" s="19"/>
      <c r="F39" s="19"/>
      <c r="G39" s="19"/>
      <c r="H39" s="20"/>
      <c r="I39" s="307" t="s">
        <v>14</v>
      </c>
      <c r="J39" s="308"/>
      <c r="K39" s="309"/>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431" t="s">
        <v>1013</v>
      </c>
      <c r="J44" s="432"/>
      <c r="K44" s="433"/>
      <c r="L44" s="277" t="s">
        <v>1049</v>
      </c>
      <c r="M44" s="282" t="s">
        <v>1055</v>
      </c>
      <c r="N44" s="282" t="s">
        <v>1059</v>
      </c>
      <c r="O44" s="282" t="s">
        <v>1063</v>
      </c>
      <c r="P44" s="282" t="s">
        <v>1066</v>
      </c>
      <c r="Q44" s="282" t="s">
        <v>1068</v>
      </c>
      <c r="R44" s="282" t="s">
        <v>1071</v>
      </c>
      <c r="S44" s="282" t="s">
        <v>1074</v>
      </c>
      <c r="T44" s="282" t="s">
        <v>1076</v>
      </c>
    </row>
    <row r="45" spans="1:22" s="21" customFormat="1" ht="34.5" customHeight="1">
      <c r="A45" s="278" t="s">
        <v>984</v>
      </c>
      <c r="B45" s="17"/>
      <c r="C45" s="19"/>
      <c r="D45" s="19"/>
      <c r="E45" s="19"/>
      <c r="F45" s="19"/>
      <c r="G45" s="19"/>
      <c r="H45" s="20"/>
      <c r="I45" s="426" t="s">
        <v>2</v>
      </c>
      <c r="J45" s="427"/>
      <c r="K45" s="428"/>
      <c r="L45" s="25"/>
      <c r="M45" s="25"/>
      <c r="N45" s="25"/>
      <c r="O45" s="25"/>
      <c r="P45" s="25"/>
      <c r="Q45" s="25"/>
      <c r="R45" s="25"/>
      <c r="S45" s="25"/>
      <c r="T45" s="25"/>
    </row>
    <row r="46" spans="1:22" s="21" customFormat="1" ht="34.5" customHeight="1">
      <c r="A46" s="278" t="s">
        <v>984</v>
      </c>
      <c r="B46" s="24"/>
      <c r="C46" s="19"/>
      <c r="D46" s="19"/>
      <c r="E46" s="19"/>
      <c r="F46" s="19"/>
      <c r="G46" s="19"/>
      <c r="H46" s="20"/>
      <c r="I46" s="426" t="s">
        <v>3</v>
      </c>
      <c r="J46" s="427"/>
      <c r="K46" s="428"/>
      <c r="L46" s="25"/>
      <c r="M46" s="25"/>
      <c r="N46" s="25"/>
      <c r="O46" s="25"/>
      <c r="P46" s="25"/>
      <c r="Q46" s="25"/>
      <c r="R46" s="25"/>
      <c r="S46" s="25"/>
      <c r="T46" s="25"/>
    </row>
    <row r="47" spans="1:22" s="21" customFormat="1" ht="34.5" customHeight="1">
      <c r="A47" s="278" t="s">
        <v>984</v>
      </c>
      <c r="B47" s="24"/>
      <c r="C47" s="19"/>
      <c r="D47" s="19"/>
      <c r="E47" s="19"/>
      <c r="F47" s="19"/>
      <c r="G47" s="19"/>
      <c r="H47" s="20"/>
      <c r="I47" s="426" t="s">
        <v>4</v>
      </c>
      <c r="J47" s="427"/>
      <c r="K47" s="428"/>
      <c r="L47" s="29"/>
      <c r="M47" s="29"/>
      <c r="N47" s="29"/>
      <c r="O47" s="29"/>
      <c r="P47" s="29"/>
      <c r="Q47" s="29"/>
      <c r="R47" s="29"/>
      <c r="S47" s="29"/>
      <c r="T47" s="29"/>
    </row>
    <row r="48" spans="1:22" s="21" customFormat="1" ht="34.5" customHeight="1">
      <c r="A48" s="278" t="s">
        <v>984</v>
      </c>
      <c r="B48" s="17"/>
      <c r="C48" s="19"/>
      <c r="D48" s="19"/>
      <c r="E48" s="19"/>
      <c r="F48" s="19"/>
      <c r="G48" s="19"/>
      <c r="H48" s="20"/>
      <c r="I48" s="426" t="s">
        <v>5</v>
      </c>
      <c r="J48" s="427"/>
      <c r="K48" s="428"/>
      <c r="L48" s="28"/>
      <c r="M48" s="28"/>
      <c r="N48" s="28"/>
      <c r="O48" s="28"/>
      <c r="P48" s="28"/>
      <c r="Q48" s="28"/>
      <c r="R48" s="28"/>
      <c r="S48" s="28"/>
      <c r="T48" s="28"/>
    </row>
    <row r="49" spans="1:20" s="21" customFormat="1" ht="34.5" customHeight="1">
      <c r="A49" s="278" t="s">
        <v>984</v>
      </c>
      <c r="B49" s="17"/>
      <c r="C49" s="19"/>
      <c r="D49" s="19"/>
      <c r="E49" s="19"/>
      <c r="F49" s="19"/>
      <c r="G49" s="19"/>
      <c r="H49" s="20"/>
      <c r="I49" s="426" t="s">
        <v>554</v>
      </c>
      <c r="J49" s="427"/>
      <c r="K49" s="428"/>
      <c r="L49" s="29"/>
      <c r="M49" s="29"/>
      <c r="N49" s="29"/>
      <c r="O49" s="29"/>
      <c r="P49" s="29"/>
      <c r="Q49" s="29"/>
      <c r="R49" s="29"/>
      <c r="S49" s="29"/>
      <c r="T49" s="29"/>
    </row>
    <row r="50" spans="1:20" s="21" customFormat="1" ht="34.5" customHeight="1">
      <c r="A50" s="278" t="s">
        <v>984</v>
      </c>
      <c r="B50" s="17"/>
      <c r="C50" s="19"/>
      <c r="D50" s="19"/>
      <c r="E50" s="19"/>
      <c r="F50" s="19"/>
      <c r="G50" s="19"/>
      <c r="H50" s="20"/>
      <c r="I50" s="426" t="s">
        <v>553</v>
      </c>
      <c r="J50" s="427"/>
      <c r="K50" s="428"/>
      <c r="L50" s="29"/>
      <c r="M50" s="29"/>
      <c r="N50" s="29"/>
      <c r="O50" s="29"/>
      <c r="P50" s="29"/>
      <c r="Q50" s="29"/>
      <c r="R50" s="29"/>
      <c r="S50" s="29"/>
      <c r="T50" s="29"/>
    </row>
    <row r="51" spans="1:20" s="33" customFormat="1" ht="34.5" customHeight="1">
      <c r="A51" s="278" t="s">
        <v>984</v>
      </c>
      <c r="B51" s="17"/>
      <c r="C51" s="19"/>
      <c r="D51" s="19"/>
      <c r="E51" s="19"/>
      <c r="F51" s="19"/>
      <c r="G51" s="19"/>
      <c r="H51" s="20"/>
      <c r="I51" s="426" t="s">
        <v>8</v>
      </c>
      <c r="J51" s="427"/>
      <c r="K51" s="428"/>
      <c r="L51" s="29"/>
      <c r="M51" s="29"/>
      <c r="N51" s="29"/>
      <c r="O51" s="29"/>
      <c r="P51" s="29"/>
      <c r="Q51" s="29"/>
      <c r="R51" s="29"/>
      <c r="S51" s="29"/>
      <c r="T51" s="29"/>
    </row>
    <row r="52" spans="1:20" s="21" customFormat="1" ht="34.5" customHeight="1">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310" t="s">
        <v>544</v>
      </c>
      <c r="E60" s="310"/>
      <c r="F60" s="310"/>
      <c r="G60" s="310"/>
      <c r="H60" s="310"/>
      <c r="I60" s="310"/>
      <c r="J60" s="310"/>
      <c r="K60" s="310"/>
      <c r="L60" s="310"/>
      <c r="M60" s="39"/>
      <c r="N60" s="39"/>
      <c r="O60" s="39"/>
      <c r="P60" s="39"/>
      <c r="Q60" s="40"/>
      <c r="R60" s="40"/>
      <c r="S60" s="40"/>
      <c r="T60" s="40"/>
    </row>
    <row r="61" spans="1:20" s="21" customFormat="1" ht="34.5" customHeight="1">
      <c r="A61" s="243"/>
      <c r="B61" s="1"/>
      <c r="C61" s="41"/>
      <c r="D61" s="311" t="s">
        <v>16</v>
      </c>
      <c r="E61" s="311"/>
      <c r="F61" s="311"/>
      <c r="G61" s="311"/>
      <c r="H61" s="311"/>
      <c r="I61" s="311"/>
      <c r="J61" s="311"/>
      <c r="K61" s="311"/>
      <c r="L61" s="311"/>
      <c r="M61" s="39"/>
      <c r="N61" s="39"/>
      <c r="O61" s="39"/>
      <c r="P61" s="39"/>
      <c r="Q61" s="40"/>
      <c r="R61" s="40"/>
      <c r="S61" s="40"/>
      <c r="T61" s="40"/>
    </row>
    <row r="62" spans="1:20" s="21" customFormat="1" ht="34.5" customHeight="1">
      <c r="A62" s="243"/>
      <c r="B62" s="1"/>
      <c r="C62" s="41"/>
      <c r="D62" s="311" t="s">
        <v>17</v>
      </c>
      <c r="E62" s="311"/>
      <c r="F62" s="311"/>
      <c r="G62" s="311"/>
      <c r="H62" s="311"/>
      <c r="I62" s="311"/>
      <c r="J62" s="311"/>
      <c r="K62" s="311"/>
      <c r="L62" s="311"/>
      <c r="M62" s="39"/>
      <c r="N62" s="39"/>
      <c r="O62" s="39"/>
      <c r="P62" s="39"/>
      <c r="Q62" s="40"/>
      <c r="R62" s="40"/>
      <c r="S62" s="40"/>
      <c r="T62" s="40"/>
    </row>
    <row r="63" spans="1:20" s="21" customFormat="1" ht="34.5" customHeight="1">
      <c r="A63" s="243"/>
      <c r="B63" s="1"/>
      <c r="C63" s="41"/>
      <c r="D63" s="311" t="s">
        <v>18</v>
      </c>
      <c r="E63" s="311"/>
      <c r="F63" s="311"/>
      <c r="G63" s="311"/>
      <c r="H63" s="311"/>
      <c r="I63" s="311"/>
      <c r="J63" s="311"/>
      <c r="K63" s="311"/>
      <c r="L63" s="311"/>
      <c r="M63" s="39"/>
      <c r="N63" s="39"/>
      <c r="O63" s="39"/>
      <c r="P63" s="39"/>
      <c r="Q63" s="40"/>
      <c r="R63" s="40"/>
      <c r="S63" s="40"/>
      <c r="T63" s="40"/>
    </row>
    <row r="64" spans="1:20" s="21" customFormat="1" ht="34.5" customHeight="1">
      <c r="A64" s="243"/>
      <c r="B64" s="1"/>
      <c r="C64" s="41"/>
      <c r="D64" s="311" t="s">
        <v>19</v>
      </c>
      <c r="E64" s="311"/>
      <c r="F64" s="311"/>
      <c r="G64" s="311"/>
      <c r="H64" s="311"/>
      <c r="I64" s="311"/>
      <c r="J64" s="311"/>
      <c r="K64" s="311"/>
      <c r="L64" s="311"/>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306" t="s">
        <v>20</v>
      </c>
      <c r="D71" s="306"/>
      <c r="E71" s="306"/>
      <c r="F71" s="306"/>
      <c r="G71" s="306"/>
      <c r="H71" s="306" t="s">
        <v>214</v>
      </c>
      <c r="I71" s="306"/>
      <c r="J71" s="306" t="s">
        <v>980</v>
      </c>
      <c r="K71" s="306"/>
      <c r="L71" s="306"/>
      <c r="O71" s="283"/>
      <c r="P71" s="283"/>
      <c r="R71" s="49"/>
      <c r="S71" s="49"/>
      <c r="T71" s="49"/>
    </row>
    <row r="72" spans="1:20" s="21" customFormat="1">
      <c r="A72" s="243"/>
      <c r="B72" s="1"/>
      <c r="C72" s="306" t="s">
        <v>22</v>
      </c>
      <c r="D72" s="306"/>
      <c r="E72" s="306"/>
      <c r="F72" s="306"/>
      <c r="G72" s="306"/>
      <c r="H72" s="306" t="s">
        <v>979</v>
      </c>
      <c r="I72" s="306"/>
      <c r="J72" s="306" t="s">
        <v>272</v>
      </c>
      <c r="K72" s="306"/>
      <c r="L72" s="306"/>
      <c r="O72" s="283"/>
      <c r="P72" s="283"/>
      <c r="R72" s="37"/>
      <c r="S72" s="37"/>
      <c r="T72" s="37"/>
    </row>
    <row r="73" spans="1:20" s="21" customFormat="1">
      <c r="A73" s="243"/>
      <c r="B73" s="1"/>
      <c r="C73" s="306" t="s">
        <v>24</v>
      </c>
      <c r="D73" s="306"/>
      <c r="E73" s="306"/>
      <c r="F73" s="306"/>
      <c r="G73" s="306"/>
      <c r="H73" s="306" t="s">
        <v>216</v>
      </c>
      <c r="I73" s="306"/>
      <c r="J73" s="306" t="s">
        <v>981</v>
      </c>
      <c r="K73" s="306"/>
      <c r="L73" s="306"/>
      <c r="O73" s="283"/>
      <c r="P73" s="283"/>
      <c r="R73" s="49"/>
      <c r="S73" s="49"/>
      <c r="T73" s="49"/>
    </row>
    <row r="74" spans="1:20" s="21" customFormat="1">
      <c r="A74" s="243"/>
      <c r="B74" s="1"/>
      <c r="C74" s="306" t="s">
        <v>26</v>
      </c>
      <c r="D74" s="306"/>
      <c r="E74" s="306"/>
      <c r="F74" s="306"/>
      <c r="G74" s="306"/>
      <c r="H74" s="306" t="s">
        <v>217</v>
      </c>
      <c r="I74" s="306"/>
      <c r="J74" s="306" t="s">
        <v>276</v>
      </c>
      <c r="K74" s="306"/>
      <c r="L74" s="306"/>
      <c r="O74" s="283"/>
      <c r="P74" s="283"/>
      <c r="R74" s="37"/>
      <c r="S74" s="37"/>
      <c r="T74" s="37"/>
    </row>
    <row r="75" spans="1:20" s="21" customFormat="1">
      <c r="A75" s="243"/>
      <c r="B75" s="1"/>
      <c r="C75" s="306" t="s">
        <v>28</v>
      </c>
      <c r="D75" s="306"/>
      <c r="E75" s="306"/>
      <c r="F75" s="306"/>
      <c r="G75" s="306"/>
      <c r="H75" s="298"/>
      <c r="I75" s="298"/>
      <c r="J75" s="306" t="s">
        <v>982</v>
      </c>
      <c r="K75" s="306"/>
      <c r="L75" s="306"/>
      <c r="O75" s="283"/>
      <c r="P75" s="283"/>
      <c r="R75" s="37"/>
      <c r="S75" s="37"/>
      <c r="T75" s="37"/>
    </row>
    <row r="76" spans="1:20" s="21" customFormat="1">
      <c r="A76" s="243"/>
      <c r="C76" s="306" t="s">
        <v>30</v>
      </c>
      <c r="D76" s="306"/>
      <c r="E76" s="306"/>
      <c r="F76" s="306"/>
      <c r="G76" s="306"/>
      <c r="J76" s="306" t="s">
        <v>271</v>
      </c>
      <c r="K76" s="306"/>
      <c r="L76" s="306"/>
      <c r="M76" s="5"/>
      <c r="N76" s="7"/>
      <c r="O76" s="7"/>
      <c r="P76" s="7"/>
      <c r="Q76" s="7"/>
      <c r="R76" s="7"/>
      <c r="S76" s="7"/>
      <c r="T76" s="7"/>
    </row>
    <row r="77" spans="1:20" s="21" customFormat="1">
      <c r="A77" s="243"/>
      <c r="B77" s="1"/>
      <c r="C77" s="306" t="s">
        <v>32</v>
      </c>
      <c r="D77" s="306"/>
      <c r="E77" s="306"/>
      <c r="F77" s="306"/>
      <c r="G77" s="306"/>
      <c r="H77"/>
      <c r="I77"/>
      <c r="J77" s="306" t="s">
        <v>273</v>
      </c>
      <c r="K77" s="306"/>
      <c r="L77" s="306"/>
      <c r="M77" s="5"/>
      <c r="N77" s="7"/>
      <c r="O77" s="7"/>
      <c r="P77" s="7"/>
      <c r="Q77" s="7"/>
      <c r="R77" s="7"/>
      <c r="S77" s="7"/>
      <c r="T77" s="7"/>
    </row>
    <row r="78" spans="1:20" s="21" customFormat="1">
      <c r="A78" s="243"/>
      <c r="B78" s="1"/>
      <c r="C78" s="306" t="s">
        <v>21</v>
      </c>
      <c r="D78" s="306"/>
      <c r="E78" s="306"/>
      <c r="F78" s="306"/>
      <c r="H78" s="298"/>
      <c r="I78" s="298"/>
      <c r="J78" s="306" t="s">
        <v>275</v>
      </c>
      <c r="K78" s="306"/>
      <c r="L78" s="306"/>
      <c r="M78" s="5"/>
      <c r="N78" s="7"/>
      <c r="O78" s="7"/>
      <c r="P78" s="7"/>
      <c r="Q78" s="7"/>
      <c r="R78" s="7"/>
      <c r="S78" s="7"/>
      <c r="T78" s="7"/>
    </row>
    <row r="79" spans="1:20" s="21" customFormat="1">
      <c r="A79" s="243"/>
      <c r="B79" s="1"/>
      <c r="C79" s="306" t="s">
        <v>23</v>
      </c>
      <c r="D79" s="306"/>
      <c r="E79" s="306"/>
      <c r="F79" s="306"/>
      <c r="G79" s="298"/>
      <c r="H79" s="298"/>
      <c r="I79" s="298"/>
      <c r="J79" s="306" t="s">
        <v>277</v>
      </c>
      <c r="K79" s="306"/>
      <c r="L79" s="306"/>
      <c r="M79" s="5"/>
      <c r="N79" s="7"/>
      <c r="O79" s="7"/>
      <c r="P79" s="7"/>
      <c r="Q79" s="7"/>
      <c r="R79" s="7"/>
      <c r="S79" s="7"/>
      <c r="T79" s="7"/>
    </row>
    <row r="80" spans="1:20" s="21" customFormat="1">
      <c r="A80" s="243"/>
      <c r="B80" s="1"/>
      <c r="C80" s="306" t="s">
        <v>25</v>
      </c>
      <c r="D80" s="306"/>
      <c r="E80" s="306"/>
      <c r="F80" s="306"/>
      <c r="G80" s="298"/>
      <c r="H80" s="298"/>
      <c r="I80" s="298"/>
      <c r="J80" s="306" t="s">
        <v>279</v>
      </c>
      <c r="K80" s="306"/>
      <c r="L80" s="306"/>
      <c r="M80" s="5"/>
      <c r="N80" s="7"/>
      <c r="O80" s="7"/>
      <c r="P80" s="7"/>
      <c r="Q80" s="7"/>
      <c r="R80" s="7"/>
      <c r="S80" s="7"/>
      <c r="T80" s="7"/>
    </row>
    <row r="81" spans="1:22" s="21" customFormat="1">
      <c r="A81" s="243"/>
      <c r="B81" s="1"/>
      <c r="C81" s="306" t="s">
        <v>27</v>
      </c>
      <c r="D81" s="306"/>
      <c r="E81" s="306"/>
      <c r="F81" s="306"/>
      <c r="G81" s="298"/>
      <c r="H81" s="298"/>
      <c r="I81" s="298"/>
      <c r="J81" s="51"/>
      <c r="K81" s="54"/>
      <c r="L81" s="5"/>
      <c r="M81" s="5"/>
      <c r="N81" s="7"/>
      <c r="O81" s="7"/>
      <c r="P81" s="7"/>
      <c r="Q81" s="7"/>
      <c r="R81" s="7"/>
      <c r="S81" s="7"/>
      <c r="T81" s="7"/>
    </row>
    <row r="82" spans="1:22" s="21" customFormat="1">
      <c r="A82" s="243"/>
      <c r="B82" s="1"/>
      <c r="C82" s="306" t="s">
        <v>29</v>
      </c>
      <c r="D82" s="306"/>
      <c r="E82" s="306"/>
      <c r="F82" s="306"/>
      <c r="G82" s="298"/>
      <c r="H82" s="298"/>
      <c r="I82" s="298"/>
      <c r="J82" s="51"/>
      <c r="K82" s="54"/>
      <c r="L82" s="5"/>
      <c r="M82" s="5"/>
      <c r="N82" s="7"/>
      <c r="O82" s="7"/>
      <c r="P82" s="7"/>
      <c r="Q82" s="7"/>
      <c r="R82" s="7"/>
      <c r="S82" s="7"/>
      <c r="T82" s="7"/>
    </row>
    <row r="83" spans="1:22" s="21" customFormat="1">
      <c r="A83" s="243"/>
      <c r="B83" s="1"/>
      <c r="C83" s="306" t="s">
        <v>31</v>
      </c>
      <c r="D83" s="306"/>
      <c r="E83" s="306"/>
      <c r="F83" s="306"/>
      <c r="G83" s="306"/>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ht="27">
      <c r="A89" s="243"/>
      <c r="B89" s="18"/>
      <c r="C89" s="62"/>
      <c r="D89" s="3"/>
      <c r="E89" s="3"/>
      <c r="F89" s="3"/>
      <c r="G89" s="3"/>
      <c r="H89" s="287"/>
      <c r="I89" s="287"/>
      <c r="J89" s="64" t="s">
        <v>35</v>
      </c>
      <c r="K89" s="65"/>
      <c r="L89" s="262" t="s">
        <v>1049</v>
      </c>
      <c r="M89" s="262" t="s">
        <v>1055</v>
      </c>
      <c r="N89" s="262" t="s">
        <v>1059</v>
      </c>
      <c r="O89" s="262" t="s">
        <v>1063</v>
      </c>
      <c r="P89" s="262" t="s">
        <v>1066</v>
      </c>
      <c r="Q89" s="262" t="s">
        <v>1068</v>
      </c>
      <c r="R89" s="262" t="s">
        <v>1071</v>
      </c>
      <c r="S89" s="262" t="s">
        <v>1074</v>
      </c>
      <c r="T89" s="262" t="s">
        <v>1076</v>
      </c>
    </row>
    <row r="90" spans="1:22" s="21" customFormat="1" ht="27">
      <c r="A90" s="243"/>
      <c r="B90" s="1"/>
      <c r="C90" s="3"/>
      <c r="D90" s="3"/>
      <c r="E90" s="3"/>
      <c r="F90" s="3"/>
      <c r="G90" s="3"/>
      <c r="H90" s="287"/>
      <c r="I90" s="67" t="s">
        <v>36</v>
      </c>
      <c r="J90" s="68"/>
      <c r="K90" s="69"/>
      <c r="L90" s="262" t="s">
        <v>1050</v>
      </c>
      <c r="M90" s="262" t="s">
        <v>1056</v>
      </c>
      <c r="N90" s="262" t="s">
        <v>1056</v>
      </c>
      <c r="O90" s="262" t="s">
        <v>1056</v>
      </c>
      <c r="P90" s="262" t="s">
        <v>1056</v>
      </c>
      <c r="Q90" s="262" t="s">
        <v>1069</v>
      </c>
      <c r="R90" s="262" t="s">
        <v>1056</v>
      </c>
      <c r="S90" s="262" t="s">
        <v>1075</v>
      </c>
      <c r="T90" s="262" t="s">
        <v>1078</v>
      </c>
    </row>
    <row r="91" spans="1:22" s="21" customFormat="1" ht="54" customHeight="1">
      <c r="A91" s="244" t="s">
        <v>609</v>
      </c>
      <c r="B91" s="1"/>
      <c r="C91" s="303" t="s">
        <v>37</v>
      </c>
      <c r="D91" s="304"/>
      <c r="E91" s="304"/>
      <c r="F91" s="304"/>
      <c r="G91" s="304"/>
      <c r="H91" s="305"/>
      <c r="I91" s="294" t="s">
        <v>38</v>
      </c>
      <c r="J91" s="260" t="s">
        <v>1040</v>
      </c>
      <c r="K91" s="72"/>
      <c r="L91" s="255"/>
      <c r="M91" s="73"/>
      <c r="N91" s="73"/>
      <c r="O91" s="73"/>
      <c r="P91" s="73"/>
      <c r="Q91" s="73"/>
      <c r="R91" s="73"/>
      <c r="S91" s="73"/>
      <c r="T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1055</v>
      </c>
      <c r="N97" s="66" t="s">
        <v>1059</v>
      </c>
      <c r="O97" s="66" t="s">
        <v>1063</v>
      </c>
      <c r="P97" s="66" t="s">
        <v>1066</v>
      </c>
      <c r="Q97" s="66" t="s">
        <v>1068</v>
      </c>
      <c r="R97" s="66" t="s">
        <v>1071</v>
      </c>
      <c r="S97" s="66" t="s">
        <v>1074</v>
      </c>
      <c r="T97" s="66" t="s">
        <v>1076</v>
      </c>
      <c r="U97" s="8"/>
      <c r="V97" s="8"/>
    </row>
    <row r="98" spans="1:22" ht="20.25" customHeight="1">
      <c r="A98" s="243"/>
      <c r="B98" s="1"/>
      <c r="C98" s="62"/>
      <c r="D98" s="3"/>
      <c r="F98" s="3"/>
      <c r="G98" s="3"/>
      <c r="H98" s="287"/>
      <c r="I98" s="67" t="s">
        <v>40</v>
      </c>
      <c r="J98" s="68"/>
      <c r="K98" s="79"/>
      <c r="L98" s="70" t="s">
        <v>1050</v>
      </c>
      <c r="M98" s="70" t="s">
        <v>1056</v>
      </c>
      <c r="N98" s="70" t="s">
        <v>1056</v>
      </c>
      <c r="O98" s="70" t="s">
        <v>1056</v>
      </c>
      <c r="P98" s="70" t="s">
        <v>1056</v>
      </c>
      <c r="Q98" s="70" t="s">
        <v>1069</v>
      </c>
      <c r="R98" s="70" t="s">
        <v>1056</v>
      </c>
      <c r="S98" s="70" t="s">
        <v>1075</v>
      </c>
      <c r="T98" s="70" t="s">
        <v>1078</v>
      </c>
      <c r="U98" s="8"/>
      <c r="V98" s="8"/>
    </row>
    <row r="99" spans="1:22" s="83" customFormat="1" ht="34.5" customHeight="1">
      <c r="A99" s="244" t="s">
        <v>610</v>
      </c>
      <c r="B99" s="1"/>
      <c r="C99" s="319" t="s">
        <v>41</v>
      </c>
      <c r="D99" s="320"/>
      <c r="E99" s="328" t="s">
        <v>42</v>
      </c>
      <c r="F99" s="329"/>
      <c r="G99" s="329"/>
      <c r="H99" s="330"/>
      <c r="I99" s="350" t="s">
        <v>43</v>
      </c>
      <c r="J99" s="256">
        <f t="shared" ref="J99:J111" si="0">IF(SUM(L99:T99)=0,IF(COUNTIF(L99:T99,"未確認")&gt;0,"未確認",IF(COUNTIF(L99:T99,"~*")&gt;0,"*",SUM(L99:T99))),SUM(L99:T99))</f>
        <v>270</v>
      </c>
      <c r="K99" s="237" t="str">
        <f>IF(OR(COUNTIF(L99:T99,"未確認")&gt;0,COUNTIF(L99:T99,"~*")&gt;0),"※","")</f>
        <v/>
      </c>
      <c r="L99" s="258">
        <v>18</v>
      </c>
      <c r="M99" s="258">
        <v>40</v>
      </c>
      <c r="N99" s="258">
        <v>34</v>
      </c>
      <c r="O99" s="258">
        <v>43</v>
      </c>
      <c r="P99" s="258">
        <v>33</v>
      </c>
      <c r="Q99" s="258">
        <v>40</v>
      </c>
      <c r="R99" s="258">
        <v>44</v>
      </c>
      <c r="S99" s="258">
        <v>15</v>
      </c>
      <c r="T99" s="258">
        <v>3</v>
      </c>
    </row>
    <row r="100" spans="1:22" s="83" customFormat="1" ht="34.5" customHeight="1">
      <c r="A100" s="244" t="s">
        <v>611</v>
      </c>
      <c r="B100" s="84"/>
      <c r="C100" s="321"/>
      <c r="D100" s="322"/>
      <c r="E100" s="353"/>
      <c r="F100" s="334"/>
      <c r="G100" s="314" t="s">
        <v>44</v>
      </c>
      <c r="H100" s="315"/>
      <c r="I100" s="351"/>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21"/>
      <c r="D101" s="322"/>
      <c r="E101" s="303" t="s">
        <v>45</v>
      </c>
      <c r="F101" s="304"/>
      <c r="G101" s="304"/>
      <c r="H101" s="305"/>
      <c r="I101" s="351"/>
      <c r="J101" s="256">
        <f t="shared" si="0"/>
        <v>255</v>
      </c>
      <c r="K101" s="237" t="str">
        <f>IF(OR(COUNTIF(L101:T101,"未確認")&gt;0,COUNTIF(L101:T101,"~*")&gt;0),"※","")</f>
        <v/>
      </c>
      <c r="L101" s="258">
        <v>18</v>
      </c>
      <c r="M101" s="258">
        <v>40</v>
      </c>
      <c r="N101" s="258">
        <v>34</v>
      </c>
      <c r="O101" s="258">
        <v>43</v>
      </c>
      <c r="P101" s="258">
        <v>33</v>
      </c>
      <c r="Q101" s="258">
        <v>40</v>
      </c>
      <c r="R101" s="258">
        <v>44</v>
      </c>
      <c r="S101" s="258">
        <v>0</v>
      </c>
      <c r="T101" s="258">
        <v>3</v>
      </c>
    </row>
    <row r="102" spans="1:22" s="83" customFormat="1" ht="34.5" customHeight="1">
      <c r="A102" s="244" t="s">
        <v>610</v>
      </c>
      <c r="B102" s="84"/>
      <c r="C102" s="323"/>
      <c r="D102" s="324"/>
      <c r="E102" s="316" t="s">
        <v>612</v>
      </c>
      <c r="F102" s="317"/>
      <c r="G102" s="317"/>
      <c r="H102" s="318"/>
      <c r="I102" s="351"/>
      <c r="J102" s="256">
        <f t="shared" si="0"/>
        <v>277</v>
      </c>
      <c r="K102" s="237" t="str">
        <f t="shared" ref="K102:K111" si="1">IF(OR(COUNTIF(L101:T101,"未確認")&gt;0,COUNTIF(L101:T101,"~*")&gt;0),"※","")</f>
        <v/>
      </c>
      <c r="L102" s="258">
        <v>18</v>
      </c>
      <c r="M102" s="258">
        <v>35</v>
      </c>
      <c r="N102" s="258">
        <v>35</v>
      </c>
      <c r="O102" s="258">
        <v>35</v>
      </c>
      <c r="P102" s="258">
        <v>35</v>
      </c>
      <c r="Q102" s="258">
        <v>46</v>
      </c>
      <c r="R102" s="258">
        <v>35</v>
      </c>
      <c r="S102" s="258">
        <v>35</v>
      </c>
      <c r="T102" s="258">
        <v>3</v>
      </c>
    </row>
    <row r="103" spans="1:22" s="83" customFormat="1" ht="34.5" customHeight="1">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c r="S112" s="257" t="s">
        <v>1072</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1059</v>
      </c>
      <c r="O118" s="66" t="s">
        <v>1063</v>
      </c>
      <c r="P118" s="66" t="s">
        <v>1066</v>
      </c>
      <c r="Q118" s="66" t="s">
        <v>1068</v>
      </c>
      <c r="R118" s="66" t="s">
        <v>1071</v>
      </c>
      <c r="S118" s="66" t="s">
        <v>1074</v>
      </c>
      <c r="T118" s="66" t="s">
        <v>1076</v>
      </c>
      <c r="U118" s="8"/>
      <c r="V118" s="8"/>
    </row>
    <row r="119" spans="1:22" ht="20.25" customHeight="1">
      <c r="A119" s="243"/>
      <c r="B119" s="1"/>
      <c r="C119" s="3"/>
      <c r="D119" s="3"/>
      <c r="F119" s="3"/>
      <c r="G119" s="3"/>
      <c r="H119" s="287"/>
      <c r="I119" s="67" t="s">
        <v>40</v>
      </c>
      <c r="J119" s="94"/>
      <c r="K119" s="79"/>
      <c r="L119" s="70" t="s">
        <v>1050</v>
      </c>
      <c r="M119" s="70" t="s">
        <v>1056</v>
      </c>
      <c r="N119" s="70" t="s">
        <v>1056</v>
      </c>
      <c r="O119" s="70" t="s">
        <v>1056</v>
      </c>
      <c r="P119" s="70" t="s">
        <v>1056</v>
      </c>
      <c r="Q119" s="70" t="s">
        <v>1069</v>
      </c>
      <c r="R119" s="70" t="s">
        <v>1056</v>
      </c>
      <c r="S119" s="70" t="s">
        <v>1075</v>
      </c>
      <c r="T119" s="70" t="s">
        <v>1056</v>
      </c>
      <c r="U119" s="8"/>
      <c r="V119" s="8"/>
    </row>
    <row r="120" spans="1:22" s="83" customFormat="1" ht="40.5" customHeight="1">
      <c r="A120" s="244" t="s">
        <v>617</v>
      </c>
      <c r="B120" s="1"/>
      <c r="C120" s="319" t="s">
        <v>51</v>
      </c>
      <c r="D120" s="331"/>
      <c r="E120" s="331"/>
      <c r="F120" s="331"/>
      <c r="G120" s="331"/>
      <c r="H120" s="320"/>
      <c r="I120" s="344" t="s">
        <v>52</v>
      </c>
      <c r="J120" s="96"/>
      <c r="K120" s="97"/>
      <c r="L120" s="259" t="s">
        <v>1041</v>
      </c>
      <c r="M120" s="98" t="s">
        <v>1041</v>
      </c>
      <c r="N120" s="98" t="s">
        <v>1041</v>
      </c>
      <c r="O120" s="98" t="s">
        <v>1041</v>
      </c>
      <c r="P120" s="98" t="s">
        <v>1041</v>
      </c>
      <c r="Q120" s="98" t="s">
        <v>1041</v>
      </c>
      <c r="R120" s="98" t="s">
        <v>1041</v>
      </c>
      <c r="S120" s="98" t="s">
        <v>1041</v>
      </c>
      <c r="T120" s="98" t="s">
        <v>1073</v>
      </c>
    </row>
    <row r="121" spans="1:22" s="83" customFormat="1" ht="40.5" customHeight="1">
      <c r="A121" s="244" t="s">
        <v>618</v>
      </c>
      <c r="B121" s="1"/>
      <c r="C121" s="295"/>
      <c r="D121" s="297"/>
      <c r="E121" s="319" t="s">
        <v>53</v>
      </c>
      <c r="F121" s="331"/>
      <c r="G121" s="331"/>
      <c r="H121" s="320"/>
      <c r="I121" s="345"/>
      <c r="J121" s="101"/>
      <c r="K121" s="102"/>
      <c r="L121" s="98" t="s">
        <v>1042</v>
      </c>
      <c r="M121" s="98" t="s">
        <v>1051</v>
      </c>
      <c r="N121" s="98" t="s">
        <v>1043</v>
      </c>
      <c r="O121" s="98" t="s">
        <v>1060</v>
      </c>
      <c r="P121" s="98" t="s">
        <v>1064</v>
      </c>
      <c r="Q121" s="98" t="s">
        <v>1043</v>
      </c>
      <c r="R121" s="98" t="s">
        <v>1044</v>
      </c>
      <c r="S121" s="98" t="s">
        <v>1073</v>
      </c>
      <c r="T121" s="98" t="s">
        <v>533</v>
      </c>
    </row>
    <row r="122" spans="1:22" s="83" customFormat="1" ht="40.5" customHeight="1">
      <c r="A122" s="244" t="s">
        <v>619</v>
      </c>
      <c r="B122" s="1"/>
      <c r="C122" s="295"/>
      <c r="D122" s="297"/>
      <c r="E122" s="321"/>
      <c r="F122" s="347"/>
      <c r="G122" s="347"/>
      <c r="H122" s="322"/>
      <c r="I122" s="345"/>
      <c r="J122" s="101"/>
      <c r="K122" s="102"/>
      <c r="L122" s="98" t="s">
        <v>1043</v>
      </c>
      <c r="M122" s="98" t="s">
        <v>1042</v>
      </c>
      <c r="N122" s="98" t="s">
        <v>1057</v>
      </c>
      <c r="O122" s="98" t="s">
        <v>1061</v>
      </c>
      <c r="P122" s="98" t="s">
        <v>1043</v>
      </c>
      <c r="Q122" s="98" t="s">
        <v>1064</v>
      </c>
      <c r="R122" s="98" t="s">
        <v>1070</v>
      </c>
      <c r="S122" s="98" t="s">
        <v>1044</v>
      </c>
      <c r="T122" s="98" t="s">
        <v>533</v>
      </c>
    </row>
    <row r="123" spans="1:22" s="83" customFormat="1" ht="40.5" customHeight="1">
      <c r="A123" s="244" t="s">
        <v>620</v>
      </c>
      <c r="B123" s="1"/>
      <c r="C123" s="289"/>
      <c r="D123" s="290"/>
      <c r="E123" s="323"/>
      <c r="F123" s="348"/>
      <c r="G123" s="348"/>
      <c r="H123" s="324"/>
      <c r="I123" s="346"/>
      <c r="J123" s="105"/>
      <c r="K123" s="106"/>
      <c r="L123" s="98" t="s">
        <v>1044</v>
      </c>
      <c r="M123" s="98" t="s">
        <v>1052</v>
      </c>
      <c r="N123" s="98" t="s">
        <v>1058</v>
      </c>
      <c r="O123" s="98" t="s">
        <v>1062</v>
      </c>
      <c r="P123" s="98" t="s">
        <v>1065</v>
      </c>
      <c r="Q123" s="98" t="s">
        <v>1057</v>
      </c>
      <c r="R123" s="98" t="s">
        <v>533</v>
      </c>
      <c r="S123" s="98" t="s">
        <v>533</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1059</v>
      </c>
      <c r="O129" s="66" t="s">
        <v>1063</v>
      </c>
      <c r="P129" s="66" t="s">
        <v>1066</v>
      </c>
      <c r="Q129" s="66" t="s">
        <v>1068</v>
      </c>
      <c r="R129" s="66" t="s">
        <v>1071</v>
      </c>
      <c r="S129" s="66" t="s">
        <v>1074</v>
      </c>
      <c r="T129" s="66" t="s">
        <v>1076</v>
      </c>
      <c r="U129" s="8"/>
      <c r="V129" s="8"/>
    </row>
    <row r="130" spans="1:22" ht="20.25" customHeight="1">
      <c r="A130" s="243"/>
      <c r="B130" s="1"/>
      <c r="C130" s="62"/>
      <c r="D130" s="3"/>
      <c r="F130" s="3"/>
      <c r="G130" s="3"/>
      <c r="H130" s="287"/>
      <c r="I130" s="67" t="s">
        <v>36</v>
      </c>
      <c r="J130" s="68"/>
      <c r="K130" s="79"/>
      <c r="L130" s="70" t="s">
        <v>1050</v>
      </c>
      <c r="M130" s="70" t="s">
        <v>1056</v>
      </c>
      <c r="N130" s="70" t="s">
        <v>1056</v>
      </c>
      <c r="O130" s="70" t="s">
        <v>1056</v>
      </c>
      <c r="P130" s="70" t="s">
        <v>1056</v>
      </c>
      <c r="Q130" s="70" t="s">
        <v>1069</v>
      </c>
      <c r="R130" s="70" t="s">
        <v>1056</v>
      </c>
      <c r="S130" s="70" t="s">
        <v>1075</v>
      </c>
      <c r="T130" s="70" t="s">
        <v>1056</v>
      </c>
      <c r="U130" s="8"/>
      <c r="V130" s="8"/>
    </row>
    <row r="131" spans="1:22" s="83" customFormat="1" ht="67.5" customHeight="1">
      <c r="A131" s="244" t="s">
        <v>621</v>
      </c>
      <c r="B131" s="1"/>
      <c r="C131" s="319" t="s">
        <v>56</v>
      </c>
      <c r="D131" s="331"/>
      <c r="E131" s="331"/>
      <c r="F131" s="331"/>
      <c r="G131" s="331"/>
      <c r="H131" s="320"/>
      <c r="I131" s="349" t="s">
        <v>57</v>
      </c>
      <c r="J131" s="110"/>
      <c r="K131" s="97"/>
      <c r="L131" s="259" t="s">
        <v>1045</v>
      </c>
      <c r="M131" s="98" t="s">
        <v>1053</v>
      </c>
      <c r="N131" s="98" t="s">
        <v>1053</v>
      </c>
      <c r="O131" s="98" t="s">
        <v>1053</v>
      </c>
      <c r="P131" s="98" t="s">
        <v>1053</v>
      </c>
      <c r="Q131" s="98" t="s">
        <v>1067</v>
      </c>
      <c r="R131" s="98" t="s">
        <v>1053</v>
      </c>
      <c r="S131" s="98" t="s">
        <v>1053</v>
      </c>
      <c r="T131" s="98" t="s">
        <v>533</v>
      </c>
    </row>
    <row r="132" spans="1:22" s="83" customFormat="1" ht="34.5" customHeight="1">
      <c r="A132" s="244" t="s">
        <v>621</v>
      </c>
      <c r="B132" s="84"/>
      <c r="C132" s="295"/>
      <c r="D132" s="297"/>
      <c r="E132" s="303" t="s">
        <v>58</v>
      </c>
      <c r="F132" s="304"/>
      <c r="G132" s="304"/>
      <c r="H132" s="305"/>
      <c r="I132" s="349"/>
      <c r="J132" s="101"/>
      <c r="K132" s="102"/>
      <c r="L132" s="82">
        <v>18</v>
      </c>
      <c r="M132" s="82">
        <v>40</v>
      </c>
      <c r="N132" s="82">
        <v>34</v>
      </c>
      <c r="O132" s="82">
        <v>43</v>
      </c>
      <c r="P132" s="82">
        <v>33</v>
      </c>
      <c r="Q132" s="82">
        <v>40</v>
      </c>
      <c r="R132" s="82">
        <v>44</v>
      </c>
      <c r="S132" s="82">
        <v>15</v>
      </c>
      <c r="T132" s="82">
        <v>0</v>
      </c>
    </row>
    <row r="133" spans="1:22" s="83" customFormat="1" ht="67.5" customHeight="1">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03" t="s">
        <v>60</v>
      </c>
      <c r="F134" s="304"/>
      <c r="G134" s="304"/>
      <c r="H134" s="305"/>
      <c r="I134" s="349"/>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1059</v>
      </c>
      <c r="O143" s="66" t="s">
        <v>1063</v>
      </c>
      <c r="P143" s="66" t="s">
        <v>1066</v>
      </c>
      <c r="Q143" s="66" t="s">
        <v>1068</v>
      </c>
      <c r="R143" s="66" t="s">
        <v>1071</v>
      </c>
      <c r="S143" s="66" t="s">
        <v>1074</v>
      </c>
      <c r="T143" s="66" t="s">
        <v>1076</v>
      </c>
      <c r="U143" s="8"/>
      <c r="V143" s="8"/>
    </row>
    <row r="144" spans="1:22" ht="20.25" customHeight="1">
      <c r="A144" s="243"/>
      <c r="B144" s="1"/>
      <c r="C144" s="62"/>
      <c r="D144" s="3"/>
      <c r="F144" s="3"/>
      <c r="G144" s="3"/>
      <c r="H144" s="287"/>
      <c r="I144" s="67" t="s">
        <v>36</v>
      </c>
      <c r="J144" s="68"/>
      <c r="K144" s="79"/>
      <c r="L144" s="70" t="s">
        <v>1050</v>
      </c>
      <c r="M144" s="70" t="s">
        <v>1056</v>
      </c>
      <c r="N144" s="70" t="s">
        <v>1056</v>
      </c>
      <c r="O144" s="70" t="s">
        <v>1056</v>
      </c>
      <c r="P144" s="70" t="s">
        <v>1056</v>
      </c>
      <c r="Q144" s="70" t="s">
        <v>1069</v>
      </c>
      <c r="R144" s="70" t="s">
        <v>1056</v>
      </c>
      <c r="S144" s="70" t="s">
        <v>1075</v>
      </c>
      <c r="T144" s="70" t="s">
        <v>1056</v>
      </c>
      <c r="U144" s="8"/>
      <c r="V144" s="8"/>
    </row>
    <row r="145" spans="1:20" s="118" customFormat="1" ht="34.5" customHeight="1">
      <c r="A145" s="246" t="s">
        <v>647</v>
      </c>
      <c r="B145" s="115"/>
      <c r="C145" s="316" t="s">
        <v>555</v>
      </c>
      <c r="D145" s="317"/>
      <c r="E145" s="317"/>
      <c r="F145" s="317"/>
      <c r="G145" s="317"/>
      <c r="H145" s="318"/>
      <c r="I145" s="340" t="s">
        <v>64</v>
      </c>
      <c r="J145" s="263">
        <f t="shared" ref="J145:J176" si="2">IF(SUM(L145:T145)=0,IF(COUNTIF(L145:T145,"未確認")&gt;0,"未確認",IF(COUNTIF(L145:T145,"~*")&gt;0,"*",SUM(L145:T145))),SUM(L145:T145))</f>
        <v>428</v>
      </c>
      <c r="K145" s="264" t="str">
        <f t="shared" ref="K145:K176" si="3">IF(OR(COUNTIF(L145:T145,"未確認")&gt;0,COUNTIF(L145:T145,"~*")&gt;0),"※","")</f>
        <v/>
      </c>
      <c r="L145" s="117">
        <v>21</v>
      </c>
      <c r="M145" s="117">
        <v>81</v>
      </c>
      <c r="N145" s="117">
        <v>62</v>
      </c>
      <c r="O145" s="117">
        <v>88</v>
      </c>
      <c r="P145" s="117">
        <v>65</v>
      </c>
      <c r="Q145" s="117">
        <v>0</v>
      </c>
      <c r="R145" s="117">
        <v>111</v>
      </c>
      <c r="S145" s="117">
        <v>0</v>
      </c>
      <c r="T145" s="117">
        <v>0</v>
      </c>
    </row>
    <row r="146" spans="1:20" s="118" customFormat="1" ht="34.5" customHeight="1">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6" t="s">
        <v>90</v>
      </c>
      <c r="D177" s="317"/>
      <c r="E177" s="317"/>
      <c r="F177" s="317"/>
      <c r="G177" s="317"/>
      <c r="H177" s="318"/>
      <c r="I177" s="341"/>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6" t="s">
        <v>580</v>
      </c>
      <c r="D179" s="317"/>
      <c r="E179" s="317"/>
      <c r="F179" s="317"/>
      <c r="G179" s="317"/>
      <c r="H179" s="318"/>
      <c r="I179" s="341"/>
      <c r="J179" s="263">
        <f t="shared" si="4"/>
        <v>42</v>
      </c>
      <c r="K179" s="264" t="str">
        <f t="shared" si="5"/>
        <v/>
      </c>
      <c r="L179" s="117">
        <v>42</v>
      </c>
      <c r="M179" s="117">
        <v>0</v>
      </c>
      <c r="N179" s="117">
        <v>0</v>
      </c>
      <c r="O179" s="117">
        <v>0</v>
      </c>
      <c r="P179" s="117">
        <v>0</v>
      </c>
      <c r="Q179" s="117">
        <v>0</v>
      </c>
      <c r="R179" s="117">
        <v>0</v>
      </c>
      <c r="S179" s="117">
        <v>0</v>
      </c>
      <c r="T179" s="117">
        <v>0</v>
      </c>
    </row>
    <row r="180" spans="1:20" s="118" customFormat="1" ht="34.5" customHeight="1">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6" t="s">
        <v>109</v>
      </c>
      <c r="D196" s="317"/>
      <c r="E196" s="317"/>
      <c r="F196" s="317"/>
      <c r="G196" s="317"/>
      <c r="H196" s="318"/>
      <c r="I196" s="341"/>
      <c r="J196" s="263">
        <f t="shared" si="4"/>
        <v>52</v>
      </c>
      <c r="K196" s="264" t="str">
        <f t="shared" si="5"/>
        <v/>
      </c>
      <c r="L196" s="117">
        <v>0</v>
      </c>
      <c r="M196" s="117">
        <v>0</v>
      </c>
      <c r="N196" s="117">
        <v>0</v>
      </c>
      <c r="O196" s="117">
        <v>0</v>
      </c>
      <c r="P196" s="117">
        <v>0</v>
      </c>
      <c r="Q196" s="117">
        <v>52</v>
      </c>
      <c r="R196" s="117">
        <v>0</v>
      </c>
      <c r="S196" s="117">
        <v>0</v>
      </c>
      <c r="T196" s="117">
        <v>0</v>
      </c>
    </row>
    <row r="197" spans="1:20" s="118" customFormat="1" ht="34.5" customHeight="1">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6" t="s">
        <v>639</v>
      </c>
      <c r="D209" s="317"/>
      <c r="E209" s="317"/>
      <c r="F209" s="317"/>
      <c r="G209" s="317"/>
      <c r="H209" s="318"/>
      <c r="I209" s="341"/>
      <c r="J209" s="263">
        <f t="shared" ref="J209:J220" si="6">IF(SUM(L209:T209)=0,IF(COUNTIF(L209:T209,"未確認")&gt;0,"未確認",IF(COUNTIF(L209:T209,"~*")&gt;0,"*",SUM(L209:T209))),SUM(L209:T209))</f>
        <v>0</v>
      </c>
      <c r="K209" s="264" t="str">
        <f t="shared" ref="K209:K22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1049</v>
      </c>
      <c r="M226" s="66" t="s">
        <v>1055</v>
      </c>
      <c r="N226" s="66" t="s">
        <v>1059</v>
      </c>
      <c r="O226" s="66" t="s">
        <v>1063</v>
      </c>
      <c r="P226" s="66" t="s">
        <v>1066</v>
      </c>
      <c r="Q226" s="66" t="s">
        <v>1068</v>
      </c>
      <c r="R226" s="66" t="s">
        <v>1071</v>
      </c>
      <c r="S226" s="66" t="s">
        <v>1074</v>
      </c>
      <c r="T226" s="66" t="s">
        <v>1076</v>
      </c>
      <c r="U226" s="8"/>
      <c r="V226" s="8"/>
    </row>
    <row r="227" spans="1:22" ht="20.25" customHeight="1">
      <c r="A227" s="243"/>
      <c r="B227" s="1"/>
      <c r="C227" s="3"/>
      <c r="D227" s="3"/>
      <c r="F227" s="3"/>
      <c r="G227" s="3"/>
      <c r="H227" s="287"/>
      <c r="I227" s="67" t="s">
        <v>36</v>
      </c>
      <c r="J227" s="68"/>
      <c r="K227" s="79"/>
      <c r="L227" s="70" t="s">
        <v>1050</v>
      </c>
      <c r="M227" s="70" t="s">
        <v>1056</v>
      </c>
      <c r="N227" s="70" t="s">
        <v>1056</v>
      </c>
      <c r="O227" s="70" t="s">
        <v>1056</v>
      </c>
      <c r="P227" s="70" t="s">
        <v>1056</v>
      </c>
      <c r="Q227" s="70" t="s">
        <v>1069</v>
      </c>
      <c r="R227" s="70" t="s">
        <v>1056</v>
      </c>
      <c r="S227" s="70" t="s">
        <v>1075</v>
      </c>
      <c r="T227" s="70" t="s">
        <v>1056</v>
      </c>
      <c r="U227" s="8"/>
      <c r="V227" s="8"/>
    </row>
    <row r="228" spans="1:22" s="83" customFormat="1" ht="106.5" customHeight="1">
      <c r="A228" s="244" t="s">
        <v>625</v>
      </c>
      <c r="B228" s="1"/>
      <c r="C228" s="303" t="s">
        <v>124</v>
      </c>
      <c r="D228" s="304"/>
      <c r="E228" s="304"/>
      <c r="F228" s="304"/>
      <c r="G228" s="304"/>
      <c r="H228" s="305"/>
      <c r="I228" s="122" t="s">
        <v>126</v>
      </c>
      <c r="J228" s="123" t="s">
        <v>1046</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1059</v>
      </c>
      <c r="O234" s="66" t="s">
        <v>1063</v>
      </c>
      <c r="P234" s="66" t="s">
        <v>1066</v>
      </c>
      <c r="Q234" s="66" t="s">
        <v>1068</v>
      </c>
      <c r="R234" s="66" t="s">
        <v>1071</v>
      </c>
      <c r="S234" s="66" t="s">
        <v>1074</v>
      </c>
      <c r="T234" s="66" t="s">
        <v>1076</v>
      </c>
      <c r="U234" s="8"/>
      <c r="V234" s="8"/>
    </row>
    <row r="235" spans="1:22" ht="20.25" customHeight="1">
      <c r="A235" s="247" t="s">
        <v>629</v>
      </c>
      <c r="B235" s="1"/>
      <c r="C235" s="3"/>
      <c r="D235" s="3"/>
      <c r="F235" s="3"/>
      <c r="G235" s="3"/>
      <c r="H235" s="287"/>
      <c r="I235" s="67" t="s">
        <v>36</v>
      </c>
      <c r="J235" s="68"/>
      <c r="K235" s="79"/>
      <c r="L235" s="70" t="s">
        <v>1050</v>
      </c>
      <c r="M235" s="70" t="s">
        <v>1056</v>
      </c>
      <c r="N235" s="70" t="s">
        <v>1056</v>
      </c>
      <c r="O235" s="70" t="s">
        <v>1056</v>
      </c>
      <c r="P235" s="70" t="s">
        <v>1056</v>
      </c>
      <c r="Q235" s="70" t="s">
        <v>1069</v>
      </c>
      <c r="R235" s="70" t="s">
        <v>1056</v>
      </c>
      <c r="S235" s="70" t="s">
        <v>1075</v>
      </c>
      <c r="T235" s="70" t="s">
        <v>1056</v>
      </c>
      <c r="U235" s="8"/>
      <c r="V235" s="8"/>
    </row>
    <row r="236" spans="1:22" s="83" customFormat="1" ht="34.5" customHeight="1">
      <c r="A236" s="248" t="s">
        <v>626</v>
      </c>
      <c r="B236" s="119"/>
      <c r="C236" s="303" t="s">
        <v>128</v>
      </c>
      <c r="D236" s="304"/>
      <c r="E236" s="304"/>
      <c r="F236" s="304"/>
      <c r="G236" s="304"/>
      <c r="H236" s="305"/>
      <c r="I236" s="358" t="s">
        <v>129</v>
      </c>
      <c r="J236" s="260" t="s">
        <v>1047</v>
      </c>
      <c r="K236" s="81"/>
      <c r="L236" s="110"/>
      <c r="M236" s="127"/>
      <c r="N236" s="127"/>
      <c r="O236" s="127"/>
      <c r="P236" s="127"/>
      <c r="Q236" s="127"/>
      <c r="R236" s="127"/>
      <c r="S236" s="127"/>
      <c r="T236" s="127"/>
    </row>
    <row r="237" spans="1:22" s="83" customFormat="1" ht="34.5" customHeight="1">
      <c r="A237" s="248" t="s">
        <v>627</v>
      </c>
      <c r="B237" s="119"/>
      <c r="C237" s="303" t="s">
        <v>130</v>
      </c>
      <c r="D237" s="304"/>
      <c r="E237" s="304"/>
      <c r="F237" s="304"/>
      <c r="G237" s="304"/>
      <c r="H237" s="305"/>
      <c r="I237" s="359"/>
      <c r="J237" s="260" t="s">
        <v>1047</v>
      </c>
      <c r="K237" s="81"/>
      <c r="L237" s="101"/>
      <c r="M237" s="129"/>
      <c r="N237" s="129"/>
      <c r="O237" s="129"/>
      <c r="P237" s="129"/>
      <c r="Q237" s="129"/>
      <c r="R237" s="129"/>
      <c r="S237" s="129"/>
      <c r="T237" s="129"/>
    </row>
    <row r="238" spans="1:22" s="83" customFormat="1" ht="34.5" customHeight="1">
      <c r="A238" s="248" t="s">
        <v>628</v>
      </c>
      <c r="B238" s="119"/>
      <c r="C238" s="303" t="s">
        <v>131</v>
      </c>
      <c r="D238" s="304"/>
      <c r="E238" s="304"/>
      <c r="F238" s="304"/>
      <c r="G238" s="304"/>
      <c r="H238" s="305"/>
      <c r="I238" s="360"/>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1059</v>
      </c>
      <c r="O244" s="66" t="s">
        <v>1063</v>
      </c>
      <c r="P244" s="66" t="s">
        <v>1066</v>
      </c>
      <c r="Q244" s="66" t="s">
        <v>1068</v>
      </c>
      <c r="R244" s="66" t="s">
        <v>1071</v>
      </c>
      <c r="S244" s="66" t="s">
        <v>1074</v>
      </c>
      <c r="T244" s="66" t="s">
        <v>1076</v>
      </c>
      <c r="U244" s="8"/>
      <c r="V244" s="8"/>
    </row>
    <row r="245" spans="1:22" ht="20.25" customHeight="1">
      <c r="A245" s="243"/>
      <c r="B245" s="1"/>
      <c r="C245" s="62"/>
      <c r="D245" s="3"/>
      <c r="F245" s="3"/>
      <c r="G245" s="3"/>
      <c r="H245" s="287"/>
      <c r="I245" s="67" t="s">
        <v>36</v>
      </c>
      <c r="J245" s="68"/>
      <c r="K245" s="79"/>
      <c r="L245" s="70" t="s">
        <v>1050</v>
      </c>
      <c r="M245" s="70" t="s">
        <v>1056</v>
      </c>
      <c r="N245" s="70" t="s">
        <v>1056</v>
      </c>
      <c r="O245" s="70" t="s">
        <v>1056</v>
      </c>
      <c r="P245" s="70" t="s">
        <v>1056</v>
      </c>
      <c r="Q245" s="70" t="s">
        <v>1069</v>
      </c>
      <c r="R245" s="70" t="s">
        <v>1056</v>
      </c>
      <c r="S245" s="70" t="s">
        <v>1075</v>
      </c>
      <c r="T245" s="70" t="s">
        <v>1056</v>
      </c>
      <c r="U245" s="8"/>
      <c r="V245" s="8"/>
    </row>
    <row r="246" spans="1:22" s="83" customFormat="1" ht="56.1" customHeight="1">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03" t="s">
        <v>135</v>
      </c>
      <c r="D247" s="304"/>
      <c r="E247" s="304"/>
      <c r="F247" s="304"/>
      <c r="G247" s="304"/>
      <c r="H247" s="305"/>
      <c r="I247" s="134" t="s">
        <v>136</v>
      </c>
      <c r="J247" s="260" t="s">
        <v>1047</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1059</v>
      </c>
      <c r="O253" s="66" t="s">
        <v>1063</v>
      </c>
      <c r="P253" s="66" t="s">
        <v>1066</v>
      </c>
      <c r="Q253" s="66" t="s">
        <v>1068</v>
      </c>
      <c r="R253" s="66" t="s">
        <v>1071</v>
      </c>
      <c r="S253" s="66" t="s">
        <v>1074</v>
      </c>
      <c r="T253" s="66" t="s">
        <v>1076</v>
      </c>
      <c r="U253" s="8"/>
      <c r="V253" s="8"/>
    </row>
    <row r="254" spans="1:22" ht="27">
      <c r="A254" s="243"/>
      <c r="B254" s="1"/>
      <c r="C254" s="62"/>
      <c r="D254" s="3"/>
      <c r="F254" s="3"/>
      <c r="G254" s="3"/>
      <c r="H254" s="287"/>
      <c r="I254" s="67" t="s">
        <v>36</v>
      </c>
      <c r="J254" s="68"/>
      <c r="K254" s="79"/>
      <c r="L254" s="70" t="s">
        <v>1050</v>
      </c>
      <c r="M254" s="137" t="s">
        <v>1056</v>
      </c>
      <c r="N254" s="137" t="s">
        <v>1056</v>
      </c>
      <c r="O254" s="137" t="s">
        <v>1056</v>
      </c>
      <c r="P254" s="137" t="s">
        <v>1056</v>
      </c>
      <c r="Q254" s="137" t="s">
        <v>1069</v>
      </c>
      <c r="R254" s="137" t="s">
        <v>1056</v>
      </c>
      <c r="S254" s="137" t="s">
        <v>1075</v>
      </c>
      <c r="T254" s="137" t="s">
        <v>1056</v>
      </c>
      <c r="U254" s="8"/>
      <c r="V254" s="8"/>
    </row>
    <row r="255" spans="1:22" s="83" customFormat="1" ht="56.1" customHeight="1">
      <c r="A255" s="244" t="s">
        <v>632</v>
      </c>
      <c r="B255" s="119"/>
      <c r="C255" s="303" t="s">
        <v>138</v>
      </c>
      <c r="D255" s="304"/>
      <c r="E255" s="304"/>
      <c r="F255" s="304"/>
      <c r="G255" s="304"/>
      <c r="H255" s="305"/>
      <c r="I255" s="138" t="s">
        <v>139</v>
      </c>
      <c r="J255" s="260" t="s">
        <v>539</v>
      </c>
      <c r="K255" s="81"/>
      <c r="L255" s="110"/>
      <c r="M255" s="127"/>
      <c r="N255" s="127"/>
      <c r="O255" s="127"/>
      <c r="P255" s="127"/>
      <c r="Q255" s="127"/>
      <c r="R255" s="127"/>
      <c r="S255" s="127"/>
      <c r="T255" s="127"/>
    </row>
    <row r="256" spans="1:22" s="83" customFormat="1" ht="56.1" customHeight="1">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c r="T256" s="129"/>
    </row>
    <row r="257" spans="1:22" s="83" customFormat="1" ht="56.1" customHeight="1">
      <c r="A257" s="244" t="s">
        <v>634</v>
      </c>
      <c r="B257" s="119"/>
      <c r="C257" s="303" t="s">
        <v>142</v>
      </c>
      <c r="D257" s="304"/>
      <c r="E257" s="304"/>
      <c r="F257" s="304"/>
      <c r="G257" s="304"/>
      <c r="H257" s="305"/>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1059</v>
      </c>
      <c r="O263" s="66" t="s">
        <v>1063</v>
      </c>
      <c r="P263" s="66" t="s">
        <v>1066</v>
      </c>
      <c r="Q263" s="66" t="s">
        <v>1068</v>
      </c>
      <c r="R263" s="66" t="s">
        <v>1071</v>
      </c>
      <c r="S263" s="66" t="s">
        <v>1074</v>
      </c>
      <c r="T263" s="66" t="s">
        <v>1076</v>
      </c>
      <c r="U263" s="8"/>
      <c r="V263" s="8"/>
    </row>
    <row r="264" spans="1:22" ht="20.25" customHeight="1">
      <c r="A264" s="243"/>
      <c r="B264" s="1"/>
      <c r="C264" s="62"/>
      <c r="D264" s="3"/>
      <c r="F264" s="3"/>
      <c r="G264" s="3"/>
      <c r="H264" s="287"/>
      <c r="I264" s="67" t="s">
        <v>36</v>
      </c>
      <c r="J264" s="68"/>
      <c r="K264" s="79"/>
      <c r="L264" s="70" t="s">
        <v>1050</v>
      </c>
      <c r="M264" s="70" t="s">
        <v>1056</v>
      </c>
      <c r="N264" s="70" t="s">
        <v>1056</v>
      </c>
      <c r="O264" s="70" t="s">
        <v>1056</v>
      </c>
      <c r="P264" s="70" t="s">
        <v>1056</v>
      </c>
      <c r="Q264" s="70" t="s">
        <v>1069</v>
      </c>
      <c r="R264" s="70" t="s">
        <v>1056</v>
      </c>
      <c r="S264" s="70" t="s">
        <v>1075</v>
      </c>
      <c r="T264" s="70" t="s">
        <v>1056</v>
      </c>
      <c r="U264" s="8"/>
      <c r="V264" s="8"/>
    </row>
    <row r="265" spans="1:22" s="83" customFormat="1" ht="34.5" customHeight="1">
      <c r="A265" s="244" t="s">
        <v>723</v>
      </c>
      <c r="B265" s="84"/>
      <c r="C265" s="356" t="s">
        <v>145</v>
      </c>
      <c r="D265" s="357"/>
      <c r="E265" s="357"/>
      <c r="F265" s="357"/>
      <c r="G265" s="356" t="s">
        <v>146</v>
      </c>
      <c r="H265" s="356"/>
      <c r="I265" s="362" t="s">
        <v>147</v>
      </c>
      <c r="J265" s="266">
        <v>49</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57"/>
      <c r="D266" s="357"/>
      <c r="E266" s="357"/>
      <c r="F266" s="357"/>
      <c r="G266" s="356" t="s">
        <v>148</v>
      </c>
      <c r="H266" s="356"/>
      <c r="I266" s="363"/>
      <c r="J266" s="267">
        <v>5.0999999999999996</v>
      </c>
      <c r="K266" s="81" t="str">
        <f t="shared" si="8"/>
        <v/>
      </c>
      <c r="L266" s="144"/>
      <c r="M266" s="144"/>
      <c r="N266" s="144"/>
      <c r="O266" s="144"/>
      <c r="P266" s="144"/>
      <c r="Q266" s="144"/>
      <c r="R266" s="144"/>
      <c r="S266" s="144"/>
      <c r="T266" s="144"/>
    </row>
    <row r="267" spans="1:22" s="83" customFormat="1" ht="34.5" customHeight="1">
      <c r="A267" s="244" t="s">
        <v>724</v>
      </c>
      <c r="B267" s="84"/>
      <c r="C267" s="356" t="s">
        <v>149</v>
      </c>
      <c r="D267" s="357"/>
      <c r="E267" s="357"/>
      <c r="F267" s="357"/>
      <c r="G267" s="356" t="s">
        <v>146</v>
      </c>
      <c r="H267" s="356"/>
      <c r="I267" s="363"/>
      <c r="J267" s="266">
        <v>0</v>
      </c>
      <c r="K267" s="81" t="str">
        <f t="shared" si="8"/>
        <v/>
      </c>
      <c r="L267" s="141"/>
      <c r="M267" s="141"/>
      <c r="N267" s="141"/>
      <c r="O267" s="141"/>
      <c r="P267" s="141"/>
      <c r="Q267" s="141"/>
      <c r="R267" s="141"/>
      <c r="S267" s="141"/>
      <c r="T267" s="141"/>
    </row>
    <row r="268" spans="1:22" s="83" customFormat="1" ht="34.5" customHeight="1">
      <c r="A268" s="244" t="s">
        <v>724</v>
      </c>
      <c r="B268" s="84"/>
      <c r="C268" s="357"/>
      <c r="D268" s="357"/>
      <c r="E268" s="357"/>
      <c r="F268" s="357"/>
      <c r="G268" s="356" t="s">
        <v>148</v>
      </c>
      <c r="H268" s="356"/>
      <c r="I268" s="363"/>
      <c r="J268" s="267">
        <v>0</v>
      </c>
      <c r="K268" s="81" t="str">
        <f t="shared" si="8"/>
        <v/>
      </c>
      <c r="L268" s="144"/>
      <c r="M268" s="144"/>
      <c r="N268" s="144"/>
      <c r="O268" s="144"/>
      <c r="P268" s="144"/>
      <c r="Q268" s="144"/>
      <c r="R268" s="144"/>
      <c r="S268" s="144"/>
      <c r="T268" s="144"/>
    </row>
    <row r="269" spans="1:22" s="83" customFormat="1" ht="34.5" customHeight="1">
      <c r="A269" s="249" t="s">
        <v>725</v>
      </c>
      <c r="B269" s="120"/>
      <c r="C269" s="356" t="s">
        <v>150</v>
      </c>
      <c r="D269" s="356"/>
      <c r="E269" s="356"/>
      <c r="F269" s="356"/>
      <c r="G269" s="356" t="s">
        <v>146</v>
      </c>
      <c r="H269" s="356"/>
      <c r="I269" s="363"/>
      <c r="J269" s="266">
        <f t="shared" ref="J269:J284" si="9">IF(SUM(L269:T269)=0,IF(COUNTIF(L269:T269,"未確認")&gt;0,"未確認",IF(COUNTIF(L269:T269,"~*")&gt;0,"*",SUM(L269:T269))),SUM(L269:T269))</f>
        <v>154</v>
      </c>
      <c r="K269" s="81" t="str">
        <f t="shared" si="8"/>
        <v/>
      </c>
      <c r="L269" s="147">
        <v>27</v>
      </c>
      <c r="M269" s="147">
        <v>24</v>
      </c>
      <c r="N269" s="147">
        <v>19</v>
      </c>
      <c r="O269" s="147">
        <v>22</v>
      </c>
      <c r="P269" s="147">
        <v>23</v>
      </c>
      <c r="Q269" s="147">
        <v>15</v>
      </c>
      <c r="R269" s="147">
        <v>24</v>
      </c>
      <c r="S269" s="147">
        <v>0</v>
      </c>
      <c r="T269" s="147">
        <v>0</v>
      </c>
    </row>
    <row r="270" spans="1:22" s="83" customFormat="1" ht="34.5" customHeight="1">
      <c r="A270" s="249" t="s">
        <v>725</v>
      </c>
      <c r="B270" s="120"/>
      <c r="C270" s="356"/>
      <c r="D270" s="356"/>
      <c r="E270" s="356"/>
      <c r="F270" s="356"/>
      <c r="G270" s="356" t="s">
        <v>148</v>
      </c>
      <c r="H270" s="356"/>
      <c r="I270" s="363"/>
      <c r="J270" s="266">
        <f t="shared" si="9"/>
        <v>5.9</v>
      </c>
      <c r="K270" s="81" t="str">
        <f t="shared" si="8"/>
        <v/>
      </c>
      <c r="L270" s="148">
        <v>0</v>
      </c>
      <c r="M270" s="148">
        <v>1.5</v>
      </c>
      <c r="N270" s="148">
        <v>1.7</v>
      </c>
      <c r="O270" s="148">
        <v>0.9</v>
      </c>
      <c r="P270" s="148">
        <v>0</v>
      </c>
      <c r="Q270" s="148">
        <v>0</v>
      </c>
      <c r="R270" s="148">
        <v>1.8</v>
      </c>
      <c r="S270" s="148">
        <v>0</v>
      </c>
      <c r="T270" s="148">
        <v>0</v>
      </c>
    </row>
    <row r="271" spans="1:22" s="83" customFormat="1" ht="34.5" customHeight="1">
      <c r="A271" s="249" t="s">
        <v>726</v>
      </c>
      <c r="B271" s="120"/>
      <c r="C271" s="356" t="s">
        <v>151</v>
      </c>
      <c r="D271" s="361"/>
      <c r="E271" s="361"/>
      <c r="F271" s="361"/>
      <c r="G271" s="356" t="s">
        <v>146</v>
      </c>
      <c r="H271" s="356"/>
      <c r="I271" s="363"/>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c r="A272" s="249" t="s">
        <v>726</v>
      </c>
      <c r="B272" s="120"/>
      <c r="C272" s="361"/>
      <c r="D272" s="361"/>
      <c r="E272" s="361"/>
      <c r="F272" s="361"/>
      <c r="G272" s="356" t="s">
        <v>148</v>
      </c>
      <c r="H272" s="356"/>
      <c r="I272" s="363"/>
      <c r="J272" s="266">
        <f t="shared" si="9"/>
        <v>6.2</v>
      </c>
      <c r="K272" s="81" t="str">
        <f t="shared" si="8"/>
        <v/>
      </c>
      <c r="L272" s="148">
        <v>0</v>
      </c>
      <c r="M272" s="148">
        <v>0.9</v>
      </c>
      <c r="N272" s="148">
        <v>0</v>
      </c>
      <c r="O272" s="148">
        <v>0.9</v>
      </c>
      <c r="P272" s="148">
        <v>1.7</v>
      </c>
      <c r="Q272" s="148">
        <v>0.9</v>
      </c>
      <c r="R272" s="148">
        <v>1.8</v>
      </c>
      <c r="S272" s="148">
        <v>0</v>
      </c>
      <c r="T272" s="148">
        <v>0</v>
      </c>
    </row>
    <row r="273" spans="1:20" s="83" customFormat="1" ht="34.5" customHeight="1">
      <c r="A273" s="249" t="s">
        <v>727</v>
      </c>
      <c r="B273" s="120"/>
      <c r="C273" s="356" t="s">
        <v>152</v>
      </c>
      <c r="D273" s="361"/>
      <c r="E273" s="361"/>
      <c r="F273" s="361"/>
      <c r="G273" s="356" t="s">
        <v>146</v>
      </c>
      <c r="H273" s="356"/>
      <c r="I273" s="363"/>
      <c r="J273" s="266">
        <f t="shared" si="9"/>
        <v>7</v>
      </c>
      <c r="K273" s="81" t="str">
        <f t="shared" si="8"/>
        <v/>
      </c>
      <c r="L273" s="147">
        <v>0</v>
      </c>
      <c r="M273" s="147">
        <v>2</v>
      </c>
      <c r="N273" s="147">
        <v>0</v>
      </c>
      <c r="O273" s="147">
        <v>0</v>
      </c>
      <c r="P273" s="147">
        <v>0</v>
      </c>
      <c r="Q273" s="147">
        <v>5</v>
      </c>
      <c r="R273" s="147">
        <v>0</v>
      </c>
      <c r="S273" s="147">
        <v>0</v>
      </c>
      <c r="T273" s="147">
        <v>0</v>
      </c>
    </row>
    <row r="274" spans="1:20" s="83" customFormat="1" ht="34.5" customHeight="1">
      <c r="A274" s="249" t="s">
        <v>727</v>
      </c>
      <c r="B274" s="120"/>
      <c r="C274" s="361"/>
      <c r="D274" s="361"/>
      <c r="E274" s="361"/>
      <c r="F274" s="361"/>
      <c r="G274" s="356" t="s">
        <v>148</v>
      </c>
      <c r="H274" s="356"/>
      <c r="I274" s="363"/>
      <c r="J274" s="266">
        <f t="shared" si="9"/>
        <v>9.8000000000000007</v>
      </c>
      <c r="K274" s="81" t="str">
        <f t="shared" si="8"/>
        <v/>
      </c>
      <c r="L274" s="148">
        <v>0</v>
      </c>
      <c r="M274" s="148">
        <v>0</v>
      </c>
      <c r="N274" s="148">
        <v>1.8</v>
      </c>
      <c r="O274" s="148">
        <v>1.8</v>
      </c>
      <c r="P274" s="148">
        <v>0.9</v>
      </c>
      <c r="Q274" s="148">
        <v>3.5</v>
      </c>
      <c r="R274" s="148">
        <v>1.8</v>
      </c>
      <c r="S274" s="148">
        <v>0</v>
      </c>
      <c r="T274" s="148">
        <v>0</v>
      </c>
    </row>
    <row r="275" spans="1:20" s="83" customFormat="1" ht="34.5" customHeight="1">
      <c r="A275" s="249" t="s">
        <v>728</v>
      </c>
      <c r="B275" s="120"/>
      <c r="C275" s="356" t="s">
        <v>153</v>
      </c>
      <c r="D275" s="361"/>
      <c r="E275" s="361"/>
      <c r="F275" s="361"/>
      <c r="G275" s="356" t="s">
        <v>146</v>
      </c>
      <c r="H275" s="356"/>
      <c r="I275" s="363"/>
      <c r="J275" s="266">
        <f t="shared" si="9"/>
        <v>4</v>
      </c>
      <c r="K275" s="81" t="str">
        <f t="shared" si="8"/>
        <v/>
      </c>
      <c r="L275" s="147">
        <v>0</v>
      </c>
      <c r="M275" s="147">
        <v>0</v>
      </c>
      <c r="N275" s="147">
        <v>4</v>
      </c>
      <c r="O275" s="147">
        <v>0</v>
      </c>
      <c r="P275" s="147">
        <v>0</v>
      </c>
      <c r="Q275" s="147">
        <v>0</v>
      </c>
      <c r="R275" s="147">
        <v>0</v>
      </c>
      <c r="S275" s="147">
        <v>0</v>
      </c>
      <c r="T275" s="147">
        <v>0</v>
      </c>
    </row>
    <row r="276" spans="1:20" s="83" customFormat="1" ht="34.5" customHeight="1">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56" t="s">
        <v>154</v>
      </c>
      <c r="D277" s="361"/>
      <c r="E277" s="361"/>
      <c r="F277" s="361"/>
      <c r="G277" s="356" t="s">
        <v>146</v>
      </c>
      <c r="H277" s="356"/>
      <c r="I277" s="363"/>
      <c r="J277" s="266">
        <f t="shared" si="9"/>
        <v>2</v>
      </c>
      <c r="K277" s="81" t="str">
        <f t="shared" si="8"/>
        <v/>
      </c>
      <c r="L277" s="147">
        <v>0</v>
      </c>
      <c r="M277" s="147">
        <v>0</v>
      </c>
      <c r="N277" s="147">
        <v>0</v>
      </c>
      <c r="O277" s="147">
        <v>0</v>
      </c>
      <c r="P277" s="147">
        <v>0</v>
      </c>
      <c r="Q277" s="147">
        <v>2</v>
      </c>
      <c r="R277" s="147">
        <v>0</v>
      </c>
      <c r="S277" s="147">
        <v>0</v>
      </c>
      <c r="T277" s="147">
        <v>0</v>
      </c>
    </row>
    <row r="278" spans="1:20" s="83" customFormat="1" ht="34.5" customHeight="1">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56" t="s">
        <v>158</v>
      </c>
      <c r="D285" s="357"/>
      <c r="E285" s="357"/>
      <c r="F285" s="357"/>
      <c r="G285" s="356" t="s">
        <v>146</v>
      </c>
      <c r="H285" s="356"/>
      <c r="I285" s="363"/>
      <c r="J285" s="266">
        <v>13</v>
      </c>
      <c r="K285" s="81" t="str">
        <f t="shared" si="8"/>
        <v/>
      </c>
      <c r="L285" s="141"/>
      <c r="M285" s="141"/>
      <c r="N285" s="141"/>
      <c r="O285" s="141"/>
      <c r="P285" s="141"/>
      <c r="Q285" s="141"/>
      <c r="R285" s="141"/>
      <c r="S285" s="141"/>
      <c r="T285" s="141"/>
    </row>
    <row r="286" spans="1:20" s="83" customFormat="1" ht="34.5" customHeight="1">
      <c r="A286" s="244" t="s">
        <v>733</v>
      </c>
      <c r="B286" s="84"/>
      <c r="C286" s="357"/>
      <c r="D286" s="357"/>
      <c r="E286" s="357"/>
      <c r="F286" s="357"/>
      <c r="G286" s="356" t="s">
        <v>148</v>
      </c>
      <c r="H286" s="356"/>
      <c r="I286" s="363"/>
      <c r="J286" s="266">
        <v>1</v>
      </c>
      <c r="K286" s="81" t="str">
        <f t="shared" si="8"/>
        <v/>
      </c>
      <c r="L286" s="144"/>
      <c r="M286" s="144"/>
      <c r="N286" s="144"/>
      <c r="O286" s="144"/>
      <c r="P286" s="144"/>
      <c r="Q286" s="144"/>
      <c r="R286" s="144"/>
      <c r="S286" s="144"/>
      <c r="T286" s="144"/>
    </row>
    <row r="287" spans="1:20" s="83" customFormat="1" ht="34.5" customHeight="1">
      <c r="A287" s="244" t="s">
        <v>734</v>
      </c>
      <c r="B287" s="84"/>
      <c r="C287" s="356" t="s">
        <v>159</v>
      </c>
      <c r="D287" s="357"/>
      <c r="E287" s="357"/>
      <c r="F287" s="357"/>
      <c r="G287" s="356" t="s">
        <v>146</v>
      </c>
      <c r="H287" s="356"/>
      <c r="I287" s="363"/>
      <c r="J287" s="266">
        <v>16</v>
      </c>
      <c r="K287" s="81" t="str">
        <f t="shared" si="8"/>
        <v/>
      </c>
      <c r="L287" s="141"/>
      <c r="M287" s="141"/>
      <c r="N287" s="141"/>
      <c r="O287" s="141"/>
      <c r="P287" s="141"/>
      <c r="Q287" s="141"/>
      <c r="R287" s="141"/>
      <c r="S287" s="141"/>
      <c r="T287" s="141"/>
    </row>
    <row r="288" spans="1:20" s="83" customFormat="1" ht="34.5" customHeight="1">
      <c r="A288" s="244" t="s">
        <v>734</v>
      </c>
      <c r="B288" s="84"/>
      <c r="C288" s="357"/>
      <c r="D288" s="357"/>
      <c r="E288" s="357"/>
      <c r="F288" s="357"/>
      <c r="G288" s="356" t="s">
        <v>148</v>
      </c>
      <c r="H288" s="356"/>
      <c r="I288" s="363"/>
      <c r="J288" s="266">
        <v>5.2</v>
      </c>
      <c r="K288" s="81" t="str">
        <f t="shared" si="8"/>
        <v/>
      </c>
      <c r="L288" s="144"/>
      <c r="M288" s="144"/>
      <c r="N288" s="144"/>
      <c r="O288" s="144"/>
      <c r="P288" s="144"/>
      <c r="Q288" s="144"/>
      <c r="R288" s="144"/>
      <c r="S288" s="144"/>
      <c r="T288" s="144"/>
    </row>
    <row r="289" spans="1:22" s="83" customFormat="1" ht="34.5" customHeight="1">
      <c r="A289" s="249" t="s">
        <v>735</v>
      </c>
      <c r="B289" s="84"/>
      <c r="C289" s="356" t="s">
        <v>160</v>
      </c>
      <c r="D289" s="361"/>
      <c r="E289" s="361"/>
      <c r="F289" s="361"/>
      <c r="G289" s="356" t="s">
        <v>146</v>
      </c>
      <c r="H289" s="356"/>
      <c r="I289" s="363"/>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61"/>
      <c r="D290" s="361"/>
      <c r="E290" s="361"/>
      <c r="F290" s="361"/>
      <c r="G290" s="356" t="s">
        <v>148</v>
      </c>
      <c r="H290" s="356"/>
      <c r="I290" s="363"/>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56" t="s">
        <v>161</v>
      </c>
      <c r="D291" s="357"/>
      <c r="E291" s="357"/>
      <c r="F291" s="357"/>
      <c r="G291" s="356" t="s">
        <v>146</v>
      </c>
      <c r="H291" s="356"/>
      <c r="I291" s="363"/>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57"/>
      <c r="D292" s="357"/>
      <c r="E292" s="357"/>
      <c r="F292" s="357"/>
      <c r="G292" s="356" t="s">
        <v>148</v>
      </c>
      <c r="H292" s="356"/>
      <c r="I292" s="364"/>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56" t="s">
        <v>150</v>
      </c>
      <c r="D297" s="356"/>
      <c r="E297" s="356"/>
      <c r="F297" s="356"/>
      <c r="G297" s="303" t="s">
        <v>146</v>
      </c>
      <c r="H297" s="305"/>
      <c r="I297" s="365" t="s">
        <v>167</v>
      </c>
      <c r="J297" s="151"/>
      <c r="K297" s="152"/>
      <c r="L297" s="147">
        <v>13</v>
      </c>
      <c r="M297" s="147">
        <v>10</v>
      </c>
      <c r="N297" s="147">
        <v>20</v>
      </c>
      <c r="O297" s="139"/>
      <c r="P297" s="139"/>
      <c r="Q297" s="139"/>
      <c r="R297" s="139"/>
      <c r="S297" s="139"/>
      <c r="T297" s="139"/>
      <c r="U297" s="139"/>
    </row>
    <row r="298" spans="1:22" s="83" customFormat="1" ht="34.5" customHeight="1">
      <c r="A298" s="249" t="s">
        <v>737</v>
      </c>
      <c r="B298" s="120"/>
      <c r="C298" s="356"/>
      <c r="D298" s="356"/>
      <c r="E298" s="356"/>
      <c r="F298" s="356"/>
      <c r="G298" s="303" t="s">
        <v>148</v>
      </c>
      <c r="H298" s="305"/>
      <c r="I298" s="366"/>
      <c r="J298" s="151"/>
      <c r="K298" s="153"/>
      <c r="L298" s="148">
        <v>0.9</v>
      </c>
      <c r="M298" s="148">
        <v>16.100000000000001</v>
      </c>
      <c r="N298" s="148">
        <v>1.7</v>
      </c>
      <c r="O298" s="139"/>
      <c r="P298" s="139"/>
      <c r="Q298" s="139"/>
      <c r="R298" s="139"/>
      <c r="S298" s="139"/>
      <c r="T298" s="139"/>
      <c r="U298" s="139"/>
    </row>
    <row r="299" spans="1:22" s="83" customFormat="1" ht="34.5" customHeight="1">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1"/>
      <c r="D300" s="361"/>
      <c r="E300" s="361"/>
      <c r="F300" s="361"/>
      <c r="G300" s="303" t="s">
        <v>148</v>
      </c>
      <c r="H300" s="305"/>
      <c r="I300" s="366"/>
      <c r="J300" s="151"/>
      <c r="K300" s="153"/>
      <c r="L300" s="148">
        <v>0</v>
      </c>
      <c r="M300" s="148">
        <v>7.8</v>
      </c>
      <c r="N300" s="148">
        <v>0.9</v>
      </c>
      <c r="O300" s="139"/>
      <c r="P300" s="139"/>
      <c r="Q300" s="139"/>
      <c r="R300" s="139"/>
      <c r="S300" s="139"/>
      <c r="T300" s="139"/>
      <c r="U300" s="139"/>
    </row>
    <row r="301" spans="1:22" s="83" customFormat="1" ht="34.5" customHeight="1">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1"/>
      <c r="D302" s="361"/>
      <c r="E302" s="361"/>
      <c r="F302" s="361"/>
      <c r="G302" s="303" t="s">
        <v>148</v>
      </c>
      <c r="H302" s="305"/>
      <c r="I302" s="366"/>
      <c r="J302" s="151"/>
      <c r="K302" s="153"/>
      <c r="L302" s="148">
        <v>0</v>
      </c>
      <c r="M302" s="148">
        <v>6.2</v>
      </c>
      <c r="N302" s="148">
        <v>2.7</v>
      </c>
      <c r="O302" s="139"/>
      <c r="P302" s="139"/>
      <c r="Q302" s="139"/>
      <c r="R302" s="139"/>
      <c r="S302" s="139"/>
      <c r="T302" s="139"/>
      <c r="U302" s="139"/>
    </row>
    <row r="303" spans="1:22" s="83" customFormat="1" ht="34.5" customHeight="1">
      <c r="A303" s="249" t="s">
        <v>740</v>
      </c>
      <c r="B303" s="120"/>
      <c r="C303" s="356" t="s">
        <v>153</v>
      </c>
      <c r="D303" s="361"/>
      <c r="E303" s="361"/>
      <c r="F303" s="361"/>
      <c r="G303" s="303" t="s">
        <v>146</v>
      </c>
      <c r="H303" s="305"/>
      <c r="I303" s="366"/>
      <c r="J303" s="151"/>
      <c r="K303" s="152"/>
      <c r="L303" s="147">
        <v>0</v>
      </c>
      <c r="M303" s="147">
        <v>2</v>
      </c>
      <c r="N303" s="147">
        <v>2</v>
      </c>
      <c r="O303" s="139"/>
      <c r="P303" s="139"/>
      <c r="Q303" s="139"/>
      <c r="R303" s="139"/>
      <c r="S303" s="139"/>
      <c r="T303" s="139"/>
      <c r="U303" s="139"/>
    </row>
    <row r="304" spans="1:22" s="83" customFormat="1" ht="34.5" customHeight="1">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56" t="s">
        <v>154</v>
      </c>
      <c r="D305" s="361"/>
      <c r="E305" s="361"/>
      <c r="F305" s="361"/>
      <c r="G305" s="303" t="s">
        <v>146</v>
      </c>
      <c r="H305" s="305"/>
      <c r="I305" s="366"/>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56" t="s">
        <v>155</v>
      </c>
      <c r="D307" s="361"/>
      <c r="E307" s="361"/>
      <c r="F307" s="361"/>
      <c r="G307" s="303" t="s">
        <v>146</v>
      </c>
      <c r="H307" s="305"/>
      <c r="I307" s="366"/>
      <c r="J307" s="151"/>
      <c r="K307" s="152"/>
      <c r="L307" s="147">
        <v>0</v>
      </c>
      <c r="M307" s="147">
        <v>0</v>
      </c>
      <c r="N307" s="147">
        <v>13</v>
      </c>
      <c r="O307" s="139"/>
      <c r="P307" s="139"/>
      <c r="Q307" s="139"/>
      <c r="R307" s="139"/>
      <c r="S307" s="139"/>
      <c r="T307" s="139"/>
      <c r="U307" s="139"/>
    </row>
    <row r="308" spans="1:22" s="83" customFormat="1" ht="34.5" customHeight="1">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56" t="s">
        <v>156</v>
      </c>
      <c r="D309" s="361"/>
      <c r="E309" s="361"/>
      <c r="F309" s="361"/>
      <c r="G309" s="303" t="s">
        <v>146</v>
      </c>
      <c r="H309" s="305"/>
      <c r="I309" s="366"/>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56" t="s">
        <v>157</v>
      </c>
      <c r="D311" s="361"/>
      <c r="E311" s="361"/>
      <c r="F311" s="361"/>
      <c r="G311" s="303" t="s">
        <v>146</v>
      </c>
      <c r="H311" s="305"/>
      <c r="I311" s="366"/>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61"/>
      <c r="D312" s="361"/>
      <c r="E312" s="361"/>
      <c r="F312" s="361"/>
      <c r="G312" s="303" t="s">
        <v>148</v>
      </c>
      <c r="H312" s="305"/>
      <c r="I312" s="366"/>
      <c r="J312" s="151"/>
      <c r="K312" s="153"/>
      <c r="L312" s="148">
        <v>0</v>
      </c>
      <c r="M312" s="148">
        <v>0</v>
      </c>
      <c r="N312" s="148">
        <v>3.6</v>
      </c>
      <c r="O312" s="139"/>
      <c r="P312" s="139"/>
      <c r="Q312" s="139"/>
      <c r="R312" s="139"/>
      <c r="S312" s="139"/>
      <c r="T312" s="139"/>
      <c r="U312" s="139"/>
    </row>
    <row r="313" spans="1:22" s="83" customFormat="1" ht="34.5" customHeight="1">
      <c r="A313" s="249" t="s">
        <v>745</v>
      </c>
      <c r="B313" s="84"/>
      <c r="C313" s="356" t="s">
        <v>168</v>
      </c>
      <c r="D313" s="361"/>
      <c r="E313" s="361"/>
      <c r="F313" s="361"/>
      <c r="G313" s="303" t="s">
        <v>146</v>
      </c>
      <c r="H313" s="305"/>
      <c r="I313" s="366"/>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56" t="s">
        <v>161</v>
      </c>
      <c r="D315" s="357"/>
      <c r="E315" s="357"/>
      <c r="F315" s="357"/>
      <c r="G315" s="303" t="s">
        <v>146</v>
      </c>
      <c r="H315" s="305"/>
      <c r="I315" s="366"/>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1059</v>
      </c>
      <c r="O322" s="66" t="s">
        <v>1063</v>
      </c>
      <c r="P322" s="66" t="s">
        <v>1066</v>
      </c>
      <c r="Q322" s="66" t="s">
        <v>1068</v>
      </c>
      <c r="R322" s="66" t="s">
        <v>1071</v>
      </c>
      <c r="S322" s="66" t="s">
        <v>1074</v>
      </c>
      <c r="T322" s="66" t="s">
        <v>1076</v>
      </c>
      <c r="U322" s="8"/>
      <c r="V322" s="8"/>
    </row>
    <row r="323" spans="1:22" ht="20.25" customHeight="1">
      <c r="A323" s="243"/>
      <c r="B323" s="1"/>
      <c r="C323" s="62"/>
      <c r="D323" s="3"/>
      <c r="F323" s="3"/>
      <c r="G323" s="3"/>
      <c r="H323" s="287"/>
      <c r="I323" s="67" t="s">
        <v>36</v>
      </c>
      <c r="J323" s="68"/>
      <c r="K323" s="79"/>
      <c r="L323" s="70" t="s">
        <v>1050</v>
      </c>
      <c r="M323" s="137" t="s">
        <v>1056</v>
      </c>
      <c r="N323" s="137" t="s">
        <v>1056</v>
      </c>
      <c r="O323" s="137" t="s">
        <v>1056</v>
      </c>
      <c r="P323" s="137" t="s">
        <v>1056</v>
      </c>
      <c r="Q323" s="137" t="s">
        <v>1069</v>
      </c>
      <c r="R323" s="137" t="s">
        <v>1056</v>
      </c>
      <c r="S323" s="137" t="s">
        <v>1075</v>
      </c>
      <c r="T323" s="137" t="s">
        <v>1056</v>
      </c>
      <c r="U323" s="8"/>
      <c r="V323" s="8"/>
    </row>
    <row r="324" spans="1:22" s="83" customFormat="1" ht="34.5" customHeight="1">
      <c r="A324" s="249" t="s">
        <v>749</v>
      </c>
      <c r="B324" s="1"/>
      <c r="C324" s="303" t="s">
        <v>170</v>
      </c>
      <c r="D324" s="304"/>
      <c r="E324" s="304"/>
      <c r="F324" s="304"/>
      <c r="G324" s="304"/>
      <c r="H324" s="305"/>
      <c r="I324" s="340" t="s">
        <v>171</v>
      </c>
      <c r="J324" s="260" t="s">
        <v>1047</v>
      </c>
      <c r="K324" s="81"/>
      <c r="L324" s="268"/>
      <c r="M324" s="157"/>
      <c r="N324" s="157"/>
      <c r="O324" s="157"/>
      <c r="P324" s="157"/>
      <c r="Q324" s="157"/>
      <c r="R324" s="157"/>
      <c r="S324" s="157"/>
      <c r="T324" s="157"/>
    </row>
    <row r="325" spans="1:22" s="83" customFormat="1" ht="34.5" customHeight="1">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c r="S325" s="161"/>
      <c r="T325" s="161"/>
    </row>
    <row r="326" spans="1:22" s="83" customFormat="1" ht="34.5" customHeight="1">
      <c r="A326" s="249" t="s">
        <v>748</v>
      </c>
      <c r="B326" s="159"/>
      <c r="C326" s="356"/>
      <c r="D326" s="356"/>
      <c r="E326" s="356"/>
      <c r="F326" s="361"/>
      <c r="G326" s="356"/>
      <c r="H326" s="288" t="s">
        <v>174</v>
      </c>
      <c r="I326" s="345"/>
      <c r="J326" s="267">
        <v>0</v>
      </c>
      <c r="K326" s="81"/>
      <c r="L326" s="269"/>
      <c r="M326" s="161"/>
      <c r="N326" s="161"/>
      <c r="O326" s="161"/>
      <c r="P326" s="161"/>
      <c r="Q326" s="161"/>
      <c r="R326" s="161"/>
      <c r="S326" s="161"/>
      <c r="T326" s="161"/>
    </row>
    <row r="327" spans="1:22" s="83" customFormat="1" ht="34.5" customHeight="1">
      <c r="A327" s="249" t="s">
        <v>747</v>
      </c>
      <c r="B327" s="159"/>
      <c r="C327" s="356"/>
      <c r="D327" s="356"/>
      <c r="E327" s="356"/>
      <c r="F327" s="361"/>
      <c r="G327" s="356" t="s">
        <v>175</v>
      </c>
      <c r="H327" s="288" t="s">
        <v>173</v>
      </c>
      <c r="I327" s="345"/>
      <c r="J327" s="266">
        <v>1</v>
      </c>
      <c r="K327" s="81"/>
      <c r="L327" s="269"/>
      <c r="M327" s="161"/>
      <c r="N327" s="161"/>
      <c r="O327" s="161"/>
      <c r="P327" s="161"/>
      <c r="Q327" s="161"/>
      <c r="R327" s="161"/>
      <c r="S327" s="161"/>
      <c r="T327" s="161"/>
    </row>
    <row r="328" spans="1:22" s="83" customFormat="1" ht="34.5" customHeight="1">
      <c r="A328" s="249" t="s">
        <v>747</v>
      </c>
      <c r="B328" s="159"/>
      <c r="C328" s="356"/>
      <c r="D328" s="356"/>
      <c r="E328" s="356"/>
      <c r="F328" s="361"/>
      <c r="G328" s="361"/>
      <c r="H328" s="288" t="s">
        <v>174</v>
      </c>
      <c r="I328" s="345"/>
      <c r="J328" s="267">
        <v>2</v>
      </c>
      <c r="K328" s="81"/>
      <c r="L328" s="269"/>
      <c r="M328" s="161"/>
      <c r="N328" s="161"/>
      <c r="O328" s="161"/>
      <c r="P328" s="161"/>
      <c r="Q328" s="161"/>
      <c r="R328" s="161"/>
      <c r="S328" s="161"/>
      <c r="T328" s="161"/>
    </row>
    <row r="329" spans="1:22" s="83" customFormat="1" ht="34.5" customHeight="1">
      <c r="A329" s="249" t="s">
        <v>750</v>
      </c>
      <c r="B329" s="159"/>
      <c r="C329" s="356"/>
      <c r="D329" s="356"/>
      <c r="E329" s="356"/>
      <c r="F329" s="361"/>
      <c r="G329" s="356" t="s">
        <v>176</v>
      </c>
      <c r="H329" s="288" t="s">
        <v>173</v>
      </c>
      <c r="I329" s="345"/>
      <c r="J329" s="266">
        <v>0</v>
      </c>
      <c r="K329" s="81"/>
      <c r="L329" s="269"/>
      <c r="M329" s="161"/>
      <c r="N329" s="161"/>
      <c r="O329" s="161"/>
      <c r="P329" s="161"/>
      <c r="Q329" s="161"/>
      <c r="R329" s="161"/>
      <c r="S329" s="161"/>
      <c r="T329" s="161"/>
    </row>
    <row r="330" spans="1:22" s="83" customFormat="1" ht="34.5" customHeight="1">
      <c r="A330" s="249" t="s">
        <v>750</v>
      </c>
      <c r="B330" s="159"/>
      <c r="C330" s="356"/>
      <c r="D330" s="356"/>
      <c r="E330" s="356"/>
      <c r="F330" s="361"/>
      <c r="G330" s="361"/>
      <c r="H330" s="288" t="s">
        <v>174</v>
      </c>
      <c r="I330" s="345"/>
      <c r="J330" s="267">
        <v>4</v>
      </c>
      <c r="K330" s="81"/>
      <c r="L330" s="269"/>
      <c r="M330" s="161"/>
      <c r="N330" s="161"/>
      <c r="O330" s="161"/>
      <c r="P330" s="161"/>
      <c r="Q330" s="161"/>
      <c r="R330" s="161"/>
      <c r="S330" s="161"/>
      <c r="T330" s="161"/>
    </row>
    <row r="331" spans="1:22" s="83" customFormat="1" ht="34.5" customHeight="1">
      <c r="A331" s="249" t="s">
        <v>751</v>
      </c>
      <c r="B331" s="159"/>
      <c r="C331" s="356"/>
      <c r="D331" s="356"/>
      <c r="E331" s="356"/>
      <c r="F331" s="361"/>
      <c r="G331" s="400" t="s">
        <v>177</v>
      </c>
      <c r="H331" s="288" t="s">
        <v>173</v>
      </c>
      <c r="I331" s="345"/>
      <c r="J331" s="266">
        <v>0</v>
      </c>
      <c r="K331" s="81"/>
      <c r="L331" s="269"/>
      <c r="M331" s="161"/>
      <c r="N331" s="161"/>
      <c r="O331" s="161"/>
      <c r="P331" s="161"/>
      <c r="Q331" s="161"/>
      <c r="R331" s="161"/>
      <c r="S331" s="161"/>
      <c r="T331" s="161"/>
    </row>
    <row r="332" spans="1:22" s="83" customFormat="1" ht="34.5" customHeight="1">
      <c r="A332" s="249" t="s">
        <v>751</v>
      </c>
      <c r="B332" s="159"/>
      <c r="C332" s="356"/>
      <c r="D332" s="356"/>
      <c r="E332" s="356"/>
      <c r="F332" s="361"/>
      <c r="G332" s="361"/>
      <c r="H332" s="288" t="s">
        <v>174</v>
      </c>
      <c r="I332" s="345"/>
      <c r="J332" s="267">
        <v>4</v>
      </c>
      <c r="K332" s="81"/>
      <c r="L332" s="269"/>
      <c r="M332" s="161"/>
      <c r="N332" s="161"/>
      <c r="O332" s="161"/>
      <c r="P332" s="161"/>
      <c r="Q332" s="161"/>
      <c r="R332" s="161"/>
      <c r="S332" s="161"/>
      <c r="T332" s="161"/>
    </row>
    <row r="333" spans="1:22" s="83" customFormat="1" ht="34.5" customHeight="1">
      <c r="A333" s="249" t="s">
        <v>752</v>
      </c>
      <c r="B333" s="159"/>
      <c r="C333" s="356"/>
      <c r="D333" s="356"/>
      <c r="E333" s="356"/>
      <c r="F333" s="361"/>
      <c r="G333" s="356" t="s">
        <v>178</v>
      </c>
      <c r="H333" s="288" t="s">
        <v>173</v>
      </c>
      <c r="I333" s="345"/>
      <c r="J333" s="266">
        <v>0</v>
      </c>
      <c r="K333" s="81"/>
      <c r="L333" s="269"/>
      <c r="M333" s="161"/>
      <c r="N333" s="161"/>
      <c r="O333" s="161"/>
      <c r="P333" s="161"/>
      <c r="Q333" s="161"/>
      <c r="R333" s="161"/>
      <c r="S333" s="161"/>
      <c r="T333" s="161"/>
    </row>
    <row r="334" spans="1:22" s="83" customFormat="1" ht="34.5" customHeight="1">
      <c r="A334" s="249" t="s">
        <v>752</v>
      </c>
      <c r="B334" s="159"/>
      <c r="C334" s="356"/>
      <c r="D334" s="356"/>
      <c r="E334" s="356"/>
      <c r="F334" s="361"/>
      <c r="G334" s="361"/>
      <c r="H334" s="288" t="s">
        <v>174</v>
      </c>
      <c r="I334" s="345"/>
      <c r="J334" s="267">
        <v>1</v>
      </c>
      <c r="K334" s="81"/>
      <c r="L334" s="269"/>
      <c r="M334" s="161"/>
      <c r="N334" s="161"/>
      <c r="O334" s="161"/>
      <c r="P334" s="161"/>
      <c r="Q334" s="161"/>
      <c r="R334" s="161"/>
      <c r="S334" s="161"/>
      <c r="T334" s="161"/>
    </row>
    <row r="335" spans="1:22" s="83" customFormat="1" ht="34.5" customHeight="1">
      <c r="A335" s="249" t="s">
        <v>753</v>
      </c>
      <c r="B335" s="159"/>
      <c r="C335" s="356"/>
      <c r="D335" s="356"/>
      <c r="E335" s="356"/>
      <c r="F335" s="361"/>
      <c r="G335" s="356" t="s">
        <v>166</v>
      </c>
      <c r="H335" s="288" t="s">
        <v>173</v>
      </c>
      <c r="I335" s="345"/>
      <c r="J335" s="266">
        <v>0</v>
      </c>
      <c r="K335" s="81"/>
      <c r="L335" s="269"/>
      <c r="M335" s="161"/>
      <c r="N335" s="161"/>
      <c r="O335" s="161"/>
      <c r="P335" s="161"/>
      <c r="Q335" s="161"/>
      <c r="R335" s="161"/>
      <c r="S335" s="161"/>
      <c r="T335" s="161"/>
    </row>
    <row r="336" spans="1:22" s="83" customFormat="1" ht="34.5" customHeight="1">
      <c r="A336" s="249" t="s">
        <v>753</v>
      </c>
      <c r="B336" s="159"/>
      <c r="C336" s="356"/>
      <c r="D336" s="356"/>
      <c r="E336" s="356"/>
      <c r="F336" s="361"/>
      <c r="G336" s="361"/>
      <c r="H336" s="288" t="s">
        <v>174</v>
      </c>
      <c r="I336" s="346"/>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1059</v>
      </c>
      <c r="O342" s="66" t="s">
        <v>1063</v>
      </c>
      <c r="P342" s="66" t="s">
        <v>1066</v>
      </c>
      <c r="Q342" s="66" t="s">
        <v>1068</v>
      </c>
      <c r="R342" s="66" t="s">
        <v>1071</v>
      </c>
      <c r="S342" s="66" t="s">
        <v>1074</v>
      </c>
      <c r="T342" s="66" t="s">
        <v>1076</v>
      </c>
      <c r="U342" s="8"/>
      <c r="V342" s="8"/>
    </row>
    <row r="343" spans="1:22" ht="20.25" customHeight="1">
      <c r="A343" s="243"/>
      <c r="B343" s="1"/>
      <c r="C343" s="62"/>
      <c r="D343" s="3"/>
      <c r="F343" s="3"/>
      <c r="G343" s="3"/>
      <c r="H343" s="287"/>
      <c r="I343" s="67" t="s">
        <v>36</v>
      </c>
      <c r="J343" s="68"/>
      <c r="K343" s="79"/>
      <c r="L343" s="70" t="s">
        <v>1050</v>
      </c>
      <c r="M343" s="137" t="s">
        <v>1056</v>
      </c>
      <c r="N343" s="137" t="s">
        <v>1056</v>
      </c>
      <c r="O343" s="137" t="s">
        <v>1056</v>
      </c>
      <c r="P343" s="137" t="s">
        <v>1056</v>
      </c>
      <c r="Q343" s="137" t="s">
        <v>1069</v>
      </c>
      <c r="R343" s="137" t="s">
        <v>1056</v>
      </c>
      <c r="S343" s="137" t="s">
        <v>1075</v>
      </c>
      <c r="T343" s="137" t="s">
        <v>1056</v>
      </c>
      <c r="U343" s="8"/>
      <c r="V343" s="8"/>
    </row>
    <row r="344" spans="1:22" s="83" customFormat="1" ht="34.5" customHeight="1">
      <c r="A344" s="249" t="s">
        <v>754</v>
      </c>
      <c r="B344" s="1"/>
      <c r="C344" s="319" t="s">
        <v>180</v>
      </c>
      <c r="D344" s="320"/>
      <c r="E344" s="375" t="s">
        <v>181</v>
      </c>
      <c r="F344" s="376"/>
      <c r="G344" s="303" t="s">
        <v>182</v>
      </c>
      <c r="H344" s="305"/>
      <c r="I344" s="340" t="s">
        <v>183</v>
      </c>
      <c r="J344" s="271">
        <v>1</v>
      </c>
      <c r="K344" s="81"/>
      <c r="L344" s="268"/>
      <c r="M344" s="157"/>
      <c r="N344" s="157"/>
      <c r="O344" s="157"/>
      <c r="P344" s="157"/>
      <c r="Q344" s="157"/>
      <c r="R344" s="157"/>
      <c r="S344" s="157"/>
      <c r="T344" s="157"/>
    </row>
    <row r="345" spans="1:22" s="83" customFormat="1" ht="34.5" customHeight="1">
      <c r="A345" s="249" t="s">
        <v>755</v>
      </c>
      <c r="B345" s="159"/>
      <c r="C345" s="321"/>
      <c r="D345" s="322"/>
      <c r="E345" s="376"/>
      <c r="F345" s="376"/>
      <c r="G345" s="303" t="s">
        <v>184</v>
      </c>
      <c r="H345" s="305"/>
      <c r="I345" s="345"/>
      <c r="J345" s="271">
        <v>1</v>
      </c>
      <c r="K345" s="81"/>
      <c r="L345" s="269"/>
      <c r="M345" s="161"/>
      <c r="N345" s="161"/>
      <c r="O345" s="161"/>
      <c r="P345" s="161"/>
      <c r="Q345" s="161"/>
      <c r="R345" s="161"/>
      <c r="S345" s="161"/>
      <c r="T345" s="161"/>
    </row>
    <row r="346" spans="1:22" s="83" customFormat="1" ht="34.5" customHeight="1">
      <c r="A346" s="249" t="s">
        <v>756</v>
      </c>
      <c r="B346" s="159"/>
      <c r="C346" s="321"/>
      <c r="D346" s="322"/>
      <c r="E346" s="376"/>
      <c r="F346" s="376"/>
      <c r="G346" s="303" t="s">
        <v>185</v>
      </c>
      <c r="H346" s="305"/>
      <c r="I346" s="345"/>
      <c r="J346" s="271">
        <v>1</v>
      </c>
      <c r="K346" s="81"/>
      <c r="L346" s="269"/>
      <c r="M346" s="161"/>
      <c r="N346" s="161"/>
      <c r="O346" s="161"/>
      <c r="P346" s="161"/>
      <c r="Q346" s="161"/>
      <c r="R346" s="161"/>
      <c r="S346" s="161"/>
      <c r="T346" s="161"/>
    </row>
    <row r="347" spans="1:22" s="83" customFormat="1" ht="34.5" customHeight="1">
      <c r="A347" s="249" t="s">
        <v>757</v>
      </c>
      <c r="B347" s="159"/>
      <c r="C347" s="323"/>
      <c r="D347" s="324"/>
      <c r="E347" s="303" t="s">
        <v>166</v>
      </c>
      <c r="F347" s="304"/>
      <c r="G347" s="304"/>
      <c r="H347" s="305"/>
      <c r="I347" s="346"/>
      <c r="J347" s="271">
        <v>0</v>
      </c>
      <c r="K347" s="81"/>
      <c r="L347" s="269"/>
      <c r="M347" s="161"/>
      <c r="N347" s="161"/>
      <c r="O347" s="161"/>
      <c r="P347" s="161"/>
      <c r="Q347" s="161"/>
      <c r="R347" s="161"/>
      <c r="S347" s="161"/>
      <c r="T347" s="161"/>
    </row>
    <row r="348" spans="1:22" s="83" customFormat="1" ht="34.5" customHeight="1">
      <c r="A348" s="249" t="s">
        <v>758</v>
      </c>
      <c r="B348" s="159"/>
      <c r="C348" s="319" t="s">
        <v>186</v>
      </c>
      <c r="D348" s="370"/>
      <c r="E348" s="303" t="s">
        <v>187</v>
      </c>
      <c r="F348" s="304"/>
      <c r="G348" s="304"/>
      <c r="H348" s="305"/>
      <c r="I348" s="340" t="s">
        <v>188</v>
      </c>
      <c r="J348" s="271">
        <v>0</v>
      </c>
      <c r="K348" s="81"/>
      <c r="L348" s="269"/>
      <c r="M348" s="161"/>
      <c r="N348" s="161"/>
      <c r="O348" s="161"/>
      <c r="P348" s="161"/>
      <c r="Q348" s="161"/>
      <c r="R348" s="161"/>
      <c r="S348" s="161"/>
      <c r="T348" s="161"/>
    </row>
    <row r="349" spans="1:22" s="83" customFormat="1" ht="34.5" customHeight="1">
      <c r="A349" s="249" t="s">
        <v>759</v>
      </c>
      <c r="B349" s="159"/>
      <c r="C349" s="371"/>
      <c r="D349" s="372"/>
      <c r="E349" s="303" t="s">
        <v>189</v>
      </c>
      <c r="F349" s="304"/>
      <c r="G349" s="304"/>
      <c r="H349" s="305"/>
      <c r="I349" s="345"/>
      <c r="J349" s="271">
        <v>1</v>
      </c>
      <c r="K349" s="81"/>
      <c r="L349" s="269"/>
      <c r="M349" s="161"/>
      <c r="N349" s="161"/>
      <c r="O349" s="161"/>
      <c r="P349" s="161"/>
      <c r="Q349" s="161"/>
      <c r="R349" s="161"/>
      <c r="S349" s="161"/>
      <c r="T349" s="161"/>
    </row>
    <row r="350" spans="1:22" s="83" customFormat="1" ht="34.5" customHeight="1">
      <c r="A350" s="249" t="s">
        <v>760</v>
      </c>
      <c r="B350" s="159"/>
      <c r="C350" s="373"/>
      <c r="D350" s="374"/>
      <c r="E350" s="303" t="s">
        <v>190</v>
      </c>
      <c r="F350" s="304"/>
      <c r="G350" s="304"/>
      <c r="H350" s="305"/>
      <c r="I350" s="346"/>
      <c r="J350" s="271">
        <v>0</v>
      </c>
      <c r="K350" s="81"/>
      <c r="L350" s="269"/>
      <c r="M350" s="161"/>
      <c r="N350" s="161"/>
      <c r="O350" s="161"/>
      <c r="P350" s="161"/>
      <c r="Q350" s="161"/>
      <c r="R350" s="161"/>
      <c r="S350" s="161"/>
      <c r="T350" s="161"/>
    </row>
    <row r="351" spans="1:22" s="83" customFormat="1" ht="42" customHeight="1">
      <c r="A351" s="249" t="s">
        <v>761</v>
      </c>
      <c r="B351" s="159"/>
      <c r="C351" s="319" t="s">
        <v>166</v>
      </c>
      <c r="D351" s="370"/>
      <c r="E351" s="303" t="s">
        <v>191</v>
      </c>
      <c r="F351" s="304"/>
      <c r="G351" s="304"/>
      <c r="H351" s="305"/>
      <c r="I351" s="122" t="s">
        <v>192</v>
      </c>
      <c r="J351" s="271">
        <v>2</v>
      </c>
      <c r="K351" s="81"/>
      <c r="L351" s="269"/>
      <c r="M351" s="161"/>
      <c r="N351" s="161"/>
      <c r="O351" s="161"/>
      <c r="P351" s="161"/>
      <c r="Q351" s="161"/>
      <c r="R351" s="161"/>
      <c r="S351" s="161"/>
      <c r="T351" s="161"/>
    </row>
    <row r="352" spans="1:22" s="83" customFormat="1" ht="34.5" customHeight="1">
      <c r="A352" s="249" t="s">
        <v>762</v>
      </c>
      <c r="B352" s="159"/>
      <c r="C352" s="371"/>
      <c r="D352" s="372"/>
      <c r="E352" s="303" t="s">
        <v>193</v>
      </c>
      <c r="F352" s="304"/>
      <c r="G352" s="304"/>
      <c r="H352" s="305"/>
      <c r="I352" s="344" t="s">
        <v>194</v>
      </c>
      <c r="J352" s="271">
        <v>1</v>
      </c>
      <c r="K352" s="81"/>
      <c r="L352" s="269"/>
      <c r="M352" s="161"/>
      <c r="N352" s="161"/>
      <c r="O352" s="161"/>
      <c r="P352" s="161"/>
      <c r="Q352" s="161"/>
      <c r="R352" s="161"/>
      <c r="S352" s="161"/>
      <c r="T352" s="161"/>
    </row>
    <row r="353" spans="1:22" s="83" customFormat="1" ht="34.5" customHeight="1">
      <c r="A353" s="249" t="s">
        <v>763</v>
      </c>
      <c r="B353" s="159"/>
      <c r="C353" s="371"/>
      <c r="D353" s="372"/>
      <c r="E353" s="303" t="s">
        <v>195</v>
      </c>
      <c r="F353" s="304"/>
      <c r="G353" s="304"/>
      <c r="H353" s="305"/>
      <c r="I353" s="378"/>
      <c r="J353" s="271">
        <v>0</v>
      </c>
      <c r="K353" s="81"/>
      <c r="L353" s="269"/>
      <c r="M353" s="161"/>
      <c r="N353" s="161"/>
      <c r="O353" s="161"/>
      <c r="P353" s="161"/>
      <c r="Q353" s="161"/>
      <c r="R353" s="161"/>
      <c r="S353" s="161"/>
      <c r="T353" s="161"/>
    </row>
    <row r="354" spans="1:22" s="83" customFormat="1" ht="42.75">
      <c r="A354" s="249" t="s">
        <v>764</v>
      </c>
      <c r="B354" s="159"/>
      <c r="C354" s="371"/>
      <c r="D354" s="372"/>
      <c r="E354" s="303" t="s">
        <v>196</v>
      </c>
      <c r="F354" s="304"/>
      <c r="G354" s="304"/>
      <c r="H354" s="305"/>
      <c r="I354" s="122" t="s">
        <v>197</v>
      </c>
      <c r="J354" s="271">
        <v>0</v>
      </c>
      <c r="K354" s="81"/>
      <c r="L354" s="269"/>
      <c r="M354" s="161"/>
      <c r="N354" s="161"/>
      <c r="O354" s="161"/>
      <c r="P354" s="161"/>
      <c r="Q354" s="161"/>
      <c r="R354" s="161"/>
      <c r="S354" s="161"/>
      <c r="T354" s="161"/>
    </row>
    <row r="355" spans="1:22" s="83" customFormat="1" ht="42.75">
      <c r="A355" s="249" t="s">
        <v>765</v>
      </c>
      <c r="B355" s="159"/>
      <c r="C355" s="371"/>
      <c r="D355" s="372"/>
      <c r="E355" s="303" t="s">
        <v>198</v>
      </c>
      <c r="F355" s="304"/>
      <c r="G355" s="304"/>
      <c r="H355" s="305"/>
      <c r="I355" s="122" t="s">
        <v>199</v>
      </c>
      <c r="J355" s="271">
        <v>0</v>
      </c>
      <c r="K355" s="81"/>
      <c r="L355" s="269"/>
      <c r="M355" s="161"/>
      <c r="N355" s="161"/>
      <c r="O355" s="161"/>
      <c r="P355" s="161"/>
      <c r="Q355" s="161"/>
      <c r="R355" s="161"/>
      <c r="S355" s="161"/>
      <c r="T355" s="161"/>
    </row>
    <row r="356" spans="1:22" s="83" customFormat="1" ht="42" customHeight="1">
      <c r="A356" s="249" t="s">
        <v>766</v>
      </c>
      <c r="B356" s="159"/>
      <c r="C356" s="371"/>
      <c r="D356" s="372"/>
      <c r="E356" s="303" t="s">
        <v>200</v>
      </c>
      <c r="F356" s="304"/>
      <c r="G356" s="304"/>
      <c r="H356" s="305"/>
      <c r="I356" s="122" t="s">
        <v>201</v>
      </c>
      <c r="J356" s="271">
        <v>0</v>
      </c>
      <c r="K356" s="81"/>
      <c r="L356" s="269"/>
      <c r="M356" s="161"/>
      <c r="N356" s="161"/>
      <c r="O356" s="161"/>
      <c r="P356" s="161"/>
      <c r="Q356" s="161"/>
      <c r="R356" s="161"/>
      <c r="S356" s="161"/>
      <c r="T356" s="161"/>
    </row>
    <row r="357" spans="1:22" s="83" customFormat="1" ht="42" customHeight="1">
      <c r="A357" s="249" t="s">
        <v>767</v>
      </c>
      <c r="B357" s="159"/>
      <c r="C357" s="371"/>
      <c r="D357" s="372"/>
      <c r="E357" s="303" t="s">
        <v>202</v>
      </c>
      <c r="F357" s="304"/>
      <c r="G357" s="304"/>
      <c r="H357" s="305"/>
      <c r="I357" s="122" t="s">
        <v>203</v>
      </c>
      <c r="J357" s="271">
        <v>0</v>
      </c>
      <c r="K357" s="81"/>
      <c r="L357" s="269"/>
      <c r="M357" s="161"/>
      <c r="N357" s="161"/>
      <c r="O357" s="161"/>
      <c r="P357" s="161"/>
      <c r="Q357" s="161"/>
      <c r="R357" s="161"/>
      <c r="S357" s="161"/>
      <c r="T357" s="161"/>
    </row>
    <row r="358" spans="1:22" s="83" customFormat="1" ht="42" customHeight="1">
      <c r="A358" s="249" t="s">
        <v>768</v>
      </c>
      <c r="B358" s="159"/>
      <c r="C358" s="371"/>
      <c r="D358" s="372"/>
      <c r="E358" s="303" t="s">
        <v>204</v>
      </c>
      <c r="F358" s="304"/>
      <c r="G358" s="304"/>
      <c r="H358" s="305"/>
      <c r="I358" s="122" t="s">
        <v>205</v>
      </c>
      <c r="J358" s="271">
        <v>1</v>
      </c>
      <c r="K358" s="81"/>
      <c r="L358" s="269"/>
      <c r="M358" s="161"/>
      <c r="N358" s="161"/>
      <c r="O358" s="161"/>
      <c r="P358" s="161"/>
      <c r="Q358" s="161"/>
      <c r="R358" s="161"/>
      <c r="S358" s="161"/>
      <c r="T358" s="161"/>
    </row>
    <row r="359" spans="1:22" s="83" customFormat="1" ht="56.1" customHeight="1">
      <c r="A359" s="249" t="s">
        <v>769</v>
      </c>
      <c r="B359" s="159"/>
      <c r="C359" s="371"/>
      <c r="D359" s="372"/>
      <c r="E359" s="303" t="s">
        <v>206</v>
      </c>
      <c r="F359" s="304"/>
      <c r="G359" s="304"/>
      <c r="H359" s="305"/>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73"/>
      <c r="D360" s="374"/>
      <c r="E360" s="303" t="s">
        <v>208</v>
      </c>
      <c r="F360" s="304"/>
      <c r="G360" s="304"/>
      <c r="H360" s="305"/>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1059</v>
      </c>
      <c r="O367" s="66" t="s">
        <v>1063</v>
      </c>
      <c r="P367" s="66" t="s">
        <v>1066</v>
      </c>
      <c r="Q367" s="66" t="s">
        <v>1068</v>
      </c>
      <c r="R367" s="66" t="s">
        <v>1071</v>
      </c>
      <c r="S367" s="66" t="s">
        <v>1074</v>
      </c>
      <c r="T367" s="66" t="s">
        <v>1076</v>
      </c>
    </row>
    <row r="368" spans="1:22" s="118" customFormat="1" ht="20.25" customHeight="1">
      <c r="A368" s="243"/>
      <c r="B368" s="1"/>
      <c r="C368" s="3"/>
      <c r="D368" s="3"/>
      <c r="E368" s="3"/>
      <c r="F368" s="3"/>
      <c r="G368" s="3"/>
      <c r="H368" s="287"/>
      <c r="I368" s="67" t="s">
        <v>36</v>
      </c>
      <c r="J368" s="170"/>
      <c r="K368" s="79"/>
      <c r="L368" s="137" t="s">
        <v>1050</v>
      </c>
      <c r="M368" s="137" t="s">
        <v>1056</v>
      </c>
      <c r="N368" s="137" t="s">
        <v>1056</v>
      </c>
      <c r="O368" s="137" t="s">
        <v>1056</v>
      </c>
      <c r="P368" s="137" t="s">
        <v>1056</v>
      </c>
      <c r="Q368" s="137" t="s">
        <v>1069</v>
      </c>
      <c r="R368" s="137" t="s">
        <v>1056</v>
      </c>
      <c r="S368" s="137" t="s">
        <v>1075</v>
      </c>
      <c r="T368" s="137" t="s">
        <v>1056</v>
      </c>
    </row>
    <row r="369" spans="1:20" s="118" customFormat="1" ht="34.5" customHeight="1">
      <c r="A369" s="243"/>
      <c r="B369" s="115"/>
      <c r="C369" s="325" t="s">
        <v>211</v>
      </c>
      <c r="D369" s="326"/>
      <c r="E369" s="326"/>
      <c r="F369" s="326"/>
      <c r="G369" s="326"/>
      <c r="H369" s="327"/>
      <c r="I369" s="349" t="s">
        <v>1018</v>
      </c>
      <c r="J369" s="171"/>
      <c r="K369" s="97"/>
      <c r="L369" s="172"/>
      <c r="M369" s="172"/>
      <c r="N369" s="172"/>
      <c r="O369" s="172"/>
      <c r="P369" s="172"/>
      <c r="Q369" s="172"/>
      <c r="R369" s="172"/>
      <c r="S369" s="172"/>
      <c r="T369" s="172"/>
    </row>
    <row r="370" spans="1:20" s="118" customFormat="1" ht="34.5" customHeight="1">
      <c r="A370" s="243"/>
      <c r="B370" s="173"/>
      <c r="C370" s="382"/>
      <c r="D370" s="383"/>
      <c r="E370" s="383"/>
      <c r="F370" s="383"/>
      <c r="G370" s="383"/>
      <c r="H370" s="384"/>
      <c r="I370" s="349"/>
      <c r="J370" s="174"/>
      <c r="K370" s="102"/>
      <c r="L370" s="175"/>
      <c r="M370" s="175"/>
      <c r="N370" s="175"/>
      <c r="O370" s="175"/>
      <c r="P370" s="175"/>
      <c r="Q370" s="175"/>
      <c r="R370" s="175"/>
      <c r="S370" s="175"/>
      <c r="T370" s="175"/>
    </row>
    <row r="371" spans="1:20" s="118" customFormat="1" ht="34.5" customHeight="1">
      <c r="A371" s="249" t="s">
        <v>771</v>
      </c>
      <c r="B371" s="173"/>
      <c r="C371" s="382"/>
      <c r="D371" s="383"/>
      <c r="E371" s="383"/>
      <c r="F371" s="383"/>
      <c r="G371" s="383"/>
      <c r="H371" s="384"/>
      <c r="I371" s="34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2"/>
      <c r="D372" s="383"/>
      <c r="E372" s="383"/>
      <c r="F372" s="383"/>
      <c r="G372" s="383"/>
      <c r="H372" s="384"/>
      <c r="I372" s="349"/>
      <c r="J372" s="174"/>
      <c r="K372" s="102"/>
      <c r="L372" s="177"/>
      <c r="M372" s="177"/>
      <c r="N372" s="177"/>
      <c r="O372" s="177"/>
      <c r="P372" s="177"/>
      <c r="Q372" s="177"/>
      <c r="R372" s="177"/>
      <c r="S372" s="177"/>
      <c r="T372" s="177"/>
    </row>
    <row r="373" spans="1:20" s="118" customFormat="1" ht="34.5" customHeight="1">
      <c r="A373" s="243"/>
      <c r="B373" s="173"/>
      <c r="C373" s="385"/>
      <c r="D373" s="386"/>
      <c r="E373" s="386"/>
      <c r="F373" s="386"/>
      <c r="G373" s="386"/>
      <c r="H373" s="387"/>
      <c r="I373" s="349"/>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1059</v>
      </c>
      <c r="O390" s="66" t="s">
        <v>1063</v>
      </c>
      <c r="P390" s="66" t="s">
        <v>1066</v>
      </c>
      <c r="Q390" s="66" t="s">
        <v>1068</v>
      </c>
      <c r="R390" s="66" t="s">
        <v>1071</v>
      </c>
      <c r="S390" s="66" t="s">
        <v>1074</v>
      </c>
      <c r="T390" s="66" t="s">
        <v>1076</v>
      </c>
      <c r="U390" s="8"/>
      <c r="V390" s="8"/>
    </row>
    <row r="391" spans="1:22" ht="20.25" customHeight="1">
      <c r="A391" s="247" t="s">
        <v>629</v>
      </c>
      <c r="B391" s="1"/>
      <c r="C391" s="3"/>
      <c r="D391" s="3"/>
      <c r="F391" s="3"/>
      <c r="G391" s="3"/>
      <c r="H391" s="287"/>
      <c r="I391" s="67" t="s">
        <v>36</v>
      </c>
      <c r="J391" s="68"/>
      <c r="K391" s="79"/>
      <c r="L391" s="70" t="s">
        <v>1050</v>
      </c>
      <c r="M391" s="70" t="s">
        <v>1056</v>
      </c>
      <c r="N391" s="70" t="s">
        <v>1056</v>
      </c>
      <c r="O391" s="70" t="s">
        <v>1056</v>
      </c>
      <c r="P391" s="70" t="s">
        <v>1056</v>
      </c>
      <c r="Q391" s="70" t="s">
        <v>1069</v>
      </c>
      <c r="R391" s="70" t="s">
        <v>1056</v>
      </c>
      <c r="S391" s="70" t="s">
        <v>1075</v>
      </c>
      <c r="T391" s="70" t="s">
        <v>1056</v>
      </c>
      <c r="U391" s="8"/>
      <c r="V391" s="8"/>
    </row>
    <row r="392" spans="1:22" s="83" customFormat="1" ht="34.5" customHeight="1">
      <c r="A392" s="249" t="s">
        <v>772</v>
      </c>
      <c r="B392" s="84"/>
      <c r="C392" s="391" t="s">
        <v>221</v>
      </c>
      <c r="D392" s="319" t="s">
        <v>222</v>
      </c>
      <c r="E392" s="331"/>
      <c r="F392" s="331"/>
      <c r="G392" s="331"/>
      <c r="H392" s="320"/>
      <c r="I392" s="344" t="s">
        <v>1019</v>
      </c>
      <c r="J392" s="140">
        <f t="shared" ref="J392:J397" si="11">IF(SUM(L392:T392)=0,IF(COUNTIF(L392:T392,"未確認")&gt;0,"未確認",IF(COUNTIF(L392:T392,"~*")&gt;0,"*",SUM(L392:T392))),SUM(L392:T392))</f>
        <v>5334</v>
      </c>
      <c r="K392" s="81" t="str">
        <f t="shared" ref="K392:K397" si="12">IF(OR(COUNTIF(L392:T392,"未確認")&gt;0,COUNTIF(L392:T392,"~*")&gt;0),"※","")</f>
        <v/>
      </c>
      <c r="L392" s="147">
        <v>922</v>
      </c>
      <c r="M392" s="147">
        <v>965</v>
      </c>
      <c r="N392" s="147">
        <v>594</v>
      </c>
      <c r="O392" s="147">
        <v>806</v>
      </c>
      <c r="P392" s="147">
        <v>694</v>
      </c>
      <c r="Q392" s="147">
        <v>226</v>
      </c>
      <c r="R392" s="147">
        <v>1127</v>
      </c>
      <c r="S392" s="147">
        <v>0</v>
      </c>
      <c r="T392" s="147">
        <v>0</v>
      </c>
    </row>
    <row r="393" spans="1:22" s="83" customFormat="1" ht="34.5" customHeight="1">
      <c r="A393" s="249" t="s">
        <v>773</v>
      </c>
      <c r="B393" s="84"/>
      <c r="C393" s="399"/>
      <c r="D393" s="379"/>
      <c r="E393" s="303" t="s">
        <v>224</v>
      </c>
      <c r="F393" s="304"/>
      <c r="G393" s="304"/>
      <c r="H393" s="305"/>
      <c r="I393" s="377"/>
      <c r="J393" s="140">
        <f t="shared" si="11"/>
        <v>2189</v>
      </c>
      <c r="K393" s="81" t="str">
        <f t="shared" si="12"/>
        <v/>
      </c>
      <c r="L393" s="147">
        <v>623</v>
      </c>
      <c r="M393" s="147">
        <v>187</v>
      </c>
      <c r="N393" s="147">
        <v>199</v>
      </c>
      <c r="O393" s="147">
        <v>261</v>
      </c>
      <c r="P393" s="147">
        <v>162</v>
      </c>
      <c r="Q393" s="147">
        <v>226</v>
      </c>
      <c r="R393" s="147">
        <v>531</v>
      </c>
      <c r="S393" s="147">
        <v>0</v>
      </c>
      <c r="T393" s="147">
        <v>0</v>
      </c>
    </row>
    <row r="394" spans="1:22" s="83" customFormat="1" ht="34.5" customHeight="1">
      <c r="A394" s="250" t="s">
        <v>774</v>
      </c>
      <c r="B394" s="84"/>
      <c r="C394" s="399"/>
      <c r="D394" s="380"/>
      <c r="E394" s="303" t="s">
        <v>225</v>
      </c>
      <c r="F394" s="304"/>
      <c r="G394" s="304"/>
      <c r="H394" s="305"/>
      <c r="I394" s="377"/>
      <c r="J394" s="140">
        <f t="shared" si="11"/>
        <v>1373</v>
      </c>
      <c r="K394" s="81" t="str">
        <f t="shared" si="12"/>
        <v/>
      </c>
      <c r="L394" s="147">
        <v>218</v>
      </c>
      <c r="M394" s="147">
        <v>372</v>
      </c>
      <c r="N394" s="147">
        <v>207</v>
      </c>
      <c r="O394" s="147">
        <v>192</v>
      </c>
      <c r="P394" s="147">
        <v>172</v>
      </c>
      <c r="Q394" s="147">
        <v>0</v>
      </c>
      <c r="R394" s="147">
        <v>212</v>
      </c>
      <c r="S394" s="147">
        <v>0</v>
      </c>
      <c r="T394" s="147">
        <v>0</v>
      </c>
    </row>
    <row r="395" spans="1:22" s="83" customFormat="1" ht="34.5" customHeight="1">
      <c r="A395" s="250" t="s">
        <v>775</v>
      </c>
      <c r="B395" s="84"/>
      <c r="C395" s="399"/>
      <c r="D395" s="381"/>
      <c r="E395" s="303" t="s">
        <v>226</v>
      </c>
      <c r="F395" s="304"/>
      <c r="G395" s="304"/>
      <c r="H395" s="305"/>
      <c r="I395" s="377"/>
      <c r="J395" s="140">
        <f t="shared" si="11"/>
        <v>1772</v>
      </c>
      <c r="K395" s="81" t="str">
        <f t="shared" si="12"/>
        <v/>
      </c>
      <c r="L395" s="147">
        <v>81</v>
      </c>
      <c r="M395" s="147">
        <v>406</v>
      </c>
      <c r="N395" s="147">
        <v>188</v>
      </c>
      <c r="O395" s="147">
        <v>353</v>
      </c>
      <c r="P395" s="147">
        <v>360</v>
      </c>
      <c r="Q395" s="147">
        <v>0</v>
      </c>
      <c r="R395" s="147">
        <v>384</v>
      </c>
      <c r="S395" s="147">
        <v>0</v>
      </c>
      <c r="T395" s="147">
        <v>0</v>
      </c>
    </row>
    <row r="396" spans="1:22" s="83" customFormat="1" ht="34.5" customHeight="1">
      <c r="A396" s="250" t="s">
        <v>776</v>
      </c>
      <c r="B396" s="1"/>
      <c r="C396" s="399"/>
      <c r="D396" s="303" t="s">
        <v>227</v>
      </c>
      <c r="E396" s="304"/>
      <c r="F396" s="304"/>
      <c r="G396" s="304"/>
      <c r="H396" s="305"/>
      <c r="I396" s="377"/>
      <c r="J396" s="140">
        <f t="shared" si="11"/>
        <v>79672</v>
      </c>
      <c r="K396" s="81" t="str">
        <f t="shared" si="12"/>
        <v/>
      </c>
      <c r="L396" s="147">
        <v>2946</v>
      </c>
      <c r="M396" s="147">
        <v>12053</v>
      </c>
      <c r="N396" s="147">
        <v>11507</v>
      </c>
      <c r="O396" s="147">
        <v>13215</v>
      </c>
      <c r="P396" s="147">
        <v>12137</v>
      </c>
      <c r="Q396" s="147">
        <v>14579</v>
      </c>
      <c r="R396" s="147">
        <v>13003</v>
      </c>
      <c r="S396" s="147">
        <v>0</v>
      </c>
      <c r="T396" s="147">
        <v>232</v>
      </c>
    </row>
    <row r="397" spans="1:22" s="83" customFormat="1" ht="34.5" customHeight="1">
      <c r="A397" s="250" t="s">
        <v>777</v>
      </c>
      <c r="B397" s="119"/>
      <c r="C397" s="399"/>
      <c r="D397" s="303" t="s">
        <v>228</v>
      </c>
      <c r="E397" s="304"/>
      <c r="F397" s="304"/>
      <c r="G397" s="304"/>
      <c r="H397" s="305"/>
      <c r="I397" s="378"/>
      <c r="J397" s="140">
        <f t="shared" si="11"/>
        <v>5350</v>
      </c>
      <c r="K397" s="81" t="str">
        <f t="shared" si="12"/>
        <v/>
      </c>
      <c r="L397" s="147">
        <v>927</v>
      </c>
      <c r="M397" s="147">
        <v>965</v>
      </c>
      <c r="N397" s="147">
        <v>588</v>
      </c>
      <c r="O397" s="147">
        <v>817</v>
      </c>
      <c r="P397" s="147">
        <v>692</v>
      </c>
      <c r="Q397" s="147">
        <v>226</v>
      </c>
      <c r="R397" s="147">
        <v>1135</v>
      </c>
      <c r="S397" s="147">
        <v>0</v>
      </c>
      <c r="T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1059</v>
      </c>
      <c r="O403" s="66" t="s">
        <v>1063</v>
      </c>
      <c r="P403" s="66" t="s">
        <v>1066</v>
      </c>
      <c r="Q403" s="66" t="s">
        <v>1068</v>
      </c>
      <c r="R403" s="66" t="s">
        <v>1071</v>
      </c>
      <c r="S403" s="66" t="s">
        <v>1074</v>
      </c>
      <c r="T403" s="66" t="s">
        <v>1076</v>
      </c>
      <c r="U403" s="8"/>
      <c r="V403" s="8"/>
    </row>
    <row r="404" spans="1:22" ht="20.25" customHeight="1">
      <c r="A404" s="243"/>
      <c r="B404" s="1"/>
      <c r="C404" s="62"/>
      <c r="D404" s="3"/>
      <c r="F404" s="3"/>
      <c r="G404" s="3"/>
      <c r="H404" s="287"/>
      <c r="I404" s="67" t="s">
        <v>36</v>
      </c>
      <c r="J404" s="68"/>
      <c r="K404" s="79"/>
      <c r="L404" s="70" t="s">
        <v>1050</v>
      </c>
      <c r="M404" s="70" t="s">
        <v>1056</v>
      </c>
      <c r="N404" s="70" t="s">
        <v>1056</v>
      </c>
      <c r="O404" s="70" t="s">
        <v>1056</v>
      </c>
      <c r="P404" s="70" t="s">
        <v>1056</v>
      </c>
      <c r="Q404" s="70" t="s">
        <v>1069</v>
      </c>
      <c r="R404" s="70" t="s">
        <v>1056</v>
      </c>
      <c r="S404" s="70" t="s">
        <v>1075</v>
      </c>
      <c r="T404" s="70" t="s">
        <v>1056</v>
      </c>
      <c r="U404" s="8"/>
      <c r="V404" s="8"/>
    </row>
    <row r="405" spans="1:22" s="83" customFormat="1" ht="34.5" customHeight="1">
      <c r="A405" s="251" t="s">
        <v>778</v>
      </c>
      <c r="B405" s="119"/>
      <c r="C405" s="391" t="s">
        <v>248</v>
      </c>
      <c r="D405" s="303" t="s">
        <v>249</v>
      </c>
      <c r="E405" s="304"/>
      <c r="F405" s="304"/>
      <c r="G405" s="304"/>
      <c r="H405" s="305"/>
      <c r="I405" s="344" t="s">
        <v>1020</v>
      </c>
      <c r="J405" s="140">
        <f t="shared" ref="J405:J422" si="13">IF(SUM(L405:T405)=0,IF(COUNTIF(L405:T405,"未確認")&gt;0,"未確認",IF(COUNTIF(L405:T405,"~*")&gt;0,"*",SUM(L405:T405))),SUM(L405:T405))</f>
        <v>5334</v>
      </c>
      <c r="K405" s="81" t="str">
        <f t="shared" ref="K405:K422" si="14">IF(OR(COUNTIF(L405:T405,"未確認")&gt;0,COUNTIF(L405:T405,"~*")&gt;0),"※","")</f>
        <v/>
      </c>
      <c r="L405" s="147">
        <v>922</v>
      </c>
      <c r="M405" s="147">
        <v>965</v>
      </c>
      <c r="N405" s="147">
        <v>594</v>
      </c>
      <c r="O405" s="147">
        <v>806</v>
      </c>
      <c r="P405" s="147">
        <v>694</v>
      </c>
      <c r="Q405" s="147">
        <v>226</v>
      </c>
      <c r="R405" s="147">
        <v>1127</v>
      </c>
      <c r="S405" s="147">
        <v>0</v>
      </c>
      <c r="T405" s="147">
        <v>0</v>
      </c>
    </row>
    <row r="406" spans="1:22" s="83" customFormat="1" ht="34.5" customHeight="1">
      <c r="A406" s="251" t="s">
        <v>779</v>
      </c>
      <c r="B406" s="119"/>
      <c r="C406" s="391"/>
      <c r="D406" s="390" t="s">
        <v>233</v>
      </c>
      <c r="E406" s="323" t="s">
        <v>234</v>
      </c>
      <c r="F406" s="348"/>
      <c r="G406" s="348"/>
      <c r="H406" s="324"/>
      <c r="I406" s="388"/>
      <c r="J406" s="140">
        <f t="shared" si="13"/>
        <v>1324</v>
      </c>
      <c r="K406" s="81" t="str">
        <f t="shared" si="14"/>
        <v/>
      </c>
      <c r="L406" s="147">
        <v>131</v>
      </c>
      <c r="M406" s="147">
        <v>259</v>
      </c>
      <c r="N406" s="147">
        <v>171</v>
      </c>
      <c r="O406" s="147">
        <v>124</v>
      </c>
      <c r="P406" s="147">
        <v>176</v>
      </c>
      <c r="Q406" s="147">
        <v>226</v>
      </c>
      <c r="R406" s="147">
        <v>237</v>
      </c>
      <c r="S406" s="147">
        <v>0</v>
      </c>
      <c r="T406" s="147">
        <v>0</v>
      </c>
    </row>
    <row r="407" spans="1:22" s="83" customFormat="1" ht="34.5" customHeight="1">
      <c r="A407" s="251" t="s">
        <v>780</v>
      </c>
      <c r="B407" s="119"/>
      <c r="C407" s="391"/>
      <c r="D407" s="391"/>
      <c r="E407" s="303" t="s">
        <v>235</v>
      </c>
      <c r="F407" s="304"/>
      <c r="G407" s="304"/>
      <c r="H407" s="305"/>
      <c r="I407" s="388"/>
      <c r="J407" s="140">
        <f t="shared" si="13"/>
        <v>3307</v>
      </c>
      <c r="K407" s="81" t="str">
        <f t="shared" si="14"/>
        <v/>
      </c>
      <c r="L407" s="147">
        <v>606</v>
      </c>
      <c r="M407" s="147">
        <v>595</v>
      </c>
      <c r="N407" s="147">
        <v>327</v>
      </c>
      <c r="O407" s="147">
        <v>573</v>
      </c>
      <c r="P407" s="147">
        <v>429</v>
      </c>
      <c r="Q407" s="147">
        <v>0</v>
      </c>
      <c r="R407" s="147">
        <v>777</v>
      </c>
      <c r="S407" s="147">
        <v>0</v>
      </c>
      <c r="T407" s="147">
        <v>0</v>
      </c>
    </row>
    <row r="408" spans="1:22" s="83" customFormat="1" ht="34.5" customHeight="1">
      <c r="A408" s="251" t="s">
        <v>781</v>
      </c>
      <c r="B408" s="119"/>
      <c r="C408" s="391"/>
      <c r="D408" s="391"/>
      <c r="E408" s="303" t="s">
        <v>236</v>
      </c>
      <c r="F408" s="304"/>
      <c r="G408" s="304"/>
      <c r="H408" s="305"/>
      <c r="I408" s="388"/>
      <c r="J408" s="140">
        <f t="shared" si="13"/>
        <v>703</v>
      </c>
      <c r="K408" s="81" t="str">
        <f t="shared" si="14"/>
        <v/>
      </c>
      <c r="L408" s="147">
        <v>185</v>
      </c>
      <c r="M408" s="147">
        <v>111</v>
      </c>
      <c r="N408" s="147">
        <v>96</v>
      </c>
      <c r="O408" s="147">
        <v>109</v>
      </c>
      <c r="P408" s="147">
        <v>89</v>
      </c>
      <c r="Q408" s="147">
        <v>0</v>
      </c>
      <c r="R408" s="147">
        <v>113</v>
      </c>
      <c r="S408" s="147">
        <v>0</v>
      </c>
      <c r="T408" s="147">
        <v>0</v>
      </c>
    </row>
    <row r="409" spans="1:22" s="83" customFormat="1" ht="34.5" customHeight="1">
      <c r="A409" s="251" t="s">
        <v>782</v>
      </c>
      <c r="B409" s="119"/>
      <c r="C409" s="391"/>
      <c r="D409" s="391"/>
      <c r="E409" s="316" t="s">
        <v>989</v>
      </c>
      <c r="F409" s="317"/>
      <c r="G409" s="317"/>
      <c r="H409" s="318"/>
      <c r="I409" s="388"/>
      <c r="J409" s="140">
        <f t="shared" si="13"/>
        <v>0</v>
      </c>
      <c r="K409" s="81" t="str">
        <f t="shared" si="14"/>
        <v/>
      </c>
      <c r="L409" s="147">
        <v>0</v>
      </c>
      <c r="M409" s="147">
        <v>0</v>
      </c>
      <c r="N409" s="147">
        <v>0</v>
      </c>
      <c r="O409" s="147">
        <v>0</v>
      </c>
      <c r="P409" s="147">
        <v>0</v>
      </c>
      <c r="Q409" s="147">
        <v>0</v>
      </c>
      <c r="R409" s="147">
        <v>0</v>
      </c>
      <c r="S409" s="147">
        <v>0</v>
      </c>
      <c r="T409" s="147">
        <v>0</v>
      </c>
    </row>
    <row r="410" spans="1:22" s="83" customFormat="1" ht="34.5" customHeight="1">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c r="Q412" s="147">
        <v>0</v>
      </c>
      <c r="R412" s="147">
        <v>0</v>
      </c>
      <c r="S412" s="147">
        <v>0</v>
      </c>
      <c r="T412" s="147">
        <v>0</v>
      </c>
    </row>
    <row r="413" spans="1:22" s="83" customFormat="1" ht="34.5" customHeight="1">
      <c r="A413" s="251" t="s">
        <v>786</v>
      </c>
      <c r="B413" s="119"/>
      <c r="C413" s="391"/>
      <c r="D413" s="303" t="s">
        <v>251</v>
      </c>
      <c r="E413" s="304"/>
      <c r="F413" s="304"/>
      <c r="G413" s="304"/>
      <c r="H413" s="305"/>
      <c r="I413" s="388"/>
      <c r="J413" s="140">
        <f t="shared" si="13"/>
        <v>5142</v>
      </c>
      <c r="K413" s="81" t="str">
        <f t="shared" si="14"/>
        <v/>
      </c>
      <c r="L413" s="147">
        <v>884</v>
      </c>
      <c r="M413" s="147">
        <v>875</v>
      </c>
      <c r="N413" s="147">
        <v>572</v>
      </c>
      <c r="O413" s="147">
        <v>779</v>
      </c>
      <c r="P413" s="147">
        <v>673</v>
      </c>
      <c r="Q413" s="147">
        <v>225</v>
      </c>
      <c r="R413" s="147">
        <v>1134</v>
      </c>
      <c r="S413" s="147">
        <v>0</v>
      </c>
      <c r="T413" s="147">
        <v>0</v>
      </c>
    </row>
    <row r="414" spans="1:22" s="83" customFormat="1" ht="34.5" customHeight="1">
      <c r="A414" s="251" t="s">
        <v>787</v>
      </c>
      <c r="B414" s="119"/>
      <c r="C414" s="391"/>
      <c r="D414" s="390" t="s">
        <v>240</v>
      </c>
      <c r="E414" s="323" t="s">
        <v>241</v>
      </c>
      <c r="F414" s="348"/>
      <c r="G414" s="348"/>
      <c r="H414" s="324"/>
      <c r="I414" s="388"/>
      <c r="J414" s="140">
        <f t="shared" si="13"/>
        <v>1324</v>
      </c>
      <c r="K414" s="81" t="str">
        <f t="shared" si="14"/>
        <v/>
      </c>
      <c r="L414" s="147">
        <v>746</v>
      </c>
      <c r="M414" s="147">
        <v>108</v>
      </c>
      <c r="N414" s="147">
        <v>108</v>
      </c>
      <c r="O414" s="147">
        <v>71</v>
      </c>
      <c r="P414" s="147">
        <v>157</v>
      </c>
      <c r="Q414" s="147">
        <v>17</v>
      </c>
      <c r="R414" s="147">
        <v>117</v>
      </c>
      <c r="S414" s="147">
        <v>0</v>
      </c>
      <c r="T414" s="147">
        <v>0</v>
      </c>
    </row>
    <row r="415" spans="1:22" s="83" customFormat="1" ht="34.5" customHeight="1">
      <c r="A415" s="251" t="s">
        <v>788</v>
      </c>
      <c r="B415" s="119"/>
      <c r="C415" s="391"/>
      <c r="D415" s="391"/>
      <c r="E415" s="303" t="s">
        <v>242</v>
      </c>
      <c r="F415" s="304"/>
      <c r="G415" s="304"/>
      <c r="H415" s="305"/>
      <c r="I415" s="388"/>
      <c r="J415" s="140">
        <f t="shared" si="13"/>
        <v>3033</v>
      </c>
      <c r="K415" s="81" t="str">
        <f t="shared" si="14"/>
        <v/>
      </c>
      <c r="L415" s="147">
        <v>51</v>
      </c>
      <c r="M415" s="147">
        <v>665</v>
      </c>
      <c r="N415" s="147">
        <v>327</v>
      </c>
      <c r="O415" s="147">
        <v>557</v>
      </c>
      <c r="P415" s="147">
        <v>328</v>
      </c>
      <c r="Q415" s="147">
        <v>201</v>
      </c>
      <c r="R415" s="147">
        <v>904</v>
      </c>
      <c r="S415" s="147">
        <v>0</v>
      </c>
      <c r="T415" s="147">
        <v>0</v>
      </c>
    </row>
    <row r="416" spans="1:22" s="83" customFormat="1" ht="34.5" customHeight="1">
      <c r="A416" s="251" t="s">
        <v>789</v>
      </c>
      <c r="B416" s="119"/>
      <c r="C416" s="391"/>
      <c r="D416" s="391"/>
      <c r="E416" s="303" t="s">
        <v>243</v>
      </c>
      <c r="F416" s="304"/>
      <c r="G416" s="304"/>
      <c r="H416" s="305"/>
      <c r="I416" s="388"/>
      <c r="J416" s="140">
        <f t="shared" si="13"/>
        <v>567</v>
      </c>
      <c r="K416" s="81" t="str">
        <f t="shared" si="14"/>
        <v/>
      </c>
      <c r="L416" s="147">
        <v>7</v>
      </c>
      <c r="M416" s="147">
        <v>70</v>
      </c>
      <c r="N416" s="147">
        <v>119</v>
      </c>
      <c r="O416" s="147">
        <v>112</v>
      </c>
      <c r="P416" s="147">
        <v>175</v>
      </c>
      <c r="Q416" s="147">
        <v>6</v>
      </c>
      <c r="R416" s="147">
        <v>78</v>
      </c>
      <c r="S416" s="147">
        <v>0</v>
      </c>
      <c r="T416" s="147">
        <v>0</v>
      </c>
    </row>
    <row r="417" spans="1:22" s="83" customFormat="1" ht="34.5" customHeight="1">
      <c r="A417" s="251" t="s">
        <v>790</v>
      </c>
      <c r="B417" s="119"/>
      <c r="C417" s="391"/>
      <c r="D417" s="391"/>
      <c r="E417" s="303" t="s">
        <v>244</v>
      </c>
      <c r="F417" s="304"/>
      <c r="G417" s="304"/>
      <c r="H417" s="305"/>
      <c r="I417" s="388"/>
      <c r="J417" s="140">
        <f t="shared" si="13"/>
        <v>9</v>
      </c>
      <c r="K417" s="81" t="str">
        <f t="shared" si="14"/>
        <v/>
      </c>
      <c r="L417" s="147">
        <v>0</v>
      </c>
      <c r="M417" s="147">
        <v>4</v>
      </c>
      <c r="N417" s="147">
        <v>0</v>
      </c>
      <c r="O417" s="147">
        <v>0</v>
      </c>
      <c r="P417" s="147">
        <v>1</v>
      </c>
      <c r="Q417" s="147">
        <v>1</v>
      </c>
      <c r="R417" s="147">
        <v>3</v>
      </c>
      <c r="S417" s="147">
        <v>0</v>
      </c>
      <c r="T417" s="147">
        <v>0</v>
      </c>
    </row>
    <row r="418" spans="1:22" s="83" customFormat="1" ht="34.5" customHeight="1">
      <c r="A418" s="251" t="s">
        <v>791</v>
      </c>
      <c r="B418" s="119"/>
      <c r="C418" s="391"/>
      <c r="D418" s="391"/>
      <c r="E418" s="303" t="s">
        <v>245</v>
      </c>
      <c r="F418" s="304"/>
      <c r="G418" s="304"/>
      <c r="H418" s="305"/>
      <c r="I418" s="388"/>
      <c r="J418" s="140">
        <f t="shared" si="13"/>
        <v>0</v>
      </c>
      <c r="K418" s="81" t="str">
        <f t="shared" si="14"/>
        <v/>
      </c>
      <c r="L418" s="147">
        <v>0</v>
      </c>
      <c r="M418" s="147">
        <v>0</v>
      </c>
      <c r="N418" s="147">
        <v>0</v>
      </c>
      <c r="O418" s="147">
        <v>0</v>
      </c>
      <c r="P418" s="147">
        <v>0</v>
      </c>
      <c r="Q418" s="147">
        <v>0</v>
      </c>
      <c r="R418" s="147">
        <v>0</v>
      </c>
      <c r="S418" s="147">
        <v>0</v>
      </c>
      <c r="T418" s="147">
        <v>0</v>
      </c>
    </row>
    <row r="419" spans="1:22" s="83" customFormat="1" ht="34.5" customHeight="1">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91"/>
      <c r="D420" s="391"/>
      <c r="E420" s="303" t="s">
        <v>246</v>
      </c>
      <c r="F420" s="304"/>
      <c r="G420" s="304"/>
      <c r="H420" s="305"/>
      <c r="I420" s="388"/>
      <c r="J420" s="140">
        <f t="shared" si="13"/>
        <v>0</v>
      </c>
      <c r="K420" s="81" t="str">
        <f t="shared" si="14"/>
        <v/>
      </c>
      <c r="L420" s="147">
        <v>0</v>
      </c>
      <c r="M420" s="147">
        <v>0</v>
      </c>
      <c r="N420" s="147">
        <v>0</v>
      </c>
      <c r="O420" s="147">
        <v>0</v>
      </c>
      <c r="P420" s="147">
        <v>0</v>
      </c>
      <c r="Q420" s="147">
        <v>0</v>
      </c>
      <c r="R420" s="147">
        <v>0</v>
      </c>
      <c r="S420" s="147">
        <v>0</v>
      </c>
      <c r="T420" s="147">
        <v>0</v>
      </c>
    </row>
    <row r="421" spans="1:22" s="83" customFormat="1" ht="34.5" customHeight="1">
      <c r="A421" s="251" t="s">
        <v>794</v>
      </c>
      <c r="B421" s="119"/>
      <c r="C421" s="391"/>
      <c r="D421" s="391"/>
      <c r="E421" s="303" t="s">
        <v>247</v>
      </c>
      <c r="F421" s="304"/>
      <c r="G421" s="304"/>
      <c r="H421" s="305"/>
      <c r="I421" s="388"/>
      <c r="J421" s="140">
        <f t="shared" si="13"/>
        <v>209</v>
      </c>
      <c r="K421" s="81" t="str">
        <f t="shared" si="14"/>
        <v/>
      </c>
      <c r="L421" s="147">
        <v>80</v>
      </c>
      <c r="M421" s="147">
        <v>28</v>
      </c>
      <c r="N421" s="147">
        <v>18</v>
      </c>
      <c r="O421" s="147">
        <v>39</v>
      </c>
      <c r="P421" s="147">
        <v>12</v>
      </c>
      <c r="Q421" s="147">
        <v>0</v>
      </c>
      <c r="R421" s="147">
        <v>32</v>
      </c>
      <c r="S421" s="147">
        <v>0</v>
      </c>
      <c r="T421" s="147">
        <v>0</v>
      </c>
    </row>
    <row r="422" spans="1:22" s="83" customFormat="1" ht="34.5" customHeight="1">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1059</v>
      </c>
      <c r="O428" s="66" t="s">
        <v>1063</v>
      </c>
      <c r="P428" s="66" t="s">
        <v>1066</v>
      </c>
      <c r="Q428" s="66" t="s">
        <v>1068</v>
      </c>
      <c r="R428" s="66" t="s">
        <v>1071</v>
      </c>
      <c r="S428" s="66" t="s">
        <v>1074</v>
      </c>
      <c r="T428" s="66" t="s">
        <v>1076</v>
      </c>
      <c r="U428" s="8"/>
      <c r="V428" s="8"/>
    </row>
    <row r="429" spans="1:22" ht="20.25" customHeight="1">
      <c r="A429" s="247" t="s">
        <v>629</v>
      </c>
      <c r="B429" s="1"/>
      <c r="C429" s="62"/>
      <c r="D429" s="3"/>
      <c r="F429" s="3"/>
      <c r="G429" s="3"/>
      <c r="H429" s="287"/>
      <c r="I429" s="67" t="s">
        <v>36</v>
      </c>
      <c r="J429" s="68"/>
      <c r="K429" s="186"/>
      <c r="L429" s="70" t="s">
        <v>1050</v>
      </c>
      <c r="M429" s="70" t="s">
        <v>1056</v>
      </c>
      <c r="N429" s="70" t="s">
        <v>1056</v>
      </c>
      <c r="O429" s="70" t="s">
        <v>1056</v>
      </c>
      <c r="P429" s="70" t="s">
        <v>1056</v>
      </c>
      <c r="Q429" s="70" t="s">
        <v>1069</v>
      </c>
      <c r="R429" s="70" t="s">
        <v>1056</v>
      </c>
      <c r="S429" s="70" t="s">
        <v>1075</v>
      </c>
      <c r="T429" s="70" t="s">
        <v>1056</v>
      </c>
      <c r="U429" s="8"/>
      <c r="V429" s="8"/>
    </row>
    <row r="430" spans="1:22" s="83" customFormat="1" ht="34.5" customHeight="1">
      <c r="A430" s="251" t="s">
        <v>796</v>
      </c>
      <c r="B430" s="119"/>
      <c r="C430" s="319" t="s">
        <v>259</v>
      </c>
      <c r="D430" s="331"/>
      <c r="E430" s="331"/>
      <c r="F430" s="331"/>
      <c r="G430" s="331"/>
      <c r="H430" s="320"/>
      <c r="I430" s="344" t="s">
        <v>1021</v>
      </c>
      <c r="J430" s="192">
        <f>IF(SUM(L430:T430)=0,IF(COUNTIF(L430:T430,"未確認")&gt;0,"未確認",IF(COUNTIF(L430:T430,"~*")&gt;0,"*",SUM(L430:T430))),SUM(L430:T430))</f>
        <v>3818</v>
      </c>
      <c r="K430" s="193" t="str">
        <f>IF(OR(COUNTIF(L430:T430,"未確認")&gt;0,COUNTIF(L430:T430,"~*")&gt;0),"※","")</f>
        <v/>
      </c>
      <c r="L430" s="147">
        <v>138</v>
      </c>
      <c r="M430" s="147">
        <v>767</v>
      </c>
      <c r="N430" s="147">
        <v>464</v>
      </c>
      <c r="O430" s="147">
        <v>708</v>
      </c>
      <c r="P430" s="147">
        <v>516</v>
      </c>
      <c r="Q430" s="147">
        <v>208</v>
      </c>
      <c r="R430" s="147">
        <v>1017</v>
      </c>
      <c r="S430" s="147">
        <v>0</v>
      </c>
      <c r="T430" s="147">
        <v>0</v>
      </c>
    </row>
    <row r="431" spans="1:22" s="83" customFormat="1" ht="34.5" customHeight="1">
      <c r="A431" s="250" t="s">
        <v>797</v>
      </c>
      <c r="B431" s="119"/>
      <c r="C431" s="188"/>
      <c r="D431" s="189"/>
      <c r="E431" s="396" t="s">
        <v>255</v>
      </c>
      <c r="F431" s="397"/>
      <c r="G431" s="397"/>
      <c r="H431" s="398"/>
      <c r="I431" s="388"/>
      <c r="J431" s="192">
        <f>IF(SUM(L431:T431)=0,IF(COUNTIF(L431:T431,"未確認")&gt;0,"未確認",IF(COUNTIF(L431:T431,"~*")&gt;0,"*",SUM(L431:T431))),SUM(L431:T431))</f>
        <v>0</v>
      </c>
      <c r="K431" s="193" t="str">
        <f>IF(OR(COUNTIF(L431:T431,"未確認")&gt;0,COUNTIF(L431:T431,"~*")&gt;0),"※","")</f>
        <v/>
      </c>
      <c r="L431" s="147">
        <v>0</v>
      </c>
      <c r="M431" s="147">
        <v>0</v>
      </c>
      <c r="N431" s="147">
        <v>0</v>
      </c>
      <c r="O431" s="147">
        <v>0</v>
      </c>
      <c r="P431" s="147">
        <v>0</v>
      </c>
      <c r="Q431" s="147">
        <v>0</v>
      </c>
      <c r="R431" s="147">
        <v>0</v>
      </c>
      <c r="S431" s="147">
        <v>0</v>
      </c>
      <c r="T431" s="147">
        <v>0</v>
      </c>
    </row>
    <row r="432" spans="1:22" s="83" customFormat="1" ht="34.5" customHeight="1">
      <c r="A432" s="250" t="s">
        <v>798</v>
      </c>
      <c r="B432" s="119"/>
      <c r="C432" s="188"/>
      <c r="D432" s="189"/>
      <c r="E432" s="396" t="s">
        <v>256</v>
      </c>
      <c r="F432" s="397"/>
      <c r="G432" s="397"/>
      <c r="H432" s="398"/>
      <c r="I432" s="388"/>
      <c r="J432" s="192">
        <f>IF(SUM(L432:T432)=0,IF(COUNTIF(L432:T432,"未確認")&gt;0,"未確認",IF(COUNTIF(L432:T432,"~*")&gt;0,"*",SUM(L432:T432))),SUM(L432:T432))</f>
        <v>0</v>
      </c>
      <c r="K432" s="193" t="str">
        <f>IF(OR(COUNTIF(L432:T432,"未確認")&gt;0,COUNTIF(L432:T432,"~*")&gt;0),"※","")</f>
        <v/>
      </c>
      <c r="L432" s="147">
        <v>0</v>
      </c>
      <c r="M432" s="147">
        <v>0</v>
      </c>
      <c r="N432" s="147">
        <v>0</v>
      </c>
      <c r="O432" s="147">
        <v>0</v>
      </c>
      <c r="P432" s="147">
        <v>0</v>
      </c>
      <c r="Q432" s="147">
        <v>0</v>
      </c>
      <c r="R432" s="147">
        <v>0</v>
      </c>
      <c r="S432" s="147">
        <v>0</v>
      </c>
      <c r="T432" s="147">
        <v>0</v>
      </c>
    </row>
    <row r="433" spans="1:22" s="83" customFormat="1" ht="34.5" customHeight="1">
      <c r="A433" s="250" t="s">
        <v>799</v>
      </c>
      <c r="B433" s="119"/>
      <c r="C433" s="188"/>
      <c r="D433" s="189"/>
      <c r="E433" s="396" t="s">
        <v>257</v>
      </c>
      <c r="F433" s="397"/>
      <c r="G433" s="397"/>
      <c r="H433" s="398"/>
      <c r="I433" s="388"/>
      <c r="J433" s="192">
        <f>IF(SUM(L433:T433)=0,IF(COUNTIF(L433:T433,"未確認")&gt;0,"未確認",IF(COUNTIF(L433:T433,"~*")&gt;0,"*",SUM(L433:T433))),SUM(L433:T433))</f>
        <v>3818</v>
      </c>
      <c r="K433" s="193" t="str">
        <f>IF(OR(COUNTIF(L433:T433,"未確認")&gt;0,COUNTIF(L433:T433,"~*")&gt;0),"※","")</f>
        <v/>
      </c>
      <c r="L433" s="147">
        <v>138</v>
      </c>
      <c r="M433" s="147">
        <v>767</v>
      </c>
      <c r="N433" s="147">
        <v>464</v>
      </c>
      <c r="O433" s="147">
        <v>708</v>
      </c>
      <c r="P433" s="147">
        <v>516</v>
      </c>
      <c r="Q433" s="147">
        <v>208</v>
      </c>
      <c r="R433" s="147">
        <v>1017</v>
      </c>
      <c r="S433" s="147">
        <v>0</v>
      </c>
      <c r="T433" s="147">
        <v>0</v>
      </c>
    </row>
    <row r="434" spans="1:22" s="83" customFormat="1" ht="34.5" customHeight="1">
      <c r="A434" s="251" t="s">
        <v>800</v>
      </c>
      <c r="B434" s="1"/>
      <c r="C434" s="190"/>
      <c r="D434" s="191"/>
      <c r="E434" s="396" t="s">
        <v>258</v>
      </c>
      <c r="F434" s="397"/>
      <c r="G434" s="397"/>
      <c r="H434" s="398"/>
      <c r="I434" s="389"/>
      <c r="J434" s="192">
        <f>IF(SUM(L434:T434)=0,IF(COUNTIF(L434:T434,"未確認")&gt;0,"未確認",IF(COUNTIF(L434:T434,"~*")&gt;0,"*",SUM(L434:T434))),SUM(L434:T434))</f>
        <v>0</v>
      </c>
      <c r="K434" s="193" t="str">
        <f>IF(OR(COUNTIF(L434:T434,"未確認")&gt;0,COUNTIF(L434:T434,"~*")&gt;0),"※","")</f>
        <v/>
      </c>
      <c r="L434" s="147">
        <v>0</v>
      </c>
      <c r="M434" s="147">
        <v>0</v>
      </c>
      <c r="N434" s="147">
        <v>0</v>
      </c>
      <c r="O434" s="147">
        <v>0</v>
      </c>
      <c r="P434" s="147">
        <v>0</v>
      </c>
      <c r="Q434" s="147">
        <v>0</v>
      </c>
      <c r="R434" s="147">
        <v>0</v>
      </c>
      <c r="S434" s="147">
        <v>0</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1059</v>
      </c>
      <c r="O441" s="66" t="s">
        <v>1063</v>
      </c>
      <c r="P441" s="66" t="s">
        <v>1066</v>
      </c>
      <c r="Q441" s="66" t="s">
        <v>1068</v>
      </c>
      <c r="R441" s="66" t="s">
        <v>1071</v>
      </c>
      <c r="S441" s="66" t="s">
        <v>1074</v>
      </c>
      <c r="T441" s="66" t="s">
        <v>1076</v>
      </c>
      <c r="U441" s="8"/>
      <c r="V441" s="8"/>
    </row>
    <row r="442" spans="1:22" ht="20.25" customHeight="1">
      <c r="A442" s="243"/>
      <c r="B442" s="1"/>
      <c r="C442" s="3"/>
      <c r="D442" s="3"/>
      <c r="F442" s="3"/>
      <c r="G442" s="3"/>
      <c r="H442" s="287"/>
      <c r="I442" s="67" t="s">
        <v>36</v>
      </c>
      <c r="J442" s="68"/>
      <c r="K442" s="186"/>
      <c r="L442" s="70" t="s">
        <v>1050</v>
      </c>
      <c r="M442" s="70" t="s">
        <v>1056</v>
      </c>
      <c r="N442" s="70" t="s">
        <v>1056</v>
      </c>
      <c r="O442" s="70" t="s">
        <v>1056</v>
      </c>
      <c r="P442" s="70" t="s">
        <v>1056</v>
      </c>
      <c r="Q442" s="70" t="s">
        <v>1069</v>
      </c>
      <c r="R442" s="70" t="s">
        <v>1056</v>
      </c>
      <c r="S442" s="70" t="s">
        <v>1075</v>
      </c>
      <c r="T442" s="70" t="s">
        <v>1056</v>
      </c>
      <c r="U442" s="8"/>
      <c r="V442" s="8"/>
    </row>
    <row r="443" spans="1:22" s="83" customFormat="1" ht="34.5" customHeight="1">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1059</v>
      </c>
      <c r="O466" s="66" t="s">
        <v>1063</v>
      </c>
      <c r="P466" s="66" t="s">
        <v>1066</v>
      </c>
      <c r="Q466" s="66" t="s">
        <v>1068</v>
      </c>
      <c r="R466" s="66" t="s">
        <v>1071</v>
      </c>
      <c r="S466" s="66" t="s">
        <v>1074</v>
      </c>
      <c r="T466" s="66" t="s">
        <v>1076</v>
      </c>
      <c r="U466" s="8"/>
      <c r="V466" s="8"/>
    </row>
    <row r="467" spans="1:22" ht="20.25" customHeight="1">
      <c r="A467" s="243"/>
      <c r="B467" s="1"/>
      <c r="C467" s="62"/>
      <c r="D467" s="3"/>
      <c r="F467" s="3"/>
      <c r="G467" s="3"/>
      <c r="H467" s="287"/>
      <c r="I467" s="67" t="s">
        <v>36</v>
      </c>
      <c r="J467" s="68"/>
      <c r="K467" s="186"/>
      <c r="L467" s="70" t="s">
        <v>1050</v>
      </c>
      <c r="M467" s="70" t="s">
        <v>1056</v>
      </c>
      <c r="N467" s="70" t="s">
        <v>1056</v>
      </c>
      <c r="O467" s="70" t="s">
        <v>1056</v>
      </c>
      <c r="P467" s="70" t="s">
        <v>1056</v>
      </c>
      <c r="Q467" s="70" t="s">
        <v>1069</v>
      </c>
      <c r="R467" s="70" t="s">
        <v>1056</v>
      </c>
      <c r="S467" s="70" t="s">
        <v>1075</v>
      </c>
      <c r="T467" s="70" t="s">
        <v>1056</v>
      </c>
      <c r="U467" s="8"/>
      <c r="V467" s="8"/>
    </row>
    <row r="468" spans="1:22" ht="34.5" customHeight="1">
      <c r="A468" s="252" t="s">
        <v>807</v>
      </c>
      <c r="B468" s="1"/>
      <c r="C468" s="319" t="s">
        <v>282</v>
      </c>
      <c r="D468" s="331"/>
      <c r="E468" s="331"/>
      <c r="F468" s="331"/>
      <c r="G468" s="331"/>
      <c r="H468" s="320"/>
      <c r="I468" s="340" t="s">
        <v>283</v>
      </c>
      <c r="J468" s="116">
        <f>IF(SUM(L468:T468)=0,IF(COUNTIF(L468:T468,"未確認")&gt;0,"未確認",IF(COUNTIF(L468:T468,"*")&gt;0,"*",SUM(L468:T468))),SUM(L468:T468))</f>
        <v>104</v>
      </c>
      <c r="K468" s="201" t="str">
        <f t="shared" ref="K468:K475" si="16">IF(OR(COUNTIF(L468:T468,"未確認")&gt;0,COUNTIF(L468:T468,"*")&gt;0),"※","")</f>
        <v>※</v>
      </c>
      <c r="L468" s="117">
        <v>15</v>
      </c>
      <c r="M468" s="117" t="s">
        <v>541</v>
      </c>
      <c r="N468" s="117" t="s">
        <v>541</v>
      </c>
      <c r="O468" s="117">
        <v>23</v>
      </c>
      <c r="P468" s="117">
        <v>20</v>
      </c>
      <c r="Q468" s="117">
        <v>0</v>
      </c>
      <c r="R468" s="117">
        <v>46</v>
      </c>
      <c r="S468" s="117">
        <v>0</v>
      </c>
      <c r="T468" s="117">
        <v>0</v>
      </c>
      <c r="U468" s="8"/>
      <c r="V468" s="8"/>
    </row>
    <row r="469" spans="1:22" ht="34.5" customHeight="1">
      <c r="A469" s="252" t="s">
        <v>812</v>
      </c>
      <c r="B469" s="1"/>
      <c r="C469" s="202"/>
      <c r="D469" s="406" t="s">
        <v>284</v>
      </c>
      <c r="E469" s="303" t="s">
        <v>285</v>
      </c>
      <c r="F469" s="304"/>
      <c r="G469" s="304"/>
      <c r="H469" s="305"/>
      <c r="I469" s="345"/>
      <c r="J469" s="116" t="str">
        <f t="shared" ref="J469:J480" si="17">IF(SUM(L469:T469)=0,IF(COUNTIF(L469:T469,"未確認")&gt;0,"未確認",IF(COUNTIF(L469:T469,"~*")&gt;0,"*",SUM(L469:T469))),SUM(L469:T469))</f>
        <v>*</v>
      </c>
      <c r="K469" s="201" t="str">
        <f t="shared" si="16"/>
        <v>※</v>
      </c>
      <c r="L469" s="117">
        <v>0</v>
      </c>
      <c r="M469" s="117">
        <v>0</v>
      </c>
      <c r="N469" s="117">
        <v>0</v>
      </c>
      <c r="O469" s="117">
        <v>0</v>
      </c>
      <c r="P469" s="117">
        <v>0</v>
      </c>
      <c r="Q469" s="117">
        <v>0</v>
      </c>
      <c r="R469" s="117" t="s">
        <v>541</v>
      </c>
      <c r="S469" s="117">
        <v>0</v>
      </c>
      <c r="T469" s="117">
        <v>0</v>
      </c>
      <c r="U469" s="8"/>
      <c r="V469" s="8"/>
    </row>
    <row r="470" spans="1:22" ht="34.5" customHeight="1">
      <c r="A470" s="252" t="s">
        <v>813</v>
      </c>
      <c r="B470" s="1"/>
      <c r="C470" s="202"/>
      <c r="D470" s="407"/>
      <c r="E470" s="303" t="s">
        <v>286</v>
      </c>
      <c r="F470" s="304"/>
      <c r="G470" s="304"/>
      <c r="H470" s="305"/>
      <c r="I470" s="345"/>
      <c r="J470" s="116">
        <f t="shared" si="17"/>
        <v>19</v>
      </c>
      <c r="K470" s="201" t="str">
        <f t="shared" si="16"/>
        <v>※</v>
      </c>
      <c r="L470" s="117" t="s">
        <v>541</v>
      </c>
      <c r="M470" s="117">
        <v>0</v>
      </c>
      <c r="N470" s="117">
        <v>0</v>
      </c>
      <c r="O470" s="117" t="s">
        <v>541</v>
      </c>
      <c r="P470" s="117">
        <v>19</v>
      </c>
      <c r="Q470" s="117">
        <v>0</v>
      </c>
      <c r="R470" s="117">
        <v>0</v>
      </c>
      <c r="S470" s="117">
        <v>0</v>
      </c>
      <c r="T470" s="117">
        <v>0</v>
      </c>
      <c r="U470" s="8"/>
      <c r="V470" s="8"/>
    </row>
    <row r="471" spans="1:22" ht="34.5" customHeight="1">
      <c r="A471" s="252" t="s">
        <v>814</v>
      </c>
      <c r="B471" s="1"/>
      <c r="C471" s="202"/>
      <c r="D471" s="407"/>
      <c r="E471" s="303" t="s">
        <v>287</v>
      </c>
      <c r="F471" s="304"/>
      <c r="G471" s="304"/>
      <c r="H471" s="305"/>
      <c r="I471" s="345"/>
      <c r="J471" s="116" t="str">
        <f t="shared" si="17"/>
        <v>*</v>
      </c>
      <c r="K471" s="201" t="str">
        <f t="shared" si="16"/>
        <v>※</v>
      </c>
      <c r="L471" s="117" t="s">
        <v>541</v>
      </c>
      <c r="M471" s="117">
        <v>0</v>
      </c>
      <c r="N471" s="117" t="s">
        <v>541</v>
      </c>
      <c r="O471" s="117">
        <v>0</v>
      </c>
      <c r="P471" s="117" t="s">
        <v>541</v>
      </c>
      <c r="Q471" s="117">
        <v>0</v>
      </c>
      <c r="R471" s="117">
        <v>0</v>
      </c>
      <c r="S471" s="117">
        <v>0</v>
      </c>
      <c r="T471" s="117">
        <v>0</v>
      </c>
      <c r="U471" s="8"/>
      <c r="V471" s="8"/>
    </row>
    <row r="472" spans="1:22" ht="34.5" customHeight="1">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117">
        <v>0</v>
      </c>
      <c r="Q472" s="117">
        <v>0</v>
      </c>
      <c r="R472" s="117">
        <v>0</v>
      </c>
      <c r="S472" s="117">
        <v>0</v>
      </c>
      <c r="T472" s="117">
        <v>0</v>
      </c>
      <c r="U472" s="8"/>
      <c r="V472" s="8"/>
    </row>
    <row r="473" spans="1:22" ht="34.5" customHeight="1">
      <c r="A473" s="252" t="s">
        <v>816</v>
      </c>
      <c r="B473" s="1"/>
      <c r="C473" s="202"/>
      <c r="D473" s="407"/>
      <c r="E473" s="303" t="s">
        <v>289</v>
      </c>
      <c r="F473" s="304"/>
      <c r="G473" s="304"/>
      <c r="H473" s="305"/>
      <c r="I473" s="345"/>
      <c r="J473" s="116" t="str">
        <f t="shared" si="17"/>
        <v>*</v>
      </c>
      <c r="K473" s="201" t="str">
        <f t="shared" si="16"/>
        <v>※</v>
      </c>
      <c r="L473" s="117" t="s">
        <v>541</v>
      </c>
      <c r="M473" s="117">
        <v>0</v>
      </c>
      <c r="N473" s="117">
        <v>0</v>
      </c>
      <c r="O473" s="117">
        <v>0</v>
      </c>
      <c r="P473" s="117">
        <v>0</v>
      </c>
      <c r="Q473" s="117">
        <v>0</v>
      </c>
      <c r="R473" s="117">
        <v>0</v>
      </c>
      <c r="S473" s="117">
        <v>0</v>
      </c>
      <c r="T473" s="117">
        <v>0</v>
      </c>
      <c r="U473" s="8"/>
      <c r="V473" s="8"/>
    </row>
    <row r="474" spans="1:22" ht="34.5" customHeight="1">
      <c r="A474" s="252" t="s">
        <v>817</v>
      </c>
      <c r="B474" s="1"/>
      <c r="C474" s="202"/>
      <c r="D474" s="407"/>
      <c r="E474" s="303" t="s">
        <v>290</v>
      </c>
      <c r="F474" s="304"/>
      <c r="G474" s="304"/>
      <c r="H474" s="305"/>
      <c r="I474" s="345"/>
      <c r="J474" s="116" t="str">
        <f t="shared" si="17"/>
        <v>*</v>
      </c>
      <c r="K474" s="201" t="str">
        <f t="shared" si="16"/>
        <v>※</v>
      </c>
      <c r="L474" s="117">
        <v>0</v>
      </c>
      <c r="M474" s="117">
        <v>0</v>
      </c>
      <c r="N474" s="117">
        <v>0</v>
      </c>
      <c r="O474" s="117">
        <v>0</v>
      </c>
      <c r="P474" s="117" t="s">
        <v>541</v>
      </c>
      <c r="Q474" s="117">
        <v>0</v>
      </c>
      <c r="R474" s="117">
        <v>0</v>
      </c>
      <c r="S474" s="117">
        <v>0</v>
      </c>
      <c r="T474" s="117">
        <v>0</v>
      </c>
      <c r="U474" s="8"/>
      <c r="V474" s="8"/>
    </row>
    <row r="475" spans="1:22" ht="34.5" customHeight="1">
      <c r="A475" s="252" t="s">
        <v>818</v>
      </c>
      <c r="B475" s="1"/>
      <c r="C475" s="202"/>
      <c r="D475" s="407"/>
      <c r="E475" s="303" t="s">
        <v>291</v>
      </c>
      <c r="F475" s="304"/>
      <c r="G475" s="304"/>
      <c r="H475" s="305"/>
      <c r="I475" s="345"/>
      <c r="J475" s="116" t="str">
        <f t="shared" si="17"/>
        <v>*</v>
      </c>
      <c r="K475" s="201" t="str">
        <f t="shared" si="16"/>
        <v>※</v>
      </c>
      <c r="L475" s="117" t="s">
        <v>541</v>
      </c>
      <c r="M475" s="117">
        <v>0</v>
      </c>
      <c r="N475" s="117">
        <v>0</v>
      </c>
      <c r="O475" s="117">
        <v>0</v>
      </c>
      <c r="P475" s="117">
        <v>0</v>
      </c>
      <c r="Q475" s="117">
        <v>0</v>
      </c>
      <c r="R475" s="117" t="s">
        <v>541</v>
      </c>
      <c r="S475" s="117">
        <v>0</v>
      </c>
      <c r="T475" s="117">
        <v>0</v>
      </c>
      <c r="U475" s="8"/>
      <c r="V475" s="8"/>
    </row>
    <row r="476" spans="1:22" ht="34.5" customHeight="1">
      <c r="A476" s="252" t="s">
        <v>819</v>
      </c>
      <c r="B476" s="1"/>
      <c r="C476" s="202"/>
      <c r="D476" s="407"/>
      <c r="E476" s="303" t="s">
        <v>292</v>
      </c>
      <c r="F476" s="304"/>
      <c r="G476" s="304"/>
      <c r="H476" s="305"/>
      <c r="I476" s="345"/>
      <c r="J476" s="116" t="str">
        <f t="shared" si="17"/>
        <v>*</v>
      </c>
      <c r="K476" s="201" t="str">
        <f>IF(OR(COUNTIF(L476:T476,"未確認")&gt;0,COUNTIF(L476:T476,"~")&gt;0),"※","")</f>
        <v/>
      </c>
      <c r="L476" s="117" t="s">
        <v>541</v>
      </c>
      <c r="M476" s="117" t="s">
        <v>541</v>
      </c>
      <c r="N476" s="117">
        <v>0</v>
      </c>
      <c r="O476" s="117" t="s">
        <v>541</v>
      </c>
      <c r="P476" s="117">
        <v>0</v>
      </c>
      <c r="Q476" s="117">
        <v>0</v>
      </c>
      <c r="R476" s="117" t="s">
        <v>541</v>
      </c>
      <c r="S476" s="117">
        <v>0</v>
      </c>
      <c r="T476" s="117">
        <v>0</v>
      </c>
      <c r="U476" s="8"/>
      <c r="V476" s="8"/>
    </row>
    <row r="477" spans="1:22" ht="34.5" customHeight="1">
      <c r="A477" s="252" t="s">
        <v>820</v>
      </c>
      <c r="B477" s="1"/>
      <c r="C477" s="202"/>
      <c r="D477" s="407"/>
      <c r="E477" s="303" t="s">
        <v>293</v>
      </c>
      <c r="F477" s="304"/>
      <c r="G477" s="304"/>
      <c r="H477" s="305"/>
      <c r="I477" s="345"/>
      <c r="J477" s="116">
        <f t="shared" si="17"/>
        <v>71</v>
      </c>
      <c r="K477" s="201" t="str">
        <f t="shared" ref="K477:K496" si="18">IF(OR(COUNTIF(L477:T477,"未確認")&gt;0,COUNTIF(L477:T477,"*")&gt;0),"※","")</f>
        <v/>
      </c>
      <c r="L477" s="117">
        <v>11</v>
      </c>
      <c r="M477" s="117">
        <v>0</v>
      </c>
      <c r="N477" s="117">
        <v>0</v>
      </c>
      <c r="O477" s="117">
        <v>21</v>
      </c>
      <c r="P477" s="117">
        <v>0</v>
      </c>
      <c r="Q477" s="117">
        <v>0</v>
      </c>
      <c r="R477" s="117">
        <v>39</v>
      </c>
      <c r="S477" s="117">
        <v>0</v>
      </c>
      <c r="T477" s="117">
        <v>0</v>
      </c>
      <c r="U477" s="8"/>
      <c r="V477" s="8"/>
    </row>
    <row r="478" spans="1:22" ht="34.5" customHeight="1">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117">
        <v>0</v>
      </c>
      <c r="Q478" s="117">
        <v>0</v>
      </c>
      <c r="R478" s="117">
        <v>0</v>
      </c>
      <c r="S478" s="117">
        <v>0</v>
      </c>
      <c r="T478" s="117">
        <v>0</v>
      </c>
      <c r="U478" s="8"/>
      <c r="V478" s="8"/>
    </row>
    <row r="479" spans="1:22" ht="34.5" customHeight="1">
      <c r="A479" s="252" t="s">
        <v>822</v>
      </c>
      <c r="B479" s="1"/>
      <c r="C479" s="202"/>
      <c r="D479" s="407"/>
      <c r="E479" s="303" t="s">
        <v>295</v>
      </c>
      <c r="F479" s="304"/>
      <c r="G479" s="304"/>
      <c r="H479" s="305"/>
      <c r="I479" s="345"/>
      <c r="J479" s="116" t="str">
        <f t="shared" si="17"/>
        <v>*</v>
      </c>
      <c r="K479" s="201" t="str">
        <f t="shared" si="18"/>
        <v>※</v>
      </c>
      <c r="L479" s="117">
        <v>0</v>
      </c>
      <c r="M479" s="117">
        <v>0</v>
      </c>
      <c r="N479" s="117" t="s">
        <v>541</v>
      </c>
      <c r="O479" s="117">
        <v>0</v>
      </c>
      <c r="P479" s="117">
        <v>0</v>
      </c>
      <c r="Q479" s="117">
        <v>0</v>
      </c>
      <c r="R479" s="117">
        <v>0</v>
      </c>
      <c r="S479" s="117">
        <v>0</v>
      </c>
      <c r="T479" s="117">
        <v>0</v>
      </c>
      <c r="U479" s="8"/>
      <c r="V479" s="8"/>
    </row>
    <row r="480" spans="1:22" ht="34.5" customHeight="1">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19" t="s">
        <v>297</v>
      </c>
      <c r="D481" s="331"/>
      <c r="E481" s="331"/>
      <c r="F481" s="331"/>
      <c r="G481" s="331"/>
      <c r="H481" s="320"/>
      <c r="I481" s="340" t="s">
        <v>298</v>
      </c>
      <c r="J481" s="116">
        <f>IF(SUM(L481:T481)=0,IF(COUNTIF(L481:T481,"未確認")&gt;0,"未確認",IF(COUNTIF(L481:T481,"*")&gt;0,"*",SUM(L481:T481))),SUM(L481:T481))</f>
        <v>55</v>
      </c>
      <c r="K481" s="201" t="str">
        <f t="shared" si="18"/>
        <v>※</v>
      </c>
      <c r="L481" s="117">
        <v>12</v>
      </c>
      <c r="M481" s="117">
        <v>0</v>
      </c>
      <c r="N481" s="117" t="s">
        <v>541</v>
      </c>
      <c r="O481" s="117">
        <v>0</v>
      </c>
      <c r="P481" s="117">
        <v>17</v>
      </c>
      <c r="Q481" s="117">
        <v>0</v>
      </c>
      <c r="R481" s="117">
        <v>26</v>
      </c>
      <c r="S481" s="117">
        <v>0</v>
      </c>
      <c r="T481" s="117">
        <v>0</v>
      </c>
      <c r="U481" s="8"/>
      <c r="V481" s="8"/>
    </row>
    <row r="482" spans="1:22" ht="34.5" customHeight="1">
      <c r="A482" s="252" t="s">
        <v>824</v>
      </c>
      <c r="B482" s="1"/>
      <c r="C482" s="202"/>
      <c r="D482" s="406" t="s">
        <v>299</v>
      </c>
      <c r="E482" s="303" t="s">
        <v>285</v>
      </c>
      <c r="F482" s="304"/>
      <c r="G482" s="304"/>
      <c r="H482" s="305"/>
      <c r="I482" s="345"/>
      <c r="J482" s="116">
        <f t="shared" ref="J482:J496" si="19">IF(SUM(L482:T482)=0,IF(COUNTIF(L482:T482,"未確認")&gt;0,"未確認",IF(COUNTIF(L482:T482,"~*")&gt;0,"*",SUM(L482:T482))),SUM(L482:T482))</f>
        <v>0</v>
      </c>
      <c r="K482" s="201" t="str">
        <f t="shared" si="18"/>
        <v/>
      </c>
      <c r="L482" s="117">
        <v>0</v>
      </c>
      <c r="M482" s="117">
        <v>0</v>
      </c>
      <c r="N482" s="117">
        <v>0</v>
      </c>
      <c r="O482" s="117">
        <v>0</v>
      </c>
      <c r="P482" s="117">
        <v>0</v>
      </c>
      <c r="Q482" s="117">
        <v>0</v>
      </c>
      <c r="R482" s="117">
        <v>0</v>
      </c>
      <c r="S482" s="117">
        <v>0</v>
      </c>
      <c r="T482" s="117">
        <v>0</v>
      </c>
      <c r="U482" s="8"/>
      <c r="V482" s="8"/>
    </row>
    <row r="483" spans="1:22" ht="34.5" customHeight="1">
      <c r="A483" s="252" t="s">
        <v>825</v>
      </c>
      <c r="B483" s="1"/>
      <c r="C483" s="202"/>
      <c r="D483" s="407"/>
      <c r="E483" s="303" t="s">
        <v>286</v>
      </c>
      <c r="F483" s="304"/>
      <c r="G483" s="304"/>
      <c r="H483" s="305"/>
      <c r="I483" s="345"/>
      <c r="J483" s="116">
        <f t="shared" si="19"/>
        <v>17</v>
      </c>
      <c r="K483" s="201" t="str">
        <f t="shared" si="18"/>
        <v>※</v>
      </c>
      <c r="L483" s="117" t="s">
        <v>541</v>
      </c>
      <c r="M483" s="117">
        <v>0</v>
      </c>
      <c r="N483" s="117">
        <v>0</v>
      </c>
      <c r="O483" s="117">
        <v>0</v>
      </c>
      <c r="P483" s="117">
        <v>17</v>
      </c>
      <c r="Q483" s="117">
        <v>0</v>
      </c>
      <c r="R483" s="117">
        <v>0</v>
      </c>
      <c r="S483" s="117">
        <v>0</v>
      </c>
      <c r="T483" s="117">
        <v>0</v>
      </c>
      <c r="U483" s="8"/>
      <c r="V483" s="8"/>
    </row>
    <row r="484" spans="1:22" ht="34.5" customHeight="1">
      <c r="A484" s="252" t="s">
        <v>826</v>
      </c>
      <c r="B484" s="1"/>
      <c r="C484" s="202"/>
      <c r="D484" s="407"/>
      <c r="E484" s="303" t="s">
        <v>287</v>
      </c>
      <c r="F484" s="304"/>
      <c r="G484" s="304"/>
      <c r="H484" s="305"/>
      <c r="I484" s="345"/>
      <c r="J484" s="116" t="str">
        <f t="shared" si="19"/>
        <v>*</v>
      </c>
      <c r="K484" s="201" t="str">
        <f t="shared" si="18"/>
        <v>※</v>
      </c>
      <c r="L484" s="117" t="s">
        <v>541</v>
      </c>
      <c r="M484" s="117">
        <v>0</v>
      </c>
      <c r="N484" s="117">
        <v>0</v>
      </c>
      <c r="O484" s="117">
        <v>0</v>
      </c>
      <c r="P484" s="117" t="s">
        <v>541</v>
      </c>
      <c r="Q484" s="117">
        <v>0</v>
      </c>
      <c r="R484" s="117">
        <v>0</v>
      </c>
      <c r="S484" s="117">
        <v>0</v>
      </c>
      <c r="T484" s="117">
        <v>0</v>
      </c>
      <c r="U484" s="8"/>
      <c r="V484" s="8"/>
    </row>
    <row r="485" spans="1:22" ht="34.5" customHeight="1">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117">
        <v>0</v>
      </c>
      <c r="R486" s="117">
        <v>0</v>
      </c>
      <c r="S486" s="117">
        <v>0</v>
      </c>
      <c r="T486" s="117">
        <v>0</v>
      </c>
      <c r="U486" s="8"/>
      <c r="V486" s="8"/>
    </row>
    <row r="487" spans="1:22" ht="34.5" customHeight="1">
      <c r="A487" s="252" t="s">
        <v>829</v>
      </c>
      <c r="B487" s="1"/>
      <c r="C487" s="202"/>
      <c r="D487" s="407"/>
      <c r="E487" s="303" t="s">
        <v>290</v>
      </c>
      <c r="F487" s="304"/>
      <c r="G487" s="304"/>
      <c r="H487" s="305"/>
      <c r="I487" s="345"/>
      <c r="J487" s="116" t="str">
        <f t="shared" si="19"/>
        <v>*</v>
      </c>
      <c r="K487" s="201" t="str">
        <f t="shared" si="18"/>
        <v>※</v>
      </c>
      <c r="L487" s="117">
        <v>0</v>
      </c>
      <c r="M487" s="117">
        <v>0</v>
      </c>
      <c r="N487" s="117">
        <v>0</v>
      </c>
      <c r="O487" s="117">
        <v>0</v>
      </c>
      <c r="P487" s="117" t="s">
        <v>541</v>
      </c>
      <c r="Q487" s="117">
        <v>0</v>
      </c>
      <c r="R487" s="117">
        <v>0</v>
      </c>
      <c r="S487" s="117">
        <v>0</v>
      </c>
      <c r="T487" s="117">
        <v>0</v>
      </c>
      <c r="U487" s="8"/>
      <c r="V487" s="8"/>
    </row>
    <row r="488" spans="1:22" ht="34.5" customHeight="1">
      <c r="A488" s="252" t="s">
        <v>830</v>
      </c>
      <c r="B488" s="1"/>
      <c r="C488" s="202"/>
      <c r="D488" s="407"/>
      <c r="E488" s="303" t="s">
        <v>291</v>
      </c>
      <c r="F488" s="304"/>
      <c r="G488" s="304"/>
      <c r="H488" s="305"/>
      <c r="I488" s="345"/>
      <c r="J488" s="116" t="str">
        <f t="shared" si="19"/>
        <v>*</v>
      </c>
      <c r="K488" s="201" t="str">
        <f t="shared" si="18"/>
        <v>※</v>
      </c>
      <c r="L488" s="117" t="s">
        <v>541</v>
      </c>
      <c r="M488" s="117">
        <v>0</v>
      </c>
      <c r="N488" s="117">
        <v>0</v>
      </c>
      <c r="O488" s="117">
        <v>0</v>
      </c>
      <c r="P488" s="117">
        <v>0</v>
      </c>
      <c r="Q488" s="117">
        <v>0</v>
      </c>
      <c r="R488" s="117" t="s">
        <v>541</v>
      </c>
      <c r="S488" s="117">
        <v>0</v>
      </c>
      <c r="T488" s="117">
        <v>0</v>
      </c>
      <c r="U488" s="8"/>
      <c r="V488" s="8"/>
    </row>
    <row r="489" spans="1:22" ht="34.5" customHeight="1">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117">
        <v>0</v>
      </c>
      <c r="R489" s="117">
        <v>0</v>
      </c>
      <c r="S489" s="117">
        <v>0</v>
      </c>
      <c r="T489" s="117">
        <v>0</v>
      </c>
      <c r="U489" s="8"/>
      <c r="V489" s="8"/>
    </row>
    <row r="490" spans="1:22" ht="34.5" customHeight="1">
      <c r="A490" s="252" t="s">
        <v>832</v>
      </c>
      <c r="B490" s="1"/>
      <c r="C490" s="202"/>
      <c r="D490" s="407"/>
      <c r="E490" s="303" t="s">
        <v>293</v>
      </c>
      <c r="F490" s="304"/>
      <c r="G490" s="304"/>
      <c r="H490" s="305"/>
      <c r="I490" s="345"/>
      <c r="J490" s="116">
        <f t="shared" si="19"/>
        <v>36</v>
      </c>
      <c r="K490" s="201" t="str">
        <f t="shared" si="18"/>
        <v/>
      </c>
      <c r="L490" s="117">
        <v>11</v>
      </c>
      <c r="M490" s="117">
        <v>0</v>
      </c>
      <c r="N490" s="117">
        <v>0</v>
      </c>
      <c r="O490" s="117">
        <v>0</v>
      </c>
      <c r="P490" s="117">
        <v>0</v>
      </c>
      <c r="Q490" s="117">
        <v>0</v>
      </c>
      <c r="R490" s="117">
        <v>25</v>
      </c>
      <c r="S490" s="117">
        <v>0</v>
      </c>
      <c r="T490" s="117">
        <v>0</v>
      </c>
      <c r="U490" s="8"/>
      <c r="V490" s="8"/>
    </row>
    <row r="491" spans="1:22" ht="34.5" customHeight="1">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117">
        <v>0</v>
      </c>
      <c r="R491" s="117">
        <v>0</v>
      </c>
      <c r="S491" s="117">
        <v>0</v>
      </c>
      <c r="T491" s="117">
        <v>0</v>
      </c>
      <c r="U491" s="8"/>
      <c r="V491" s="8"/>
    </row>
    <row r="492" spans="1:22" ht="34.5" customHeight="1">
      <c r="A492" s="252" t="s">
        <v>834</v>
      </c>
      <c r="B492" s="1"/>
      <c r="C492" s="202"/>
      <c r="D492" s="407"/>
      <c r="E492" s="303" t="s">
        <v>295</v>
      </c>
      <c r="F492" s="304"/>
      <c r="G492" s="304"/>
      <c r="H492" s="305"/>
      <c r="I492" s="345"/>
      <c r="J492" s="116" t="str">
        <f t="shared" si="19"/>
        <v>*</v>
      </c>
      <c r="K492" s="201" t="str">
        <f t="shared" si="18"/>
        <v>※</v>
      </c>
      <c r="L492" s="117">
        <v>0</v>
      </c>
      <c r="M492" s="117">
        <v>0</v>
      </c>
      <c r="N492" s="117" t="s">
        <v>541</v>
      </c>
      <c r="O492" s="117">
        <v>0</v>
      </c>
      <c r="P492" s="117">
        <v>0</v>
      </c>
      <c r="Q492" s="117">
        <v>0</v>
      </c>
      <c r="R492" s="117">
        <v>0</v>
      </c>
      <c r="S492" s="117">
        <v>0</v>
      </c>
      <c r="T492" s="117">
        <v>0</v>
      </c>
      <c r="U492" s="8"/>
      <c r="V492" s="8"/>
    </row>
    <row r="493" spans="1:22" ht="34.5" customHeight="1">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69.95" customHeight="1">
      <c r="A495" s="252" t="s">
        <v>810</v>
      </c>
      <c r="B495" s="159"/>
      <c r="C495" s="303" t="s">
        <v>302</v>
      </c>
      <c r="D495" s="304"/>
      <c r="E495" s="304"/>
      <c r="F495" s="304"/>
      <c r="G495" s="304"/>
      <c r="H495" s="305"/>
      <c r="I495" s="122" t="s">
        <v>303</v>
      </c>
      <c r="J495" s="116" t="str">
        <f t="shared" si="19"/>
        <v>*</v>
      </c>
      <c r="K495" s="201" t="str">
        <f t="shared" si="18"/>
        <v>※</v>
      </c>
      <c r="L495" s="117" t="s">
        <v>541</v>
      </c>
      <c r="M495" s="117">
        <v>0</v>
      </c>
      <c r="N495" s="117">
        <v>0</v>
      </c>
      <c r="O495" s="117">
        <v>0</v>
      </c>
      <c r="P495" s="117">
        <v>0</v>
      </c>
      <c r="Q495" s="117">
        <v>0</v>
      </c>
      <c r="R495" s="117" t="s">
        <v>541</v>
      </c>
      <c r="S495" s="117">
        <v>0</v>
      </c>
      <c r="T495" s="117">
        <v>0</v>
      </c>
      <c r="U495" s="8"/>
      <c r="V495" s="8"/>
    </row>
    <row r="496" spans="1:22" ht="69.95" customHeight="1">
      <c r="A496" s="252" t="s">
        <v>811</v>
      </c>
      <c r="B496" s="159"/>
      <c r="C496" s="303" t="s">
        <v>304</v>
      </c>
      <c r="D496" s="304"/>
      <c r="E496" s="304"/>
      <c r="F496" s="304"/>
      <c r="G496" s="304"/>
      <c r="H496" s="305"/>
      <c r="I496" s="122" t="s">
        <v>305</v>
      </c>
      <c r="J496" s="116">
        <f t="shared" si="19"/>
        <v>20</v>
      </c>
      <c r="K496" s="201" t="str">
        <f t="shared" si="18"/>
        <v>※</v>
      </c>
      <c r="L496" s="117" t="s">
        <v>541</v>
      </c>
      <c r="M496" s="117">
        <v>0</v>
      </c>
      <c r="N496" s="117">
        <v>0</v>
      </c>
      <c r="O496" s="117">
        <v>0</v>
      </c>
      <c r="P496" s="117">
        <v>0</v>
      </c>
      <c r="Q496" s="117">
        <v>0</v>
      </c>
      <c r="R496" s="117">
        <v>20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1059</v>
      </c>
      <c r="O502" s="66" t="s">
        <v>1063</v>
      </c>
      <c r="P502" s="66" t="s">
        <v>1066</v>
      </c>
      <c r="Q502" s="66" t="s">
        <v>1068</v>
      </c>
      <c r="R502" s="66" t="s">
        <v>1071</v>
      </c>
      <c r="S502" s="66" t="s">
        <v>1074</v>
      </c>
      <c r="T502" s="66" t="s">
        <v>1076</v>
      </c>
      <c r="U502" s="8"/>
      <c r="V502" s="8"/>
    </row>
    <row r="503" spans="1:22" ht="20.25" customHeight="1">
      <c r="A503" s="243"/>
      <c r="B503" s="1"/>
      <c r="C503" s="408"/>
      <c r="D503" s="409"/>
      <c r="E503" s="409"/>
      <c r="F503" s="409"/>
      <c r="G503" s="107"/>
      <c r="H503" s="287"/>
      <c r="I503" s="67" t="s">
        <v>36</v>
      </c>
      <c r="J503" s="68"/>
      <c r="K503" s="186"/>
      <c r="L503" s="70" t="s">
        <v>1050</v>
      </c>
      <c r="M503" s="70" t="s">
        <v>1056</v>
      </c>
      <c r="N503" s="70" t="s">
        <v>1056</v>
      </c>
      <c r="O503" s="70" t="s">
        <v>1056</v>
      </c>
      <c r="P503" s="70" t="s">
        <v>1056</v>
      </c>
      <c r="Q503" s="70" t="s">
        <v>1069</v>
      </c>
      <c r="R503" s="70" t="s">
        <v>1056</v>
      </c>
      <c r="S503" s="70" t="s">
        <v>1075</v>
      </c>
      <c r="T503" s="70" t="s">
        <v>1056</v>
      </c>
      <c r="U503" s="8"/>
      <c r="V503" s="8"/>
    </row>
    <row r="504" spans="1:22" ht="42" customHeight="1">
      <c r="A504" s="252" t="s">
        <v>836</v>
      </c>
      <c r="B504" s="1"/>
      <c r="C504" s="303" t="s">
        <v>308</v>
      </c>
      <c r="D504" s="304"/>
      <c r="E504" s="304"/>
      <c r="F504" s="304"/>
      <c r="G504" s="304"/>
      <c r="H504" s="305"/>
      <c r="I504" s="134" t="s">
        <v>309</v>
      </c>
      <c r="J504" s="116" t="str">
        <f t="shared" ref="J504:J511" si="20">IF(SUM(L504:T504)=0,IF(COUNTIF(L504:T504,"未確認")&gt;0,"未確認",IF(COUNTIF(L504:T504,"~*")&gt;0,"*",SUM(L504:T504))),SUM(L504:T504))</f>
        <v>*</v>
      </c>
      <c r="K504" s="201" t="str">
        <f t="shared" ref="K504:K511" si="21">IF(OR(COUNTIF(L504:T504,"未確認")&gt;0,COUNTIF(L504:T504,"*")&gt;0),"※","")</f>
        <v>※</v>
      </c>
      <c r="L504" s="117" t="s">
        <v>541</v>
      </c>
      <c r="M504" s="117">
        <v>0</v>
      </c>
      <c r="N504" s="117">
        <v>0</v>
      </c>
      <c r="O504" s="117">
        <v>0</v>
      </c>
      <c r="P504" s="117">
        <v>0</v>
      </c>
      <c r="Q504" s="117">
        <v>0</v>
      </c>
      <c r="R504" s="117" t="s">
        <v>541</v>
      </c>
      <c r="S504" s="117">
        <v>0</v>
      </c>
      <c r="T504" s="117">
        <v>0</v>
      </c>
      <c r="U504" s="8"/>
      <c r="V504" s="8"/>
    </row>
    <row r="505" spans="1:22" ht="84" customHeight="1">
      <c r="A505" s="252" t="s">
        <v>837</v>
      </c>
      <c r="B505" s="204"/>
      <c r="C505" s="303" t="s">
        <v>310</v>
      </c>
      <c r="D505" s="304"/>
      <c r="E505" s="304"/>
      <c r="F505" s="304"/>
      <c r="G505" s="304"/>
      <c r="H505" s="305"/>
      <c r="I505" s="122" t="s">
        <v>311</v>
      </c>
      <c r="J505" s="116">
        <f t="shared" si="20"/>
        <v>49</v>
      </c>
      <c r="K505" s="201" t="str">
        <f t="shared" si="21"/>
        <v>※</v>
      </c>
      <c r="L505" s="117">
        <v>0</v>
      </c>
      <c r="M505" s="117">
        <v>0</v>
      </c>
      <c r="N505" s="117" t="s">
        <v>541</v>
      </c>
      <c r="O505" s="117">
        <v>18</v>
      </c>
      <c r="P505" s="117" t="s">
        <v>541</v>
      </c>
      <c r="Q505" s="117">
        <v>0</v>
      </c>
      <c r="R505" s="117">
        <v>31</v>
      </c>
      <c r="S505" s="117">
        <v>0</v>
      </c>
      <c r="T505" s="117">
        <v>0</v>
      </c>
      <c r="U505" s="8"/>
      <c r="V505" s="8"/>
    </row>
    <row r="506" spans="1:22" ht="56.1" customHeight="1">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117">
        <v>0</v>
      </c>
      <c r="R506" s="117">
        <v>0</v>
      </c>
      <c r="S506" s="117">
        <v>0</v>
      </c>
      <c r="T506" s="117">
        <v>0</v>
      </c>
      <c r="U506" s="8"/>
      <c r="V506" s="8"/>
    </row>
    <row r="507" spans="1:22" ht="56.1" customHeight="1">
      <c r="A507" s="252" t="s">
        <v>838</v>
      </c>
      <c r="B507" s="204"/>
      <c r="C507" s="303" t="s">
        <v>314</v>
      </c>
      <c r="D507" s="304"/>
      <c r="E507" s="304"/>
      <c r="F507" s="304"/>
      <c r="G507" s="304"/>
      <c r="H507" s="305"/>
      <c r="I507" s="122" t="s">
        <v>315</v>
      </c>
      <c r="J507" s="116" t="str">
        <f t="shared" si="20"/>
        <v>*</v>
      </c>
      <c r="K507" s="201" t="str">
        <f t="shared" si="21"/>
        <v>※</v>
      </c>
      <c r="L507" s="117">
        <v>0</v>
      </c>
      <c r="M507" s="117">
        <v>0</v>
      </c>
      <c r="N507" s="117" t="s">
        <v>541</v>
      </c>
      <c r="O507" s="117">
        <v>0</v>
      </c>
      <c r="P507" s="117">
        <v>0</v>
      </c>
      <c r="Q507" s="117">
        <v>0</v>
      </c>
      <c r="R507" s="117" t="s">
        <v>541</v>
      </c>
      <c r="S507" s="117">
        <v>0</v>
      </c>
      <c r="T507" s="117">
        <v>0</v>
      </c>
      <c r="U507" s="8"/>
      <c r="V507" s="8"/>
    </row>
    <row r="508" spans="1:22" ht="71.25">
      <c r="A508" s="252" t="s">
        <v>839</v>
      </c>
      <c r="B508" s="204"/>
      <c r="C508" s="303" t="s">
        <v>316</v>
      </c>
      <c r="D508" s="304"/>
      <c r="E508" s="304"/>
      <c r="F508" s="304"/>
      <c r="G508" s="304"/>
      <c r="H508" s="305"/>
      <c r="I508" s="122" t="s">
        <v>317</v>
      </c>
      <c r="J508" s="116">
        <f t="shared" si="20"/>
        <v>12</v>
      </c>
      <c r="K508" s="201" t="str">
        <f t="shared" si="21"/>
        <v>※</v>
      </c>
      <c r="L508" s="117" t="s">
        <v>541</v>
      </c>
      <c r="M508" s="117" t="s">
        <v>541</v>
      </c>
      <c r="N508" s="117" t="s">
        <v>541</v>
      </c>
      <c r="O508" s="117" t="s">
        <v>541</v>
      </c>
      <c r="P508" s="117" t="s">
        <v>541</v>
      </c>
      <c r="Q508" s="117">
        <v>0</v>
      </c>
      <c r="R508" s="117">
        <v>12</v>
      </c>
      <c r="S508" s="117">
        <v>0</v>
      </c>
      <c r="T508" s="117">
        <v>0</v>
      </c>
      <c r="U508" s="8"/>
      <c r="V508" s="8"/>
    </row>
    <row r="509" spans="1:22" s="118" customFormat="1" ht="84" customHeight="1">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69.95" customHeight="1">
      <c r="A510" s="252" t="s">
        <v>840</v>
      </c>
      <c r="B510" s="204"/>
      <c r="C510" s="303" t="s">
        <v>320</v>
      </c>
      <c r="D510" s="304"/>
      <c r="E510" s="304"/>
      <c r="F510" s="304"/>
      <c r="G510" s="304"/>
      <c r="H510" s="305"/>
      <c r="I510" s="122" t="s">
        <v>321</v>
      </c>
      <c r="J510" s="116" t="str">
        <f t="shared" si="20"/>
        <v>*</v>
      </c>
      <c r="K510" s="201" t="str">
        <f t="shared" si="21"/>
        <v>※</v>
      </c>
      <c r="L510" s="117">
        <v>0</v>
      </c>
      <c r="M510" s="117">
        <v>0</v>
      </c>
      <c r="N510" s="117">
        <v>0</v>
      </c>
      <c r="O510" s="117" t="s">
        <v>541</v>
      </c>
      <c r="P510" s="117">
        <v>0</v>
      </c>
      <c r="Q510" s="117">
        <v>0</v>
      </c>
      <c r="R510" s="117" t="s">
        <v>541</v>
      </c>
      <c r="S510" s="117">
        <v>0</v>
      </c>
      <c r="T510" s="117">
        <v>0</v>
      </c>
    </row>
    <row r="511" spans="1:22" s="118" customFormat="1" ht="84" customHeight="1">
      <c r="A511" s="252" t="s">
        <v>842</v>
      </c>
      <c r="B511" s="204"/>
      <c r="C511" s="303" t="s">
        <v>322</v>
      </c>
      <c r="D511" s="304"/>
      <c r="E511" s="304"/>
      <c r="F511" s="304"/>
      <c r="G511" s="304"/>
      <c r="H511" s="305"/>
      <c r="I511" s="122" t="s">
        <v>323</v>
      </c>
      <c r="J511" s="116" t="str">
        <f t="shared" si="20"/>
        <v>*</v>
      </c>
      <c r="K511" s="201" t="str">
        <f t="shared" si="21"/>
        <v>※</v>
      </c>
      <c r="L511" s="117">
        <v>0</v>
      </c>
      <c r="M511" s="117">
        <v>0</v>
      </c>
      <c r="N511" s="117">
        <v>0</v>
      </c>
      <c r="O511" s="117">
        <v>0</v>
      </c>
      <c r="P511" s="117">
        <v>0</v>
      </c>
      <c r="Q511" s="117">
        <v>0</v>
      </c>
      <c r="R511" s="117" t="s">
        <v>541</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1059</v>
      </c>
      <c r="O514" s="66" t="s">
        <v>1063</v>
      </c>
      <c r="P514" s="66" t="s">
        <v>1066</v>
      </c>
      <c r="Q514" s="66" t="s">
        <v>1068</v>
      </c>
      <c r="R514" s="66" t="s">
        <v>1071</v>
      </c>
      <c r="S514" s="66" t="s">
        <v>1074</v>
      </c>
      <c r="T514" s="66" t="s">
        <v>1076</v>
      </c>
      <c r="U514" s="8"/>
      <c r="V514" s="8"/>
    </row>
    <row r="515" spans="1:22" ht="20.25" customHeight="1">
      <c r="A515" s="243"/>
      <c r="B515" s="1"/>
      <c r="C515" s="408"/>
      <c r="D515" s="409"/>
      <c r="E515" s="409"/>
      <c r="F515" s="409"/>
      <c r="G515" s="107"/>
      <c r="H515" s="287"/>
      <c r="I515" s="67" t="s">
        <v>36</v>
      </c>
      <c r="J515" s="68"/>
      <c r="K515" s="186"/>
      <c r="L515" s="70" t="s">
        <v>1050</v>
      </c>
      <c r="M515" s="70" t="s">
        <v>1056</v>
      </c>
      <c r="N515" s="70" t="s">
        <v>1056</v>
      </c>
      <c r="O515" s="70" t="s">
        <v>1056</v>
      </c>
      <c r="P515" s="70" t="s">
        <v>1056</v>
      </c>
      <c r="Q515" s="70" t="s">
        <v>1069</v>
      </c>
      <c r="R515" s="70" t="s">
        <v>1056</v>
      </c>
      <c r="S515" s="70" t="s">
        <v>1075</v>
      </c>
      <c r="T515" s="70" t="s">
        <v>1056</v>
      </c>
      <c r="U515" s="8"/>
      <c r="V515" s="8"/>
    </row>
    <row r="516" spans="1:22" s="115" customFormat="1" ht="57">
      <c r="A516" s="252" t="s">
        <v>843</v>
      </c>
      <c r="B516" s="204"/>
      <c r="C516" s="410" t="s">
        <v>325</v>
      </c>
      <c r="D516" s="411"/>
      <c r="E516" s="411"/>
      <c r="F516" s="411"/>
      <c r="G516" s="411"/>
      <c r="H516" s="412"/>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1.25">
      <c r="A517" s="252" t="s">
        <v>844</v>
      </c>
      <c r="B517" s="204"/>
      <c r="C517" s="410" t="s">
        <v>327</v>
      </c>
      <c r="D517" s="411"/>
      <c r="E517" s="411"/>
      <c r="F517" s="411"/>
      <c r="G517" s="411"/>
      <c r="H517" s="412"/>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1059</v>
      </c>
      <c r="O520" s="66" t="s">
        <v>1063</v>
      </c>
      <c r="P520" s="66" t="s">
        <v>1066</v>
      </c>
      <c r="Q520" s="66" t="s">
        <v>1068</v>
      </c>
      <c r="R520" s="66" t="s">
        <v>1071</v>
      </c>
      <c r="S520" s="66" t="s">
        <v>1074</v>
      </c>
      <c r="T520" s="66" t="s">
        <v>1076</v>
      </c>
      <c r="U520" s="8"/>
      <c r="V520" s="8"/>
    </row>
    <row r="521" spans="1:22" ht="20.25" customHeight="1">
      <c r="A521" s="243"/>
      <c r="B521" s="1"/>
      <c r="C521" s="415"/>
      <c r="D521" s="415"/>
      <c r="E521" s="415"/>
      <c r="F521" s="415"/>
      <c r="G521" s="107"/>
      <c r="H521" s="287"/>
      <c r="I521" s="67" t="s">
        <v>36</v>
      </c>
      <c r="J521" s="68"/>
      <c r="K521" s="186"/>
      <c r="L521" s="70" t="s">
        <v>1050</v>
      </c>
      <c r="M521" s="70" t="s">
        <v>1056</v>
      </c>
      <c r="N521" s="70" t="s">
        <v>1056</v>
      </c>
      <c r="O521" s="70" t="s">
        <v>1056</v>
      </c>
      <c r="P521" s="70" t="s">
        <v>1056</v>
      </c>
      <c r="Q521" s="70" t="s">
        <v>1069</v>
      </c>
      <c r="R521" s="70" t="s">
        <v>1056</v>
      </c>
      <c r="S521" s="70" t="s">
        <v>1075</v>
      </c>
      <c r="T521" s="70" t="s">
        <v>1056</v>
      </c>
      <c r="U521" s="8"/>
      <c r="V521" s="8"/>
    </row>
    <row r="522" spans="1:22" s="115" customFormat="1" ht="71.25">
      <c r="A522" s="252" t="s">
        <v>845</v>
      </c>
      <c r="B522" s="204"/>
      <c r="C522" s="410" t="s">
        <v>330</v>
      </c>
      <c r="D522" s="411"/>
      <c r="E522" s="411"/>
      <c r="F522" s="411"/>
      <c r="G522" s="411"/>
      <c r="H522" s="412"/>
      <c r="I522" s="122" t="s">
        <v>331</v>
      </c>
      <c r="J522" s="205" t="str">
        <f>IF(SUM(L522:T522)=0,IF(COUNTIF(L522:T522,"未確認")&gt;0,"未確認",IF(COUNTIF(L522:T522,"~*")&gt;0,"*",SUM(L522:T522))),SUM(L522:T522))</f>
        <v>*</v>
      </c>
      <c r="K522" s="201" t="str">
        <f>IF(OR(COUNTIF(L522:T522,"未確認")&gt;0,COUNTIF(L522:T522,"*")&gt;0),"※","")</f>
        <v>※</v>
      </c>
      <c r="L522" s="117" t="s">
        <v>541</v>
      </c>
      <c r="M522" s="117" t="s">
        <v>541</v>
      </c>
      <c r="N522" s="117">
        <v>0</v>
      </c>
      <c r="O522" s="117">
        <v>0</v>
      </c>
      <c r="P522" s="117">
        <v>0</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1059</v>
      </c>
      <c r="O525" s="66" t="s">
        <v>1063</v>
      </c>
      <c r="P525" s="66" t="s">
        <v>1066</v>
      </c>
      <c r="Q525" s="66" t="s">
        <v>1068</v>
      </c>
      <c r="R525" s="66" t="s">
        <v>1071</v>
      </c>
      <c r="S525" s="66" t="s">
        <v>1074</v>
      </c>
      <c r="T525" s="66" t="s">
        <v>1076</v>
      </c>
      <c r="U525" s="8"/>
      <c r="V525" s="8"/>
    </row>
    <row r="526" spans="1:22" ht="20.25" customHeight="1">
      <c r="A526" s="243"/>
      <c r="B526" s="1"/>
      <c r="C526" s="415"/>
      <c r="D526" s="416"/>
      <c r="E526" s="416"/>
      <c r="F526" s="416"/>
      <c r="G526" s="107"/>
      <c r="H526" s="287"/>
      <c r="I526" s="67" t="s">
        <v>36</v>
      </c>
      <c r="J526" s="68"/>
      <c r="K526" s="186"/>
      <c r="L526" s="70" t="s">
        <v>1050</v>
      </c>
      <c r="M526" s="70" t="s">
        <v>1056</v>
      </c>
      <c r="N526" s="70" t="s">
        <v>1056</v>
      </c>
      <c r="O526" s="70" t="s">
        <v>1056</v>
      </c>
      <c r="P526" s="70" t="s">
        <v>1056</v>
      </c>
      <c r="Q526" s="70" t="s">
        <v>1069</v>
      </c>
      <c r="R526" s="70" t="s">
        <v>1056</v>
      </c>
      <c r="S526" s="70" t="s">
        <v>1075</v>
      </c>
      <c r="T526" s="70" t="s">
        <v>1056</v>
      </c>
      <c r="U526" s="8"/>
      <c r="V526" s="8"/>
    </row>
    <row r="527" spans="1:22" s="91" customFormat="1" ht="34.5" customHeight="1">
      <c r="A527" s="251" t="s">
        <v>846</v>
      </c>
      <c r="B527" s="204"/>
      <c r="C527" s="303" t="s">
        <v>333</v>
      </c>
      <c r="D527" s="304"/>
      <c r="E527" s="304"/>
      <c r="F527" s="304"/>
      <c r="G527" s="304"/>
      <c r="H527" s="305"/>
      <c r="I527" s="122" t="s">
        <v>334</v>
      </c>
      <c r="J527" s="116">
        <f>IF(SUM(L527:T527)=0,IF(COUNTIF(L527:T527,"未確認")&gt;0,"未確認",IF(COUNTIF(L527:T527,"~*")&gt;0,"*",SUM(L527:T527))),SUM(L527:T527))</f>
        <v>0</v>
      </c>
      <c r="K527" s="201" t="str">
        <f>IF(OR(COUNTIF(L527:T527,"未確認")&gt;0,COUNTIF(L527:T527,"*")&gt;0),"※","")</f>
        <v/>
      </c>
      <c r="L527" s="117">
        <v>0</v>
      </c>
      <c r="M527" s="117">
        <v>0</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1059</v>
      </c>
      <c r="O530" s="66" t="s">
        <v>1063</v>
      </c>
      <c r="P530" s="66" t="s">
        <v>1066</v>
      </c>
      <c r="Q530" s="66" t="s">
        <v>1068</v>
      </c>
      <c r="R530" s="66" t="s">
        <v>1071</v>
      </c>
      <c r="S530" s="66" t="s">
        <v>1074</v>
      </c>
      <c r="T530" s="66" t="s">
        <v>1076</v>
      </c>
      <c r="U530" s="8"/>
      <c r="V530" s="8"/>
    </row>
    <row r="531" spans="1:22" ht="20.25" customHeight="1">
      <c r="A531" s="243"/>
      <c r="B531" s="1"/>
      <c r="C531" s="408"/>
      <c r="D531" s="409"/>
      <c r="E531" s="409"/>
      <c r="F531" s="409"/>
      <c r="G531" s="107"/>
      <c r="H531" s="287"/>
      <c r="I531" s="67" t="s">
        <v>36</v>
      </c>
      <c r="J531" s="68"/>
      <c r="K531" s="186"/>
      <c r="L531" s="70" t="s">
        <v>1050</v>
      </c>
      <c r="M531" s="70" t="s">
        <v>1056</v>
      </c>
      <c r="N531" s="70" t="s">
        <v>1056</v>
      </c>
      <c r="O531" s="70" t="s">
        <v>1056</v>
      </c>
      <c r="P531" s="70" t="s">
        <v>1056</v>
      </c>
      <c r="Q531" s="70" t="s">
        <v>1069</v>
      </c>
      <c r="R531" s="70" t="s">
        <v>1056</v>
      </c>
      <c r="S531" s="70" t="s">
        <v>1075</v>
      </c>
      <c r="T531" s="70" t="s">
        <v>1056</v>
      </c>
      <c r="U531" s="8"/>
      <c r="V531" s="8"/>
    </row>
    <row r="532" spans="1:22" s="115" customFormat="1" ht="56.1" customHeight="1">
      <c r="A532" s="252" t="s">
        <v>847</v>
      </c>
      <c r="B532" s="204"/>
      <c r="C532" s="303" t="s">
        <v>336</v>
      </c>
      <c r="D532" s="304"/>
      <c r="E532" s="304"/>
      <c r="F532" s="304"/>
      <c r="G532" s="304"/>
      <c r="H532" s="305"/>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69.95" customHeight="1">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69.95" customHeight="1">
      <c r="A536" s="252" t="s">
        <v>851</v>
      </c>
      <c r="B536" s="204"/>
      <c r="C536" s="303" t="s">
        <v>343</v>
      </c>
      <c r="D536" s="304"/>
      <c r="E536" s="304"/>
      <c r="F536" s="304"/>
      <c r="G536" s="304"/>
      <c r="H536" s="305"/>
      <c r="I536" s="122" t="s">
        <v>344</v>
      </c>
      <c r="J536" s="116" t="str">
        <f t="shared" si="22"/>
        <v>*</v>
      </c>
      <c r="K536" s="201" t="str">
        <f t="shared" si="23"/>
        <v>※</v>
      </c>
      <c r="L536" s="117">
        <v>0</v>
      </c>
      <c r="M536" s="117" t="s">
        <v>541</v>
      </c>
      <c r="N536" s="117">
        <v>0</v>
      </c>
      <c r="O536" s="117">
        <v>0</v>
      </c>
      <c r="P536" s="117" t="s">
        <v>541</v>
      </c>
      <c r="Q536" s="117">
        <v>0</v>
      </c>
      <c r="R536" s="117" t="s">
        <v>541</v>
      </c>
      <c r="S536" s="117">
        <v>0</v>
      </c>
      <c r="T536" s="117">
        <v>0</v>
      </c>
    </row>
    <row r="537" spans="1:22" s="115" customFormat="1" ht="56.1" customHeight="1">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1059</v>
      </c>
      <c r="O543" s="66" t="s">
        <v>1063</v>
      </c>
      <c r="P543" s="66" t="s">
        <v>1066</v>
      </c>
      <c r="Q543" s="66" t="s">
        <v>1068</v>
      </c>
      <c r="R543" s="66" t="s">
        <v>1071</v>
      </c>
      <c r="S543" s="66" t="s">
        <v>1074</v>
      </c>
      <c r="T543" s="66" t="s">
        <v>1076</v>
      </c>
    </row>
    <row r="544" spans="1:22" s="1" customFormat="1" ht="20.25" customHeight="1">
      <c r="A544" s="243"/>
      <c r="C544" s="62"/>
      <c r="D544" s="3"/>
      <c r="E544" s="3"/>
      <c r="F544" s="3"/>
      <c r="G544" s="3"/>
      <c r="H544" s="287"/>
      <c r="I544" s="67" t="s">
        <v>36</v>
      </c>
      <c r="J544" s="68"/>
      <c r="K544" s="186"/>
      <c r="L544" s="70" t="s">
        <v>1050</v>
      </c>
      <c r="M544" s="70" t="s">
        <v>1056</v>
      </c>
      <c r="N544" s="70" t="s">
        <v>1056</v>
      </c>
      <c r="O544" s="70" t="s">
        <v>1056</v>
      </c>
      <c r="P544" s="70" t="s">
        <v>1056</v>
      </c>
      <c r="Q544" s="70" t="s">
        <v>1069</v>
      </c>
      <c r="R544" s="70" t="s">
        <v>1056</v>
      </c>
      <c r="S544" s="70" t="s">
        <v>1075</v>
      </c>
      <c r="T544" s="70" t="s">
        <v>1056</v>
      </c>
    </row>
    <row r="545" spans="1:20" s="115" customFormat="1" ht="69.95" customHeight="1">
      <c r="A545" s="252" t="s">
        <v>853</v>
      </c>
      <c r="C545" s="303" t="s">
        <v>348</v>
      </c>
      <c r="D545" s="304"/>
      <c r="E545" s="304"/>
      <c r="F545" s="304"/>
      <c r="G545" s="304"/>
      <c r="H545" s="305"/>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69.95" customHeight="1">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69.95" customHeight="1">
      <c r="A549" s="252" t="s">
        <v>857</v>
      </c>
      <c r="B549" s="119"/>
      <c r="C549" s="303" t="s">
        <v>356</v>
      </c>
      <c r="D549" s="304"/>
      <c r="E549" s="304"/>
      <c r="F549" s="304"/>
      <c r="G549" s="304"/>
      <c r="H549" s="305"/>
      <c r="I549" s="122" t="s">
        <v>357</v>
      </c>
      <c r="J549" s="116" t="str">
        <f t="shared" si="24"/>
        <v>*</v>
      </c>
      <c r="K549" s="201" t="str">
        <f t="shared" si="25"/>
        <v>※</v>
      </c>
      <c r="L549" s="117" t="s">
        <v>541</v>
      </c>
      <c r="M549" s="117">
        <v>0</v>
      </c>
      <c r="N549" s="117">
        <v>0</v>
      </c>
      <c r="O549" s="117">
        <v>0</v>
      </c>
      <c r="P549" s="117">
        <v>0</v>
      </c>
      <c r="Q549" s="117">
        <v>0</v>
      </c>
      <c r="R549" s="117">
        <v>0</v>
      </c>
      <c r="S549" s="117">
        <v>0</v>
      </c>
      <c r="T549" s="117">
        <v>0</v>
      </c>
    </row>
    <row r="550" spans="1:20" s="115" customFormat="1" ht="98.1" customHeight="1">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69.95" customHeight="1">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c r="A556" s="252" t="s">
        <v>864</v>
      </c>
      <c r="B556" s="119"/>
      <c r="C556" s="303" t="s">
        <v>370</v>
      </c>
      <c r="D556" s="304"/>
      <c r="E556" s="304"/>
      <c r="F556" s="304"/>
      <c r="G556" s="304"/>
      <c r="H556" s="305"/>
      <c r="I556" s="138" t="s">
        <v>371</v>
      </c>
      <c r="J556" s="116" t="str">
        <f t="shared" si="24"/>
        <v>*</v>
      </c>
      <c r="K556" s="201" t="str">
        <f t="shared" si="25"/>
        <v>※</v>
      </c>
      <c r="L556" s="117" t="s">
        <v>541</v>
      </c>
      <c r="M556" s="117">
        <v>0</v>
      </c>
      <c r="N556" s="117">
        <v>0</v>
      </c>
      <c r="O556" s="117">
        <v>0</v>
      </c>
      <c r="P556" s="117">
        <v>0</v>
      </c>
      <c r="Q556" s="117">
        <v>0</v>
      </c>
      <c r="R556" s="117">
        <v>0</v>
      </c>
      <c r="S556" s="117">
        <v>0</v>
      </c>
      <c r="T556" s="117">
        <v>0</v>
      </c>
    </row>
    <row r="557" spans="1:20" s="115" customFormat="1" ht="69.95" customHeight="1">
      <c r="A557" s="252" t="s">
        <v>865</v>
      </c>
      <c r="B557" s="119"/>
      <c r="C557" s="303" t="s">
        <v>372</v>
      </c>
      <c r="D557" s="304"/>
      <c r="E557" s="304"/>
      <c r="F557" s="304"/>
      <c r="G557" s="304"/>
      <c r="H557" s="305"/>
      <c r="I557" s="138" t="s">
        <v>373</v>
      </c>
      <c r="J557" s="116" t="str">
        <f t="shared" si="24"/>
        <v>*</v>
      </c>
      <c r="K557" s="201" t="str">
        <f t="shared" si="25"/>
        <v>※</v>
      </c>
      <c r="L557" s="117">
        <v>0</v>
      </c>
      <c r="M557" s="117">
        <v>0</v>
      </c>
      <c r="N557" s="117">
        <v>0</v>
      </c>
      <c r="O557" s="117" t="s">
        <v>541</v>
      </c>
      <c r="P557" s="117">
        <v>0</v>
      </c>
      <c r="Q557" s="117">
        <v>0</v>
      </c>
      <c r="R557" s="117">
        <v>0</v>
      </c>
      <c r="S557" s="117">
        <v>0</v>
      </c>
      <c r="T557" s="117">
        <v>0</v>
      </c>
    </row>
    <row r="558" spans="1:20" s="115" customFormat="1" ht="113.45" customHeight="1">
      <c r="A558" s="251" t="s">
        <v>868</v>
      </c>
      <c r="B558" s="119"/>
      <c r="C558" s="316" t="s">
        <v>866</v>
      </c>
      <c r="D558" s="317"/>
      <c r="E558" s="317"/>
      <c r="F558" s="317"/>
      <c r="G558" s="317"/>
      <c r="H558" s="318"/>
      <c r="I558" s="296" t="s">
        <v>867</v>
      </c>
      <c r="J558" s="223"/>
      <c r="K558" s="242"/>
      <c r="L558" s="211" t="s">
        <v>1048</v>
      </c>
      <c r="M558" s="211" t="s">
        <v>1054</v>
      </c>
      <c r="N558" s="211" t="s">
        <v>1054</v>
      </c>
      <c r="O558" s="211" t="s">
        <v>1054</v>
      </c>
      <c r="P558" s="211" t="s">
        <v>1054</v>
      </c>
      <c r="Q558" s="211" t="s">
        <v>1048</v>
      </c>
      <c r="R558" s="211" t="s">
        <v>1054</v>
      </c>
      <c r="S558" s="211" t="s">
        <v>1054</v>
      </c>
      <c r="T558" s="211" t="s">
        <v>1048</v>
      </c>
    </row>
    <row r="559" spans="1:20" s="91" customFormat="1" ht="65.099999999999994" customHeight="1">
      <c r="A559" s="243"/>
      <c r="B559" s="119"/>
      <c r="C559" s="325" t="s">
        <v>1023</v>
      </c>
      <c r="D559" s="326"/>
      <c r="E559" s="326"/>
      <c r="F559" s="326"/>
      <c r="G559" s="326"/>
      <c r="H559" s="327"/>
      <c r="I559" s="344" t="s">
        <v>375</v>
      </c>
      <c r="J559" s="207"/>
      <c r="K559" s="208"/>
      <c r="L559" s="124"/>
      <c r="M559" s="131"/>
      <c r="N559" s="131"/>
      <c r="O559" s="131"/>
      <c r="P559" s="131"/>
      <c r="Q559" s="131"/>
      <c r="R559" s="131"/>
      <c r="S559" s="131"/>
      <c r="T559" s="131"/>
    </row>
    <row r="560" spans="1:20" s="91" customFormat="1" ht="34.5" customHeight="1">
      <c r="A560" s="251" t="s">
        <v>870</v>
      </c>
      <c r="B560" s="119"/>
      <c r="C560" s="209"/>
      <c r="D560" s="417" t="s">
        <v>376</v>
      </c>
      <c r="E560" s="418"/>
      <c r="F560" s="418"/>
      <c r="G560" s="418"/>
      <c r="H560" s="419"/>
      <c r="I560" s="377"/>
      <c r="J560" s="207"/>
      <c r="K560" s="210"/>
      <c r="L560" s="211">
        <v>0</v>
      </c>
      <c r="M560" s="211">
        <v>68.3</v>
      </c>
      <c r="N560" s="211">
        <v>45.4</v>
      </c>
      <c r="O560" s="211">
        <v>53</v>
      </c>
      <c r="P560" s="211">
        <v>30.9</v>
      </c>
      <c r="Q560" s="211">
        <v>0</v>
      </c>
      <c r="R560" s="211">
        <v>51.8</v>
      </c>
      <c r="S560" s="211">
        <v>0</v>
      </c>
      <c r="T560" s="211">
        <v>0</v>
      </c>
    </row>
    <row r="561" spans="1:20" s="91" customFormat="1" ht="34.5" customHeight="1">
      <c r="A561" s="251" t="s">
        <v>871</v>
      </c>
      <c r="B561" s="119"/>
      <c r="C561" s="209"/>
      <c r="D561" s="417" t="s">
        <v>377</v>
      </c>
      <c r="E561" s="418"/>
      <c r="F561" s="418"/>
      <c r="G561" s="418"/>
      <c r="H561" s="419"/>
      <c r="I561" s="377"/>
      <c r="J561" s="207"/>
      <c r="K561" s="210"/>
      <c r="L561" s="211">
        <v>0</v>
      </c>
      <c r="M561" s="211">
        <v>30</v>
      </c>
      <c r="N561" s="211">
        <v>31.8</v>
      </c>
      <c r="O561" s="211">
        <v>39.700000000000003</v>
      </c>
      <c r="P561" s="211">
        <v>15.3</v>
      </c>
      <c r="Q561" s="211">
        <v>0</v>
      </c>
      <c r="R561" s="211">
        <v>30.8</v>
      </c>
      <c r="S561" s="211">
        <v>0</v>
      </c>
      <c r="T561" s="211">
        <v>0</v>
      </c>
    </row>
    <row r="562" spans="1:20" s="91" customFormat="1" ht="34.5" customHeight="1">
      <c r="A562" s="251" t="s">
        <v>872</v>
      </c>
      <c r="B562" s="119"/>
      <c r="C562" s="209"/>
      <c r="D562" s="417" t="s">
        <v>992</v>
      </c>
      <c r="E562" s="418"/>
      <c r="F562" s="418"/>
      <c r="G562" s="418"/>
      <c r="H562" s="419"/>
      <c r="I562" s="377"/>
      <c r="J562" s="207"/>
      <c r="K562" s="210"/>
      <c r="L562" s="211">
        <v>0</v>
      </c>
      <c r="M562" s="211">
        <v>21.7</v>
      </c>
      <c r="N562" s="211">
        <v>28.5</v>
      </c>
      <c r="O562" s="211">
        <v>28.2</v>
      </c>
      <c r="P562" s="211">
        <v>14.5</v>
      </c>
      <c r="Q562" s="211">
        <v>0</v>
      </c>
      <c r="R562" s="211">
        <v>13.9</v>
      </c>
      <c r="S562" s="211">
        <v>0</v>
      </c>
      <c r="T562" s="211">
        <v>0</v>
      </c>
    </row>
    <row r="563" spans="1:20" s="91" customFormat="1" ht="34.5" customHeight="1">
      <c r="A563" s="251" t="s">
        <v>873</v>
      </c>
      <c r="B563" s="119"/>
      <c r="C563" s="209"/>
      <c r="D563" s="417" t="s">
        <v>379</v>
      </c>
      <c r="E563" s="418"/>
      <c r="F563" s="418"/>
      <c r="G563" s="418"/>
      <c r="H563" s="419"/>
      <c r="I563" s="377"/>
      <c r="J563" s="207"/>
      <c r="K563" s="210"/>
      <c r="L563" s="211">
        <v>0</v>
      </c>
      <c r="M563" s="211">
        <v>18.8</v>
      </c>
      <c r="N563" s="211">
        <v>13.2</v>
      </c>
      <c r="O563" s="211">
        <v>18.2</v>
      </c>
      <c r="P563" s="211">
        <v>2.5</v>
      </c>
      <c r="Q563" s="211">
        <v>0</v>
      </c>
      <c r="R563" s="211">
        <v>14.6</v>
      </c>
      <c r="S563" s="211">
        <v>0</v>
      </c>
      <c r="T563" s="211">
        <v>0</v>
      </c>
    </row>
    <row r="564" spans="1:20" s="91" customFormat="1" ht="34.5" customHeight="1">
      <c r="A564" s="251" t="s">
        <v>874</v>
      </c>
      <c r="B564" s="119"/>
      <c r="C564" s="209"/>
      <c r="D564" s="417" t="s">
        <v>380</v>
      </c>
      <c r="E564" s="418"/>
      <c r="F564" s="418"/>
      <c r="G564" s="418"/>
      <c r="H564" s="419"/>
      <c r="I564" s="377"/>
      <c r="J564" s="207"/>
      <c r="K564" s="210"/>
      <c r="L564" s="211">
        <v>0</v>
      </c>
      <c r="M564" s="211">
        <v>1.3</v>
      </c>
      <c r="N564" s="211">
        <v>1.7</v>
      </c>
      <c r="O564" s="211">
        <v>1.7</v>
      </c>
      <c r="P564" s="211">
        <v>6.7</v>
      </c>
      <c r="Q564" s="211">
        <v>0</v>
      </c>
      <c r="R564" s="211">
        <v>5</v>
      </c>
      <c r="S564" s="211">
        <v>0</v>
      </c>
      <c r="T564" s="211">
        <v>0</v>
      </c>
    </row>
    <row r="565" spans="1:20" s="91" customFormat="1" ht="34.5" customHeight="1">
      <c r="A565" s="251" t="s">
        <v>875</v>
      </c>
      <c r="B565" s="119"/>
      <c r="C565" s="280"/>
      <c r="D565" s="417" t="s">
        <v>869</v>
      </c>
      <c r="E565" s="418"/>
      <c r="F565" s="418"/>
      <c r="G565" s="418"/>
      <c r="H565" s="419"/>
      <c r="I565" s="377"/>
      <c r="J565" s="207"/>
      <c r="K565" s="210"/>
      <c r="L565" s="211">
        <v>0</v>
      </c>
      <c r="M565" s="211">
        <v>30</v>
      </c>
      <c r="N565" s="211">
        <v>33</v>
      </c>
      <c r="O565" s="211">
        <v>34.799999999999997</v>
      </c>
      <c r="P565" s="211">
        <v>23.5</v>
      </c>
      <c r="Q565" s="211">
        <v>0</v>
      </c>
      <c r="R565" s="211">
        <v>19.7</v>
      </c>
      <c r="S565" s="211">
        <v>0</v>
      </c>
      <c r="T565" s="211">
        <v>0</v>
      </c>
    </row>
    <row r="566" spans="1:20" s="91" customFormat="1" ht="34.5" customHeight="1">
      <c r="A566" s="251" t="s">
        <v>876</v>
      </c>
      <c r="B566" s="119"/>
      <c r="C566" s="285"/>
      <c r="D566" s="417" t="s">
        <v>993</v>
      </c>
      <c r="E566" s="418"/>
      <c r="F566" s="418"/>
      <c r="G566" s="418"/>
      <c r="H566" s="419"/>
      <c r="I566" s="377"/>
      <c r="J566" s="213"/>
      <c r="K566" s="214"/>
      <c r="L566" s="211">
        <v>0</v>
      </c>
      <c r="M566" s="211">
        <v>34.1</v>
      </c>
      <c r="N566" s="211">
        <v>40.299999999999997</v>
      </c>
      <c r="O566" s="211">
        <v>36</v>
      </c>
      <c r="P566" s="211">
        <v>25.3</v>
      </c>
      <c r="Q566" s="211">
        <v>0</v>
      </c>
      <c r="R566" s="211">
        <v>21.3</v>
      </c>
      <c r="S566" s="211">
        <v>0</v>
      </c>
      <c r="T566" s="211">
        <v>0</v>
      </c>
    </row>
    <row r="567" spans="1:20" s="91" customFormat="1" ht="42.75" customHeight="1">
      <c r="A567" s="243"/>
      <c r="B567" s="119"/>
      <c r="C567" s="325" t="s">
        <v>1024</v>
      </c>
      <c r="D567" s="326"/>
      <c r="E567" s="326"/>
      <c r="F567" s="326"/>
      <c r="G567" s="326"/>
      <c r="H567" s="327"/>
      <c r="I567" s="377"/>
      <c r="J567" s="207"/>
      <c r="K567" s="208"/>
      <c r="L567" s="124"/>
      <c r="M567" s="131"/>
      <c r="N567" s="131"/>
      <c r="O567" s="131"/>
      <c r="P567" s="131"/>
      <c r="Q567" s="131"/>
      <c r="R567" s="131"/>
      <c r="S567" s="131"/>
      <c r="T567" s="131"/>
    </row>
    <row r="568" spans="1:20" s="91" customFormat="1" ht="34.5" customHeight="1">
      <c r="A568" s="251" t="s">
        <v>877</v>
      </c>
      <c r="B568" s="119"/>
      <c r="C568" s="209"/>
      <c r="D568" s="417" t="s">
        <v>376</v>
      </c>
      <c r="E568" s="418"/>
      <c r="F568" s="418"/>
      <c r="G568" s="418"/>
      <c r="H568" s="419"/>
      <c r="I568" s="377"/>
      <c r="J568" s="207"/>
      <c r="K568" s="210"/>
      <c r="L568" s="211">
        <v>0</v>
      </c>
      <c r="M568" s="211">
        <v>0</v>
      </c>
      <c r="N568" s="211">
        <v>0</v>
      </c>
      <c r="O568" s="211">
        <v>0</v>
      </c>
      <c r="P568" s="211">
        <v>0</v>
      </c>
      <c r="Q568" s="211">
        <v>0</v>
      </c>
      <c r="R568" s="211">
        <v>0</v>
      </c>
      <c r="S568" s="211">
        <v>0</v>
      </c>
      <c r="T568" s="211">
        <v>0</v>
      </c>
    </row>
    <row r="569" spans="1:20" s="91" customFormat="1" ht="34.5" customHeight="1">
      <c r="A569" s="251" t="s">
        <v>878</v>
      </c>
      <c r="B569" s="119"/>
      <c r="C569" s="209"/>
      <c r="D569" s="417" t="s">
        <v>377</v>
      </c>
      <c r="E569" s="418"/>
      <c r="F569" s="418"/>
      <c r="G569" s="418"/>
      <c r="H569" s="419"/>
      <c r="I569" s="377"/>
      <c r="J569" s="207"/>
      <c r="K569" s="210"/>
      <c r="L569" s="211">
        <v>0</v>
      </c>
      <c r="M569" s="211">
        <v>0</v>
      </c>
      <c r="N569" s="211">
        <v>0</v>
      </c>
      <c r="O569" s="211">
        <v>0</v>
      </c>
      <c r="P569" s="211">
        <v>0</v>
      </c>
      <c r="Q569" s="211">
        <v>0</v>
      </c>
      <c r="R569" s="211">
        <v>0</v>
      </c>
      <c r="S569" s="211">
        <v>0</v>
      </c>
      <c r="T569" s="211">
        <v>0</v>
      </c>
    </row>
    <row r="570" spans="1:20" s="91" customFormat="1" ht="34.5" customHeight="1">
      <c r="A570" s="251" t="s">
        <v>879</v>
      </c>
      <c r="B570" s="119"/>
      <c r="C570" s="209"/>
      <c r="D570" s="417" t="s">
        <v>992</v>
      </c>
      <c r="E570" s="418"/>
      <c r="F570" s="418"/>
      <c r="G570" s="418"/>
      <c r="H570" s="419"/>
      <c r="I570" s="377"/>
      <c r="J570" s="207"/>
      <c r="K570" s="210"/>
      <c r="L570" s="211">
        <v>0</v>
      </c>
      <c r="M570" s="211">
        <v>0</v>
      </c>
      <c r="N570" s="211">
        <v>0</v>
      </c>
      <c r="O570" s="211">
        <v>0</v>
      </c>
      <c r="P570" s="211">
        <v>0</v>
      </c>
      <c r="Q570" s="211">
        <v>0</v>
      </c>
      <c r="R570" s="211">
        <v>0</v>
      </c>
      <c r="S570" s="211">
        <v>0</v>
      </c>
      <c r="T570" s="211">
        <v>0</v>
      </c>
    </row>
    <row r="571" spans="1:20" s="91" customFormat="1" ht="34.5" customHeight="1">
      <c r="A571" s="251" t="s">
        <v>880</v>
      </c>
      <c r="B571" s="119"/>
      <c r="C571" s="209"/>
      <c r="D571" s="417" t="s">
        <v>379</v>
      </c>
      <c r="E571" s="418"/>
      <c r="F571" s="418"/>
      <c r="G571" s="418"/>
      <c r="H571" s="419"/>
      <c r="I571" s="377"/>
      <c r="J571" s="207"/>
      <c r="K571" s="210"/>
      <c r="L571" s="211">
        <v>0</v>
      </c>
      <c r="M571" s="211">
        <v>0</v>
      </c>
      <c r="N571" s="211">
        <v>0</v>
      </c>
      <c r="O571" s="211">
        <v>0</v>
      </c>
      <c r="P571" s="211">
        <v>0</v>
      </c>
      <c r="Q571" s="211">
        <v>0</v>
      </c>
      <c r="R571" s="211">
        <v>0</v>
      </c>
      <c r="S571" s="211">
        <v>0</v>
      </c>
      <c r="T571" s="211">
        <v>0</v>
      </c>
    </row>
    <row r="572" spans="1:20" s="91" customFormat="1" ht="34.5" customHeight="1">
      <c r="A572" s="251" t="s">
        <v>881</v>
      </c>
      <c r="B572" s="119"/>
      <c r="C572" s="209"/>
      <c r="D572" s="417" t="s">
        <v>380</v>
      </c>
      <c r="E572" s="418"/>
      <c r="F572" s="418"/>
      <c r="G572" s="418"/>
      <c r="H572" s="419"/>
      <c r="I572" s="377"/>
      <c r="J572" s="207"/>
      <c r="K572" s="210"/>
      <c r="L572" s="211">
        <v>0</v>
      </c>
      <c r="M572" s="211">
        <v>0</v>
      </c>
      <c r="N572" s="211">
        <v>0</v>
      </c>
      <c r="O572" s="211">
        <v>0</v>
      </c>
      <c r="P572" s="211">
        <v>0</v>
      </c>
      <c r="Q572" s="211">
        <v>0</v>
      </c>
      <c r="R572" s="211">
        <v>0</v>
      </c>
      <c r="S572" s="211">
        <v>0</v>
      </c>
      <c r="T572" s="211">
        <v>0</v>
      </c>
    </row>
    <row r="573" spans="1:20" s="91" customFormat="1" ht="34.5" customHeight="1">
      <c r="A573" s="251" t="s">
        <v>882</v>
      </c>
      <c r="B573" s="119"/>
      <c r="C573" s="209"/>
      <c r="D573" s="417" t="s">
        <v>869</v>
      </c>
      <c r="E573" s="418"/>
      <c r="F573" s="418"/>
      <c r="G573" s="418"/>
      <c r="H573" s="419"/>
      <c r="I573" s="377"/>
      <c r="J573" s="207"/>
      <c r="K573" s="210"/>
      <c r="L573" s="211">
        <v>0</v>
      </c>
      <c r="M573" s="211">
        <v>0</v>
      </c>
      <c r="N573" s="211">
        <v>0</v>
      </c>
      <c r="O573" s="211">
        <v>0</v>
      </c>
      <c r="P573" s="211">
        <v>0</v>
      </c>
      <c r="Q573" s="211">
        <v>0</v>
      </c>
      <c r="R573" s="211">
        <v>0</v>
      </c>
      <c r="S573" s="211">
        <v>0</v>
      </c>
      <c r="T573" s="211">
        <v>0</v>
      </c>
    </row>
    <row r="574" spans="1:20" s="91" customFormat="1" ht="34.5" customHeight="1">
      <c r="A574" s="251" t="s">
        <v>883</v>
      </c>
      <c r="B574" s="119"/>
      <c r="C574" s="212"/>
      <c r="D574" s="417" t="s">
        <v>993</v>
      </c>
      <c r="E574" s="418"/>
      <c r="F574" s="418"/>
      <c r="G574" s="418"/>
      <c r="H574" s="419"/>
      <c r="I574" s="377"/>
      <c r="J574" s="213"/>
      <c r="K574" s="214"/>
      <c r="L574" s="211">
        <v>0</v>
      </c>
      <c r="M574" s="211">
        <v>0</v>
      </c>
      <c r="N574" s="211">
        <v>0</v>
      </c>
      <c r="O574" s="211">
        <v>0</v>
      </c>
      <c r="P574" s="211">
        <v>0</v>
      </c>
      <c r="Q574" s="211">
        <v>0</v>
      </c>
      <c r="R574" s="211">
        <v>0</v>
      </c>
      <c r="S574" s="211">
        <v>0</v>
      </c>
      <c r="T574" s="211">
        <v>0</v>
      </c>
    </row>
    <row r="575" spans="1:20" s="91" customFormat="1" ht="42.75" customHeight="1">
      <c r="A575" s="243"/>
      <c r="B575" s="119"/>
      <c r="C575" s="325" t="s">
        <v>384</v>
      </c>
      <c r="D575" s="326"/>
      <c r="E575" s="326"/>
      <c r="F575" s="326"/>
      <c r="G575" s="326"/>
      <c r="H575" s="327"/>
      <c r="I575" s="377"/>
      <c r="J575" s="215"/>
      <c r="K575" s="208"/>
      <c r="L575" s="124"/>
      <c r="M575" s="131"/>
      <c r="N575" s="131"/>
      <c r="O575" s="131"/>
      <c r="P575" s="131"/>
      <c r="Q575" s="131"/>
      <c r="R575" s="131"/>
      <c r="S575" s="131"/>
      <c r="T575" s="131"/>
    </row>
    <row r="576" spans="1:20" s="91" customFormat="1" ht="34.5" customHeight="1">
      <c r="A576" s="251" t="s">
        <v>884</v>
      </c>
      <c r="B576" s="119"/>
      <c r="C576" s="209"/>
      <c r="D576" s="417" t="s">
        <v>376</v>
      </c>
      <c r="E576" s="418"/>
      <c r="F576" s="418"/>
      <c r="G576" s="418"/>
      <c r="H576" s="419"/>
      <c r="I576" s="377"/>
      <c r="J576" s="207"/>
      <c r="K576" s="210"/>
      <c r="L576" s="211">
        <v>0</v>
      </c>
      <c r="M576" s="211">
        <v>0</v>
      </c>
      <c r="N576" s="211">
        <v>0</v>
      </c>
      <c r="O576" s="211">
        <v>0</v>
      </c>
      <c r="P576" s="211">
        <v>0</v>
      </c>
      <c r="Q576" s="211">
        <v>0</v>
      </c>
      <c r="R576" s="211">
        <v>0</v>
      </c>
      <c r="S576" s="211">
        <v>0</v>
      </c>
      <c r="T576" s="211">
        <v>0</v>
      </c>
    </row>
    <row r="577" spans="1:22" s="91" customFormat="1" ht="34.5" customHeight="1">
      <c r="A577" s="251" t="s">
        <v>885</v>
      </c>
      <c r="B577" s="119"/>
      <c r="C577" s="209"/>
      <c r="D577" s="417" t="s">
        <v>377</v>
      </c>
      <c r="E577" s="418"/>
      <c r="F577" s="418"/>
      <c r="G577" s="418"/>
      <c r="H577" s="419"/>
      <c r="I577" s="377"/>
      <c r="J577" s="207"/>
      <c r="K577" s="210"/>
      <c r="L577" s="211">
        <v>0</v>
      </c>
      <c r="M577" s="211">
        <v>0</v>
      </c>
      <c r="N577" s="211">
        <v>0</v>
      </c>
      <c r="O577" s="211">
        <v>0</v>
      </c>
      <c r="P577" s="211">
        <v>0</v>
      </c>
      <c r="Q577" s="211">
        <v>0</v>
      </c>
      <c r="R577" s="211">
        <v>0</v>
      </c>
      <c r="S577" s="211">
        <v>0</v>
      </c>
      <c r="T577" s="211">
        <v>0</v>
      </c>
    </row>
    <row r="578" spans="1:22" s="91" customFormat="1" ht="34.5" customHeight="1">
      <c r="A578" s="251" t="s">
        <v>886</v>
      </c>
      <c r="B578" s="119"/>
      <c r="C578" s="209"/>
      <c r="D578" s="417" t="s">
        <v>992</v>
      </c>
      <c r="E578" s="418"/>
      <c r="F578" s="418"/>
      <c r="G578" s="418"/>
      <c r="H578" s="419"/>
      <c r="I578" s="377"/>
      <c r="J578" s="207"/>
      <c r="K578" s="210"/>
      <c r="L578" s="211">
        <v>0</v>
      </c>
      <c r="M578" s="211">
        <v>0</v>
      </c>
      <c r="N578" s="211">
        <v>0</v>
      </c>
      <c r="O578" s="211">
        <v>0</v>
      </c>
      <c r="P578" s="211">
        <v>0</v>
      </c>
      <c r="Q578" s="211">
        <v>0</v>
      </c>
      <c r="R578" s="211">
        <v>0</v>
      </c>
      <c r="S578" s="211">
        <v>0</v>
      </c>
      <c r="T578" s="211">
        <v>0</v>
      </c>
    </row>
    <row r="579" spans="1:22" s="91" customFormat="1" ht="34.5" customHeight="1">
      <c r="A579" s="251" t="s">
        <v>887</v>
      </c>
      <c r="B579" s="119"/>
      <c r="C579" s="209"/>
      <c r="D579" s="417" t="s">
        <v>379</v>
      </c>
      <c r="E579" s="418"/>
      <c r="F579" s="418"/>
      <c r="G579" s="418"/>
      <c r="H579" s="419"/>
      <c r="I579" s="377"/>
      <c r="J579" s="207"/>
      <c r="K579" s="210"/>
      <c r="L579" s="211">
        <v>0</v>
      </c>
      <c r="M579" s="211">
        <v>0</v>
      </c>
      <c r="N579" s="211">
        <v>0</v>
      </c>
      <c r="O579" s="211">
        <v>0</v>
      </c>
      <c r="P579" s="211">
        <v>0</v>
      </c>
      <c r="Q579" s="211">
        <v>0</v>
      </c>
      <c r="R579" s="211">
        <v>0</v>
      </c>
      <c r="S579" s="211">
        <v>0</v>
      </c>
      <c r="T579" s="211">
        <v>0</v>
      </c>
    </row>
    <row r="580" spans="1:22" s="91" customFormat="1" ht="34.5" customHeight="1">
      <c r="A580" s="251" t="s">
        <v>888</v>
      </c>
      <c r="B580" s="119"/>
      <c r="C580" s="209"/>
      <c r="D580" s="417" t="s">
        <v>380</v>
      </c>
      <c r="E580" s="418"/>
      <c r="F580" s="418"/>
      <c r="G580" s="418"/>
      <c r="H580" s="419"/>
      <c r="I580" s="377"/>
      <c r="J580" s="207"/>
      <c r="K580" s="210"/>
      <c r="L580" s="211">
        <v>0</v>
      </c>
      <c r="M580" s="211">
        <v>0</v>
      </c>
      <c r="N580" s="211">
        <v>0</v>
      </c>
      <c r="O580" s="211">
        <v>0</v>
      </c>
      <c r="P580" s="211">
        <v>0</v>
      </c>
      <c r="Q580" s="211">
        <v>0</v>
      </c>
      <c r="R580" s="211">
        <v>0</v>
      </c>
      <c r="S580" s="211">
        <v>0</v>
      </c>
      <c r="T580" s="211">
        <v>0</v>
      </c>
    </row>
    <row r="581" spans="1:22" s="91" customFormat="1" ht="34.5" customHeight="1">
      <c r="A581" s="251" t="s">
        <v>889</v>
      </c>
      <c r="B581" s="119"/>
      <c r="C581" s="209"/>
      <c r="D581" s="417" t="s">
        <v>869</v>
      </c>
      <c r="E581" s="418"/>
      <c r="F581" s="418"/>
      <c r="G581" s="418"/>
      <c r="H581" s="419"/>
      <c r="I581" s="377"/>
      <c r="J581" s="207"/>
      <c r="K581" s="210"/>
      <c r="L581" s="211">
        <v>0</v>
      </c>
      <c r="M581" s="211">
        <v>0</v>
      </c>
      <c r="N581" s="211">
        <v>0</v>
      </c>
      <c r="O581" s="211">
        <v>0</v>
      </c>
      <c r="P581" s="211">
        <v>0</v>
      </c>
      <c r="Q581" s="211">
        <v>0</v>
      </c>
      <c r="R581" s="211">
        <v>0</v>
      </c>
      <c r="S581" s="211">
        <v>0</v>
      </c>
      <c r="T581" s="211">
        <v>0</v>
      </c>
    </row>
    <row r="582" spans="1:22" s="91" customFormat="1" ht="34.5" customHeight="1">
      <c r="A582" s="251" t="s">
        <v>890</v>
      </c>
      <c r="B582" s="119"/>
      <c r="C582" s="212"/>
      <c r="D582" s="417" t="s">
        <v>993</v>
      </c>
      <c r="E582" s="418"/>
      <c r="F582" s="418"/>
      <c r="G582" s="418"/>
      <c r="H582" s="419"/>
      <c r="I582" s="378"/>
      <c r="J582" s="213"/>
      <c r="K582" s="214"/>
      <c r="L582" s="211">
        <v>0</v>
      </c>
      <c r="M582" s="211">
        <v>0</v>
      </c>
      <c r="N582" s="211">
        <v>0</v>
      </c>
      <c r="O582" s="211">
        <v>0</v>
      </c>
      <c r="P582" s="211">
        <v>0</v>
      </c>
      <c r="Q582" s="211">
        <v>0</v>
      </c>
      <c r="R582" s="211">
        <v>0</v>
      </c>
      <c r="S582" s="211">
        <v>0</v>
      </c>
      <c r="T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1059</v>
      </c>
      <c r="O588" s="66" t="s">
        <v>1063</v>
      </c>
      <c r="P588" s="66" t="s">
        <v>1066</v>
      </c>
      <c r="Q588" s="66" t="s">
        <v>1068</v>
      </c>
      <c r="R588" s="66" t="s">
        <v>1071</v>
      </c>
      <c r="S588" s="66" t="s">
        <v>1074</v>
      </c>
      <c r="T588" s="66" t="s">
        <v>1076</v>
      </c>
    </row>
    <row r="589" spans="1:22" s="1" customFormat="1" ht="20.25" customHeight="1">
      <c r="A589" s="243"/>
      <c r="C589" s="62"/>
      <c r="D589" s="3"/>
      <c r="E589" s="3"/>
      <c r="F589" s="3"/>
      <c r="G589" s="3"/>
      <c r="H589" s="287"/>
      <c r="I589" s="67" t="s">
        <v>36</v>
      </c>
      <c r="J589" s="68"/>
      <c r="K589" s="186"/>
      <c r="L589" s="70" t="s">
        <v>1050</v>
      </c>
      <c r="M589" s="70" t="s">
        <v>1056</v>
      </c>
      <c r="N589" s="70" t="s">
        <v>1056</v>
      </c>
      <c r="O589" s="70" t="s">
        <v>1056</v>
      </c>
      <c r="P589" s="70" t="s">
        <v>1056</v>
      </c>
      <c r="Q589" s="70" t="s">
        <v>1069</v>
      </c>
      <c r="R589" s="70" t="s">
        <v>1056</v>
      </c>
      <c r="S589" s="70" t="s">
        <v>1075</v>
      </c>
      <c r="T589" s="70" t="s">
        <v>1056</v>
      </c>
    </row>
    <row r="590" spans="1:22" s="115" customFormat="1" ht="69.95" customHeight="1">
      <c r="A590" s="252" t="s">
        <v>891</v>
      </c>
      <c r="C590" s="303" t="s">
        <v>386</v>
      </c>
      <c r="D590" s="304"/>
      <c r="E590" s="304"/>
      <c r="F590" s="304"/>
      <c r="G590" s="304"/>
      <c r="H590" s="305"/>
      <c r="I590" s="134" t="s">
        <v>387</v>
      </c>
      <c r="J590" s="116" t="str">
        <f>IF(SUM(L590:T590)=0,IF(COUNTIF(L590:T590,"未確認")&gt;0,"未確認",IF(COUNTIF(L590:T590,"~*")&gt;0,"*",SUM(L590:T590))),SUM(L590:T590))</f>
        <v>*</v>
      </c>
      <c r="K590" s="201" t="str">
        <f>IF(OR(COUNTIF(L590:T590,"未確認")&gt;0,COUNTIF(L590:T590,"*")&gt;0),"※","")</f>
        <v>※</v>
      </c>
      <c r="L590" s="117" t="s">
        <v>541</v>
      </c>
      <c r="M590" s="117">
        <v>0</v>
      </c>
      <c r="N590" s="117">
        <v>0</v>
      </c>
      <c r="O590" s="117" t="s">
        <v>541</v>
      </c>
      <c r="P590" s="117">
        <v>0</v>
      </c>
      <c r="Q590" s="117">
        <v>0</v>
      </c>
      <c r="R590" s="117" t="s">
        <v>541</v>
      </c>
      <c r="S590" s="117">
        <v>0</v>
      </c>
      <c r="T590" s="117">
        <v>0</v>
      </c>
    </row>
    <row r="591" spans="1:22" s="115" customFormat="1" ht="69.95" customHeight="1">
      <c r="A591" s="252" t="s">
        <v>892</v>
      </c>
      <c r="B591" s="84"/>
      <c r="C591" s="303" t="s">
        <v>388</v>
      </c>
      <c r="D591" s="304"/>
      <c r="E591" s="304"/>
      <c r="F591" s="304"/>
      <c r="G591" s="304"/>
      <c r="H591" s="305"/>
      <c r="I591" s="134" t="s">
        <v>389</v>
      </c>
      <c r="J591" s="116">
        <f>IF(SUM(L591:T591)=0,IF(COUNTIF(L591:T591,"未確認")&gt;0,"未確認",IF(COUNTIF(L591:T591,"~*")&gt;0,"*",SUM(L591:T591))),SUM(L591:T591))</f>
        <v>15</v>
      </c>
      <c r="K591" s="201" t="str">
        <f>IF(OR(COUNTIF(L591:T591,"未確認")&gt;0,COUNTIF(L591:T591,"*")&gt;0),"※","")</f>
        <v>※</v>
      </c>
      <c r="L591" s="117">
        <v>15</v>
      </c>
      <c r="M591" s="117" t="s">
        <v>541</v>
      </c>
      <c r="N591" s="117" t="s">
        <v>541</v>
      </c>
      <c r="O591" s="117" t="s">
        <v>541</v>
      </c>
      <c r="P591" s="117" t="s">
        <v>541</v>
      </c>
      <c r="Q591" s="117">
        <v>0</v>
      </c>
      <c r="R591" s="117">
        <v>0</v>
      </c>
      <c r="S591" s="117">
        <v>0</v>
      </c>
      <c r="T591" s="117">
        <v>0</v>
      </c>
    </row>
    <row r="592" spans="1:22" s="115" customFormat="1" ht="72" customHeight="1">
      <c r="A592" s="252" t="s">
        <v>974</v>
      </c>
      <c r="B592" s="84"/>
      <c r="C592" s="303" t="s">
        <v>390</v>
      </c>
      <c r="D592" s="304"/>
      <c r="E592" s="304"/>
      <c r="F592" s="304"/>
      <c r="G592" s="304"/>
      <c r="H592" s="305"/>
      <c r="I592" s="134" t="s">
        <v>391</v>
      </c>
      <c r="J592" s="116" t="str">
        <f>IF(SUM(L592:T592)=0,IF(COUNTIF(L592:T592,"未確認")&gt;0,"未確認",IF(COUNTIF(L592:T592,"~*")&gt;0,"*",SUM(L592:T592))),SUM(L592:T592))</f>
        <v>*</v>
      </c>
      <c r="K592" s="201" t="str">
        <f>IF(OR(COUNTIF(L592:T592,"未確認")&gt;0,COUNTIF(L592:T592,"*")&gt;0),"※","")</f>
        <v>※</v>
      </c>
      <c r="L592" s="117">
        <v>0</v>
      </c>
      <c r="M592" s="117">
        <v>0</v>
      </c>
      <c r="N592" s="117" t="s">
        <v>541</v>
      </c>
      <c r="O592" s="117">
        <v>0</v>
      </c>
      <c r="P592" s="117">
        <v>0</v>
      </c>
      <c r="Q592" s="117">
        <v>0</v>
      </c>
      <c r="R592" s="117">
        <v>0</v>
      </c>
      <c r="S592" s="117">
        <v>0</v>
      </c>
      <c r="T592" s="117">
        <v>0</v>
      </c>
    </row>
    <row r="593" spans="1:20" s="115" customFormat="1" ht="56.1" customHeight="1">
      <c r="A593" s="252" t="s">
        <v>893</v>
      </c>
      <c r="B593" s="84"/>
      <c r="C593" s="303" t="s">
        <v>392</v>
      </c>
      <c r="D593" s="304"/>
      <c r="E593" s="304"/>
      <c r="F593" s="304"/>
      <c r="G593" s="304"/>
      <c r="H593" s="305"/>
      <c r="I593" s="294" t="s">
        <v>393</v>
      </c>
      <c r="J593" s="116">
        <f>IF(SUM(L593:T593)=0,IF(COUNTIF(L593:T593,"未確認")&gt;0,"未確認",IF(COUNTIF(L593:T593,"~*")&gt;0,"*",SUM(L593:T593))),SUM(L593:T593))</f>
        <v>31</v>
      </c>
      <c r="K593" s="201" t="str">
        <f>IF(OR(COUNTIF(L593:T593,"未確認")&gt;0,COUNTIF(L593:T593,"*")&gt;0),"※","")</f>
        <v>※</v>
      </c>
      <c r="L593" s="117" t="s">
        <v>541</v>
      </c>
      <c r="M593" s="117">
        <v>21</v>
      </c>
      <c r="N593" s="117" t="s">
        <v>541</v>
      </c>
      <c r="O593" s="117" t="s">
        <v>541</v>
      </c>
      <c r="P593" s="117" t="s">
        <v>541</v>
      </c>
      <c r="Q593" s="117">
        <v>0</v>
      </c>
      <c r="R593" s="117">
        <v>10</v>
      </c>
      <c r="S593" s="117">
        <v>0</v>
      </c>
      <c r="T593" s="117">
        <v>0</v>
      </c>
    </row>
    <row r="594" spans="1:20" s="115" customFormat="1" ht="84" customHeight="1">
      <c r="A594" s="252" t="s">
        <v>894</v>
      </c>
      <c r="B594" s="84"/>
      <c r="C594" s="303" t="s">
        <v>394</v>
      </c>
      <c r="D594" s="304"/>
      <c r="E594" s="304"/>
      <c r="F594" s="304"/>
      <c r="G594" s="304"/>
      <c r="H594" s="305"/>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 customHeight="1">
      <c r="A595" s="251" t="s">
        <v>895</v>
      </c>
      <c r="B595" s="84"/>
      <c r="C595" s="325" t="s">
        <v>994</v>
      </c>
      <c r="D595" s="326"/>
      <c r="E595" s="326"/>
      <c r="F595" s="326"/>
      <c r="G595" s="326"/>
      <c r="H595" s="327"/>
      <c r="I595" s="340" t="s">
        <v>397</v>
      </c>
      <c r="J595" s="140">
        <v>2722</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6" t="s">
        <v>398</v>
      </c>
      <c r="F596" s="317"/>
      <c r="G596" s="317"/>
      <c r="H596" s="318"/>
      <c r="I596" s="346"/>
      <c r="J596" s="140">
        <v>453</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5" t="s">
        <v>995</v>
      </c>
      <c r="D597" s="326"/>
      <c r="E597" s="326"/>
      <c r="F597" s="326"/>
      <c r="G597" s="326"/>
      <c r="H597" s="327"/>
      <c r="I597" s="344" t="s">
        <v>400</v>
      </c>
      <c r="J597" s="140">
        <v>4646</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6" t="s">
        <v>398</v>
      </c>
      <c r="F598" s="317"/>
      <c r="G598" s="317"/>
      <c r="H598" s="318"/>
      <c r="I598" s="402"/>
      <c r="J598" s="140">
        <v>712</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6" t="s">
        <v>996</v>
      </c>
      <c r="D599" s="317"/>
      <c r="E599" s="317"/>
      <c r="F599" s="317"/>
      <c r="G599" s="317"/>
      <c r="H599" s="318"/>
      <c r="I599" s="122" t="s">
        <v>402</v>
      </c>
      <c r="J599" s="116">
        <v>2090</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03" t="s">
        <v>403</v>
      </c>
      <c r="D600" s="304"/>
      <c r="E600" s="304"/>
      <c r="F600" s="304"/>
      <c r="G600" s="304"/>
      <c r="H600" s="305"/>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t="s">
        <v>541</v>
      </c>
      <c r="M600" s="117">
        <v>0</v>
      </c>
      <c r="N600" s="117">
        <v>0</v>
      </c>
      <c r="O600" s="117">
        <v>0</v>
      </c>
      <c r="P600" s="117">
        <v>0</v>
      </c>
      <c r="Q600" s="117">
        <v>0</v>
      </c>
      <c r="R600" s="117">
        <v>0</v>
      </c>
      <c r="S600" s="117">
        <v>0</v>
      </c>
      <c r="T600" s="117">
        <v>0</v>
      </c>
    </row>
    <row r="601" spans="1:20" s="115" customFormat="1" ht="56.1" customHeight="1">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c r="A602" s="252" t="s">
        <v>902</v>
      </c>
      <c r="B602" s="84"/>
      <c r="C602" s="303" t="s">
        <v>407</v>
      </c>
      <c r="D602" s="304"/>
      <c r="E602" s="304"/>
      <c r="F602" s="304"/>
      <c r="G602" s="304"/>
      <c r="H602" s="305"/>
      <c r="I602" s="122" t="s">
        <v>408</v>
      </c>
      <c r="J602" s="116" t="str">
        <f t="shared" si="26"/>
        <v>*</v>
      </c>
      <c r="K602" s="201" t="str">
        <f t="shared" si="27"/>
        <v>※</v>
      </c>
      <c r="L602" s="117" t="s">
        <v>541</v>
      </c>
      <c r="M602" s="117">
        <v>0</v>
      </c>
      <c r="N602" s="117">
        <v>0</v>
      </c>
      <c r="O602" s="117">
        <v>0</v>
      </c>
      <c r="P602" s="117">
        <v>0</v>
      </c>
      <c r="Q602" s="117">
        <v>0</v>
      </c>
      <c r="R602" s="117">
        <v>0</v>
      </c>
      <c r="S602" s="117">
        <v>0</v>
      </c>
      <c r="T602" s="117">
        <v>0</v>
      </c>
    </row>
    <row r="603" spans="1:20" s="91" customFormat="1" ht="56.1" customHeight="1">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 customHeight="1">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1059</v>
      </c>
      <c r="O611" s="66" t="s">
        <v>1063</v>
      </c>
      <c r="P611" s="66" t="s">
        <v>1066</v>
      </c>
      <c r="Q611" s="66" t="s">
        <v>1068</v>
      </c>
      <c r="R611" s="66" t="s">
        <v>1071</v>
      </c>
      <c r="S611" s="66" t="s">
        <v>1074</v>
      </c>
      <c r="T611" s="66" t="s">
        <v>1076</v>
      </c>
      <c r="U611" s="8"/>
      <c r="V611" s="8"/>
    </row>
    <row r="612" spans="1:22" ht="20.25" customHeight="1">
      <c r="A612" s="243"/>
      <c r="B612" s="1"/>
      <c r="C612" s="62"/>
      <c r="D612" s="3"/>
      <c r="F612" s="3"/>
      <c r="G612" s="3"/>
      <c r="H612" s="287"/>
      <c r="I612" s="67" t="s">
        <v>36</v>
      </c>
      <c r="J612" s="68"/>
      <c r="K612" s="220"/>
      <c r="L612" s="70" t="s">
        <v>1050</v>
      </c>
      <c r="M612" s="70" t="s">
        <v>1056</v>
      </c>
      <c r="N612" s="70" t="s">
        <v>1056</v>
      </c>
      <c r="O612" s="70" t="s">
        <v>1056</v>
      </c>
      <c r="P612" s="70" t="s">
        <v>1056</v>
      </c>
      <c r="Q612" s="70" t="s">
        <v>1069</v>
      </c>
      <c r="R612" s="70" t="s">
        <v>1056</v>
      </c>
      <c r="S612" s="70" t="s">
        <v>1075</v>
      </c>
      <c r="T612" s="70" t="s">
        <v>1056</v>
      </c>
      <c r="U612" s="8"/>
      <c r="V612" s="8"/>
    </row>
    <row r="613" spans="1:22" s="118" customFormat="1" ht="71.25" customHeight="1">
      <c r="A613" s="252" t="s">
        <v>906</v>
      </c>
      <c r="B613" s="115"/>
      <c r="C613" s="316" t="s">
        <v>997</v>
      </c>
      <c r="D613" s="317"/>
      <c r="E613" s="317"/>
      <c r="F613" s="317"/>
      <c r="G613" s="317"/>
      <c r="H613" s="318"/>
      <c r="I613" s="420" t="s">
        <v>1034</v>
      </c>
      <c r="J613" s="116">
        <f t="shared" ref="J613:J623" si="28">IF(SUM(L613:T613)=0,IF(COUNTIF(L613:T613,"未確認")&gt;0,"未確認",IF(COUNTIF(L613:T613,"~*")&gt;0,"*",SUM(L613:T613))),SUM(L613:T613))</f>
        <v>29</v>
      </c>
      <c r="K613" s="201" t="str">
        <f t="shared" ref="K613:K623" si="29">IF(OR(COUNTIF(L613:T613,"未確認")&gt;0,COUNTIF(L613:T613,"*")&gt;0),"※","")</f>
        <v>※</v>
      </c>
      <c r="L613" s="117" t="s">
        <v>541</v>
      </c>
      <c r="M613" s="117" t="s">
        <v>541</v>
      </c>
      <c r="N613" s="117">
        <v>14</v>
      </c>
      <c r="O613" s="117" t="s">
        <v>541</v>
      </c>
      <c r="P613" s="117" t="s">
        <v>541</v>
      </c>
      <c r="Q613" s="117" t="s">
        <v>541</v>
      </c>
      <c r="R613" s="117">
        <v>15</v>
      </c>
      <c r="S613" s="117">
        <v>0</v>
      </c>
      <c r="T613" s="117">
        <v>0</v>
      </c>
    </row>
    <row r="614" spans="1:22" s="118" customFormat="1" ht="71.25" customHeight="1">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6" t="s">
        <v>976</v>
      </c>
      <c r="D616" s="317"/>
      <c r="E616" s="317"/>
      <c r="F616" s="317"/>
      <c r="G616" s="317"/>
      <c r="H616" s="318"/>
      <c r="I616" s="299" t="s">
        <v>1035</v>
      </c>
      <c r="J616" s="116" t="str">
        <f t="shared" si="28"/>
        <v>*</v>
      </c>
      <c r="K616" s="201" t="str">
        <f t="shared" si="29"/>
        <v>※</v>
      </c>
      <c r="L616" s="117">
        <v>0</v>
      </c>
      <c r="M616" s="117" t="s">
        <v>541</v>
      </c>
      <c r="N616" s="117" t="s">
        <v>541</v>
      </c>
      <c r="O616" s="117" t="s">
        <v>541</v>
      </c>
      <c r="P616" s="117" t="s">
        <v>541</v>
      </c>
      <c r="Q616" s="117">
        <v>0</v>
      </c>
      <c r="R616" s="117" t="s">
        <v>541</v>
      </c>
      <c r="S616" s="117">
        <v>0</v>
      </c>
      <c r="T616" s="117">
        <v>0</v>
      </c>
    </row>
    <row r="617" spans="1:22" s="118" customFormat="1" ht="84" customHeight="1">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 customHeight="1">
      <c r="A620" s="252" t="s">
        <v>913</v>
      </c>
      <c r="B620" s="119"/>
      <c r="C620" s="303" t="s">
        <v>423</v>
      </c>
      <c r="D620" s="304"/>
      <c r="E620" s="304"/>
      <c r="F620" s="304"/>
      <c r="G620" s="304"/>
      <c r="H620" s="305"/>
      <c r="I620" s="122" t="s">
        <v>424</v>
      </c>
      <c r="J620" s="116" t="str">
        <f t="shared" si="28"/>
        <v>*</v>
      </c>
      <c r="K620" s="201" t="str">
        <f t="shared" si="29"/>
        <v>※</v>
      </c>
      <c r="L620" s="117">
        <v>0</v>
      </c>
      <c r="M620" s="117">
        <v>0</v>
      </c>
      <c r="N620" s="117">
        <v>0</v>
      </c>
      <c r="O620" s="117" t="s">
        <v>541</v>
      </c>
      <c r="P620" s="117">
        <v>0</v>
      </c>
      <c r="Q620" s="117">
        <v>0</v>
      </c>
      <c r="R620" s="117">
        <v>0</v>
      </c>
      <c r="S620" s="117">
        <v>0</v>
      </c>
      <c r="T620" s="117">
        <v>0</v>
      </c>
    </row>
    <row r="621" spans="1:22" s="118" customFormat="1" ht="84" customHeight="1">
      <c r="A621" s="252" t="s">
        <v>914</v>
      </c>
      <c r="B621" s="119"/>
      <c r="C621" s="316" t="s">
        <v>999</v>
      </c>
      <c r="D621" s="317"/>
      <c r="E621" s="317"/>
      <c r="F621" s="317"/>
      <c r="G621" s="317"/>
      <c r="H621" s="318"/>
      <c r="I621" s="122" t="s">
        <v>426</v>
      </c>
      <c r="J621" s="116" t="str">
        <f t="shared" si="28"/>
        <v>*</v>
      </c>
      <c r="K621" s="201" t="str">
        <f t="shared" si="29"/>
        <v>※</v>
      </c>
      <c r="L621" s="117">
        <v>0</v>
      </c>
      <c r="M621" s="117" t="s">
        <v>541</v>
      </c>
      <c r="N621" s="117" t="s">
        <v>541</v>
      </c>
      <c r="O621" s="117" t="s">
        <v>541</v>
      </c>
      <c r="P621" s="117">
        <v>0</v>
      </c>
      <c r="Q621" s="117">
        <v>0</v>
      </c>
      <c r="R621" s="117">
        <v>0</v>
      </c>
      <c r="S621" s="117">
        <v>0</v>
      </c>
      <c r="T621" s="117">
        <v>0</v>
      </c>
    </row>
    <row r="622" spans="1:22" s="118" customFormat="1" ht="69.95" customHeight="1">
      <c r="A622" s="252" t="s">
        <v>915</v>
      </c>
      <c r="B622" s="119"/>
      <c r="C622" s="303" t="s">
        <v>427</v>
      </c>
      <c r="D622" s="304"/>
      <c r="E622" s="304"/>
      <c r="F622" s="304"/>
      <c r="G622" s="304"/>
      <c r="H622" s="305"/>
      <c r="I622" s="122" t="s">
        <v>428</v>
      </c>
      <c r="J622" s="116">
        <f t="shared" si="28"/>
        <v>14</v>
      </c>
      <c r="K622" s="201" t="str">
        <f t="shared" si="29"/>
        <v>※</v>
      </c>
      <c r="L622" s="117">
        <v>0</v>
      </c>
      <c r="M622" s="117">
        <v>14</v>
      </c>
      <c r="N622" s="117" t="s">
        <v>541</v>
      </c>
      <c r="O622" s="117" t="s">
        <v>541</v>
      </c>
      <c r="P622" s="117" t="s">
        <v>541</v>
      </c>
      <c r="Q622" s="117">
        <v>0</v>
      </c>
      <c r="R622" s="117" t="s">
        <v>541</v>
      </c>
      <c r="S622" s="117">
        <v>0</v>
      </c>
      <c r="T622" s="117">
        <v>0</v>
      </c>
    </row>
    <row r="623" spans="1:22" s="118" customFormat="1" ht="84" customHeight="1">
      <c r="A623" s="252" t="s">
        <v>916</v>
      </c>
      <c r="B623" s="119"/>
      <c r="C623" s="303" t="s">
        <v>429</v>
      </c>
      <c r="D623" s="304"/>
      <c r="E623" s="304"/>
      <c r="F623" s="304"/>
      <c r="G623" s="304"/>
      <c r="H623" s="305"/>
      <c r="I623" s="122" t="s">
        <v>430</v>
      </c>
      <c r="J623" s="116" t="str">
        <f t="shared" si="28"/>
        <v>*</v>
      </c>
      <c r="K623" s="201" t="str">
        <f t="shared" si="29"/>
        <v>※</v>
      </c>
      <c r="L623" s="117">
        <v>0</v>
      </c>
      <c r="M623" s="117">
        <v>0</v>
      </c>
      <c r="N623" s="117" t="s">
        <v>541</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1059</v>
      </c>
      <c r="O629" s="66" t="s">
        <v>1063</v>
      </c>
      <c r="P629" s="66" t="s">
        <v>1066</v>
      </c>
      <c r="Q629" s="66" t="s">
        <v>1068</v>
      </c>
      <c r="R629" s="66" t="s">
        <v>1071</v>
      </c>
      <c r="S629" s="66" t="s">
        <v>1074</v>
      </c>
      <c r="T629" s="66" t="s">
        <v>1076</v>
      </c>
      <c r="U629" s="8"/>
      <c r="V629" s="8"/>
    </row>
    <row r="630" spans="1:22" ht="20.25" customHeight="1">
      <c r="A630" s="243"/>
      <c r="B630" s="1"/>
      <c r="C630" s="62"/>
      <c r="D630" s="3"/>
      <c r="F630" s="3"/>
      <c r="G630" s="3"/>
      <c r="H630" s="287"/>
      <c r="I630" s="67" t="s">
        <v>36</v>
      </c>
      <c r="J630" s="68"/>
      <c r="K630" s="186"/>
      <c r="L630" s="70" t="s">
        <v>1050</v>
      </c>
      <c r="M630" s="70" t="s">
        <v>1056</v>
      </c>
      <c r="N630" s="70" t="s">
        <v>1056</v>
      </c>
      <c r="O630" s="70" t="s">
        <v>1056</v>
      </c>
      <c r="P630" s="70" t="s">
        <v>1056</v>
      </c>
      <c r="Q630" s="70" t="s">
        <v>1069</v>
      </c>
      <c r="R630" s="70" t="s">
        <v>1056</v>
      </c>
      <c r="S630" s="70" t="s">
        <v>1075</v>
      </c>
      <c r="T630" s="70" t="s">
        <v>1056</v>
      </c>
      <c r="U630" s="8"/>
      <c r="V630" s="8"/>
    </row>
    <row r="631" spans="1:22" s="118" customFormat="1" ht="69.95" customHeight="1">
      <c r="A631" s="252" t="s">
        <v>917</v>
      </c>
      <c r="B631" s="115"/>
      <c r="C631" s="303" t="s">
        <v>432</v>
      </c>
      <c r="D631" s="304"/>
      <c r="E631" s="304"/>
      <c r="F631" s="304"/>
      <c r="G631" s="304"/>
      <c r="H631" s="305"/>
      <c r="I631" s="122" t="s">
        <v>433</v>
      </c>
      <c r="J631" s="116" t="str">
        <f t="shared" ref="J631:J638" si="30">IF(SUM(L631:T631)=0,IF(COUNTIF(L631:T631,"未確認")&gt;0,"未確認",IF(COUNTIF(L631:T631,"~*")&gt;0,"*",SUM(L631:T631))),SUM(L631:T631))</f>
        <v>*</v>
      </c>
      <c r="K631" s="201" t="str">
        <f t="shared" ref="K631:K638" si="31">IF(OR(COUNTIF(L631:T631,"未確認")&gt;0,COUNTIF(L631:T631,"*")&gt;0),"※","")</f>
        <v>※</v>
      </c>
      <c r="L631" s="117">
        <v>0</v>
      </c>
      <c r="M631" s="117" t="s">
        <v>541</v>
      </c>
      <c r="N631" s="117" t="s">
        <v>541</v>
      </c>
      <c r="O631" s="117" t="s">
        <v>541</v>
      </c>
      <c r="P631" s="117">
        <v>0</v>
      </c>
      <c r="Q631" s="117">
        <v>0</v>
      </c>
      <c r="R631" s="117" t="s">
        <v>541</v>
      </c>
      <c r="S631" s="117">
        <v>0</v>
      </c>
      <c r="T631" s="117">
        <v>0</v>
      </c>
    </row>
    <row r="632" spans="1:22" s="118" customFormat="1" ht="56.1" customHeight="1">
      <c r="A632" s="252" t="s">
        <v>918</v>
      </c>
      <c r="B632" s="119"/>
      <c r="C632" s="303" t="s">
        <v>434</v>
      </c>
      <c r="D632" s="304"/>
      <c r="E632" s="304"/>
      <c r="F632" s="304"/>
      <c r="G632" s="304"/>
      <c r="H632" s="305"/>
      <c r="I632" s="122" t="s">
        <v>435</v>
      </c>
      <c r="J632" s="116">
        <f t="shared" si="30"/>
        <v>202</v>
      </c>
      <c r="K632" s="201" t="str">
        <f t="shared" si="31"/>
        <v>※</v>
      </c>
      <c r="L632" s="117" t="s">
        <v>541</v>
      </c>
      <c r="M632" s="117">
        <v>63</v>
      </c>
      <c r="N632" s="117">
        <v>37</v>
      </c>
      <c r="O632" s="117">
        <v>44</v>
      </c>
      <c r="P632" s="117">
        <v>23</v>
      </c>
      <c r="Q632" s="117">
        <v>0</v>
      </c>
      <c r="R632" s="117">
        <v>35</v>
      </c>
      <c r="S632" s="117">
        <v>0</v>
      </c>
      <c r="T632" s="117">
        <v>0</v>
      </c>
    </row>
    <row r="633" spans="1:22" s="118" customFormat="1" ht="57">
      <c r="A633" s="252" t="s">
        <v>919</v>
      </c>
      <c r="B633" s="119"/>
      <c r="C633" s="303" t="s">
        <v>436</v>
      </c>
      <c r="D633" s="304"/>
      <c r="E633" s="304"/>
      <c r="F633" s="304"/>
      <c r="G633" s="304"/>
      <c r="H633" s="305"/>
      <c r="I633" s="122" t="s">
        <v>437</v>
      </c>
      <c r="J633" s="116">
        <f t="shared" si="30"/>
        <v>130</v>
      </c>
      <c r="K633" s="201" t="str">
        <f t="shared" si="31"/>
        <v>※</v>
      </c>
      <c r="L633" s="117" t="s">
        <v>541</v>
      </c>
      <c r="M633" s="117">
        <v>32</v>
      </c>
      <c r="N633" s="117">
        <v>18</v>
      </c>
      <c r="O633" s="117">
        <v>23</v>
      </c>
      <c r="P633" s="117">
        <v>20</v>
      </c>
      <c r="Q633" s="117">
        <v>0</v>
      </c>
      <c r="R633" s="117">
        <v>37</v>
      </c>
      <c r="S633" s="117">
        <v>0</v>
      </c>
      <c r="T633" s="117">
        <v>0</v>
      </c>
    </row>
    <row r="634" spans="1:22" s="118" customFormat="1" ht="56.1" customHeight="1">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c r="P634" s="117">
        <v>0</v>
      </c>
      <c r="Q634" s="117">
        <v>0</v>
      </c>
      <c r="R634" s="117">
        <v>0</v>
      </c>
      <c r="S634" s="117">
        <v>0</v>
      </c>
      <c r="T634" s="117">
        <v>0</v>
      </c>
    </row>
    <row r="635" spans="1:22" s="118" customFormat="1" ht="84" customHeight="1">
      <c r="A635" s="252" t="s">
        <v>921</v>
      </c>
      <c r="B635" s="119"/>
      <c r="C635" s="303" t="s">
        <v>440</v>
      </c>
      <c r="D635" s="304"/>
      <c r="E635" s="304"/>
      <c r="F635" s="304"/>
      <c r="G635" s="304"/>
      <c r="H635" s="305"/>
      <c r="I635" s="122" t="s">
        <v>441</v>
      </c>
      <c r="J635" s="116">
        <f t="shared" si="30"/>
        <v>24</v>
      </c>
      <c r="K635" s="201" t="str">
        <f t="shared" si="31"/>
        <v>※</v>
      </c>
      <c r="L635" s="117" t="s">
        <v>541</v>
      </c>
      <c r="M635" s="117">
        <v>0</v>
      </c>
      <c r="N635" s="117" t="s">
        <v>541</v>
      </c>
      <c r="O635" s="117">
        <v>0</v>
      </c>
      <c r="P635" s="117" t="s">
        <v>541</v>
      </c>
      <c r="Q635" s="117">
        <v>0</v>
      </c>
      <c r="R635" s="117">
        <v>24</v>
      </c>
      <c r="S635" s="117">
        <v>0</v>
      </c>
      <c r="T635" s="117">
        <v>0</v>
      </c>
    </row>
    <row r="636" spans="1:22" s="118" customFormat="1" ht="69.95" customHeight="1">
      <c r="A636" s="252" t="s">
        <v>922</v>
      </c>
      <c r="B636" s="119"/>
      <c r="C636" s="303" t="s">
        <v>442</v>
      </c>
      <c r="D636" s="304"/>
      <c r="E636" s="304"/>
      <c r="F636" s="304"/>
      <c r="G636" s="304"/>
      <c r="H636" s="305"/>
      <c r="I636" s="122" t="s">
        <v>443</v>
      </c>
      <c r="J636" s="116" t="str">
        <f t="shared" si="30"/>
        <v>*</v>
      </c>
      <c r="K636" s="201" t="str">
        <f t="shared" si="31"/>
        <v>※</v>
      </c>
      <c r="L636" s="117" t="s">
        <v>541</v>
      </c>
      <c r="M636" s="117" t="s">
        <v>541</v>
      </c>
      <c r="N636" s="117" t="s">
        <v>541</v>
      </c>
      <c r="O636" s="117">
        <v>0</v>
      </c>
      <c r="P636" s="117">
        <v>0</v>
      </c>
      <c r="Q636" s="117">
        <v>0</v>
      </c>
      <c r="R636" s="117">
        <v>0</v>
      </c>
      <c r="S636" s="117">
        <v>0</v>
      </c>
      <c r="T636" s="117">
        <v>0</v>
      </c>
    </row>
    <row r="637" spans="1:22" s="118" customFormat="1" ht="98.1" customHeight="1">
      <c r="A637" s="252" t="s">
        <v>923</v>
      </c>
      <c r="B637" s="119"/>
      <c r="C637" s="303" t="s">
        <v>444</v>
      </c>
      <c r="D637" s="304"/>
      <c r="E637" s="304"/>
      <c r="F637" s="304"/>
      <c r="G637" s="304"/>
      <c r="H637" s="305"/>
      <c r="I637" s="122" t="s">
        <v>445</v>
      </c>
      <c r="J637" s="116" t="str">
        <f t="shared" si="30"/>
        <v>*</v>
      </c>
      <c r="K637" s="201" t="str">
        <f t="shared" si="31"/>
        <v>※</v>
      </c>
      <c r="L637" s="117" t="s">
        <v>541</v>
      </c>
      <c r="M637" s="117" t="s">
        <v>541</v>
      </c>
      <c r="N637" s="117" t="s">
        <v>541</v>
      </c>
      <c r="O637" s="117" t="s">
        <v>541</v>
      </c>
      <c r="P637" s="117">
        <v>0</v>
      </c>
      <c r="Q637" s="117">
        <v>0</v>
      </c>
      <c r="R637" s="117" t="s">
        <v>541</v>
      </c>
      <c r="S637" s="117">
        <v>0</v>
      </c>
      <c r="T637" s="117">
        <v>0</v>
      </c>
    </row>
    <row r="638" spans="1:22" s="118" customFormat="1" ht="84" customHeight="1">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1059</v>
      </c>
      <c r="O644" s="66" t="s">
        <v>1063</v>
      </c>
      <c r="P644" s="66" t="s">
        <v>1066</v>
      </c>
      <c r="Q644" s="66" t="s">
        <v>1068</v>
      </c>
      <c r="R644" s="66" t="s">
        <v>1071</v>
      </c>
      <c r="S644" s="66" t="s">
        <v>1074</v>
      </c>
      <c r="T644" s="66" t="s">
        <v>1076</v>
      </c>
      <c r="U644" s="8"/>
      <c r="V644" s="8"/>
    </row>
    <row r="645" spans="1:22" ht="20.25" customHeight="1">
      <c r="A645" s="243"/>
      <c r="B645" s="1"/>
      <c r="C645" s="62"/>
      <c r="D645" s="3"/>
      <c r="F645" s="3"/>
      <c r="G645" s="3"/>
      <c r="H645" s="287"/>
      <c r="I645" s="67" t="s">
        <v>36</v>
      </c>
      <c r="J645" s="68"/>
      <c r="K645" s="186"/>
      <c r="L645" s="70" t="s">
        <v>1050</v>
      </c>
      <c r="M645" s="70" t="s">
        <v>1056</v>
      </c>
      <c r="N645" s="70" t="s">
        <v>1056</v>
      </c>
      <c r="O645" s="70" t="s">
        <v>1056</v>
      </c>
      <c r="P645" s="70" t="s">
        <v>1056</v>
      </c>
      <c r="Q645" s="70" t="s">
        <v>1069</v>
      </c>
      <c r="R645" s="70" t="s">
        <v>1056</v>
      </c>
      <c r="S645" s="70" t="s">
        <v>1075</v>
      </c>
      <c r="T645" s="70" t="s">
        <v>1056</v>
      </c>
      <c r="U645" s="8"/>
      <c r="V645" s="8"/>
    </row>
    <row r="646" spans="1:22" s="118" customFormat="1" ht="42" customHeight="1">
      <c r="A646" s="252" t="s">
        <v>925</v>
      </c>
      <c r="B646" s="115"/>
      <c r="C646" s="319" t="s">
        <v>449</v>
      </c>
      <c r="D646" s="331"/>
      <c r="E646" s="331"/>
      <c r="F646" s="331"/>
      <c r="G646" s="331"/>
      <c r="H646" s="320"/>
      <c r="I646" s="122" t="s">
        <v>450</v>
      </c>
      <c r="J646" s="116">
        <f t="shared" ref="J646:J660" si="32">IF(SUM(L646:T646)=0,IF(COUNTIF(L646:T646,"未確認")&gt;0,"未確認",IF(COUNTIF(L646:T646,"~*")&gt;0,"*",SUM(L646:T646))),SUM(L646:T646))</f>
        <v>232</v>
      </c>
      <c r="K646" s="201" t="str">
        <f t="shared" ref="K646:K660" si="33">IF(OR(COUNTIF(L646:T646,"未確認")&gt;0,COUNTIF(L646:T646,"*")&gt;0),"※","")</f>
        <v/>
      </c>
      <c r="L646" s="117">
        <v>16</v>
      </c>
      <c r="M646" s="117">
        <v>40</v>
      </c>
      <c r="N646" s="117">
        <v>39</v>
      </c>
      <c r="O646" s="117">
        <v>25</v>
      </c>
      <c r="P646" s="117">
        <v>48</v>
      </c>
      <c r="Q646" s="117">
        <v>51</v>
      </c>
      <c r="R646" s="117">
        <v>13</v>
      </c>
      <c r="S646" s="117">
        <v>0</v>
      </c>
      <c r="T646" s="117">
        <v>0</v>
      </c>
    </row>
    <row r="647" spans="1:22" s="118" customFormat="1" ht="69.95" customHeight="1">
      <c r="A647" s="252" t="s">
        <v>926</v>
      </c>
      <c r="B647" s="84"/>
      <c r="C647" s="188"/>
      <c r="D647" s="221"/>
      <c r="E647" s="303" t="s">
        <v>938</v>
      </c>
      <c r="F647" s="304"/>
      <c r="G647" s="304"/>
      <c r="H647" s="305"/>
      <c r="I647" s="122" t="s">
        <v>452</v>
      </c>
      <c r="J647" s="116">
        <f t="shared" si="32"/>
        <v>24</v>
      </c>
      <c r="K647" s="201" t="str">
        <f t="shared" si="33"/>
        <v>※</v>
      </c>
      <c r="L647" s="117" t="s">
        <v>541</v>
      </c>
      <c r="M647" s="117">
        <v>24</v>
      </c>
      <c r="N647" s="117">
        <v>0</v>
      </c>
      <c r="O647" s="117">
        <v>0</v>
      </c>
      <c r="P647" s="117">
        <v>0</v>
      </c>
      <c r="Q647" s="117">
        <v>0</v>
      </c>
      <c r="R647" s="117">
        <v>0</v>
      </c>
      <c r="S647" s="117">
        <v>0</v>
      </c>
      <c r="T647" s="117">
        <v>0</v>
      </c>
    </row>
    <row r="648" spans="1:22" s="118" customFormat="1" ht="69.95" customHeight="1">
      <c r="A648" s="252" t="s">
        <v>927</v>
      </c>
      <c r="B648" s="84"/>
      <c r="C648" s="188"/>
      <c r="D648" s="221"/>
      <c r="E648" s="303" t="s">
        <v>939</v>
      </c>
      <c r="F648" s="304"/>
      <c r="G648" s="304"/>
      <c r="H648" s="305"/>
      <c r="I648" s="122" t="s">
        <v>454</v>
      </c>
      <c r="J648" s="116">
        <f t="shared" si="32"/>
        <v>78</v>
      </c>
      <c r="K648" s="201" t="str">
        <f t="shared" si="33"/>
        <v>※</v>
      </c>
      <c r="L648" s="117" t="s">
        <v>541</v>
      </c>
      <c r="M648" s="117" t="s">
        <v>541</v>
      </c>
      <c r="N648" s="117">
        <v>32</v>
      </c>
      <c r="O648" s="117" t="s">
        <v>541</v>
      </c>
      <c r="P648" s="117">
        <v>12</v>
      </c>
      <c r="Q648" s="117">
        <v>34</v>
      </c>
      <c r="R648" s="117" t="s">
        <v>541</v>
      </c>
      <c r="S648" s="117">
        <v>0</v>
      </c>
      <c r="T648" s="117">
        <v>0</v>
      </c>
    </row>
    <row r="649" spans="1:22" s="118" customFormat="1" ht="69.95" customHeight="1">
      <c r="A649" s="252" t="s">
        <v>928</v>
      </c>
      <c r="B649" s="84"/>
      <c r="C649" s="295"/>
      <c r="D649" s="297"/>
      <c r="E649" s="303" t="s">
        <v>940</v>
      </c>
      <c r="F649" s="304"/>
      <c r="G649" s="304"/>
      <c r="H649" s="305"/>
      <c r="I649" s="122" t="s">
        <v>456</v>
      </c>
      <c r="J649" s="116">
        <f t="shared" si="32"/>
        <v>16</v>
      </c>
      <c r="K649" s="201" t="str">
        <f t="shared" si="33"/>
        <v>※</v>
      </c>
      <c r="L649" s="117" t="s">
        <v>541</v>
      </c>
      <c r="M649" s="117" t="s">
        <v>541</v>
      </c>
      <c r="N649" s="117" t="s">
        <v>541</v>
      </c>
      <c r="O649" s="117">
        <v>16</v>
      </c>
      <c r="P649" s="117" t="s">
        <v>541</v>
      </c>
      <c r="Q649" s="117" t="s">
        <v>541</v>
      </c>
      <c r="R649" s="117" t="s">
        <v>541</v>
      </c>
      <c r="S649" s="117">
        <v>0</v>
      </c>
      <c r="T649" s="117">
        <v>0</v>
      </c>
    </row>
    <row r="650" spans="1:22" s="118" customFormat="1" ht="84" customHeight="1">
      <c r="A650" s="252" t="s">
        <v>929</v>
      </c>
      <c r="B650" s="84"/>
      <c r="C650" s="295"/>
      <c r="D650" s="297"/>
      <c r="E650" s="303" t="s">
        <v>941</v>
      </c>
      <c r="F650" s="304"/>
      <c r="G650" s="304"/>
      <c r="H650" s="305"/>
      <c r="I650" s="122" t="s">
        <v>458</v>
      </c>
      <c r="J650" s="116">
        <f t="shared" si="32"/>
        <v>47</v>
      </c>
      <c r="K650" s="201" t="str">
        <f t="shared" si="33"/>
        <v>※</v>
      </c>
      <c r="L650" s="117" t="s">
        <v>541</v>
      </c>
      <c r="M650" s="117" t="s">
        <v>541</v>
      </c>
      <c r="N650" s="117" t="s">
        <v>541</v>
      </c>
      <c r="O650" s="117" t="s">
        <v>541</v>
      </c>
      <c r="P650" s="117">
        <v>31</v>
      </c>
      <c r="Q650" s="117">
        <v>16</v>
      </c>
      <c r="R650" s="117" t="s">
        <v>541</v>
      </c>
      <c r="S650" s="117">
        <v>0</v>
      </c>
      <c r="T650" s="117">
        <v>0</v>
      </c>
    </row>
    <row r="651" spans="1:22" s="118" customFormat="1" ht="69.95" customHeight="1">
      <c r="A651" s="252" t="s">
        <v>930</v>
      </c>
      <c r="B651" s="84"/>
      <c r="C651" s="188"/>
      <c r="D651" s="221"/>
      <c r="E651" s="303" t="s">
        <v>942</v>
      </c>
      <c r="F651" s="304"/>
      <c r="G651" s="304"/>
      <c r="H651" s="305"/>
      <c r="I651" s="122" t="s">
        <v>460</v>
      </c>
      <c r="J651" s="116" t="str">
        <f t="shared" si="32"/>
        <v>*</v>
      </c>
      <c r="K651" s="201" t="str">
        <f t="shared" si="33"/>
        <v>※</v>
      </c>
      <c r="L651" s="117">
        <v>0</v>
      </c>
      <c r="M651" s="117" t="s">
        <v>541</v>
      </c>
      <c r="N651" s="117">
        <v>0</v>
      </c>
      <c r="O651" s="117">
        <v>0</v>
      </c>
      <c r="P651" s="117">
        <v>0</v>
      </c>
      <c r="Q651" s="117" t="s">
        <v>541</v>
      </c>
      <c r="R651" s="117">
        <v>0</v>
      </c>
      <c r="S651" s="117">
        <v>0</v>
      </c>
      <c r="T651" s="117">
        <v>0</v>
      </c>
    </row>
    <row r="652" spans="1:22" s="118" customFormat="1" ht="56.1" customHeight="1">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c r="A653" s="252" t="s">
        <v>932</v>
      </c>
      <c r="B653" s="84"/>
      <c r="C653" s="188"/>
      <c r="D653" s="221"/>
      <c r="E653" s="303" t="s">
        <v>944</v>
      </c>
      <c r="F653" s="304"/>
      <c r="G653" s="304"/>
      <c r="H653" s="305"/>
      <c r="I653" s="122" t="s">
        <v>464</v>
      </c>
      <c r="J653" s="116" t="str">
        <f t="shared" si="32"/>
        <v>*</v>
      </c>
      <c r="K653" s="201" t="str">
        <f t="shared" si="33"/>
        <v>※</v>
      </c>
      <c r="L653" s="117" t="s">
        <v>541</v>
      </c>
      <c r="M653" s="117">
        <v>0</v>
      </c>
      <c r="N653" s="117" t="s">
        <v>541</v>
      </c>
      <c r="O653" s="117" t="s">
        <v>541</v>
      </c>
      <c r="P653" s="117" t="s">
        <v>541</v>
      </c>
      <c r="Q653" s="117">
        <v>0</v>
      </c>
      <c r="R653" s="117" t="s">
        <v>541</v>
      </c>
      <c r="S653" s="117">
        <v>0</v>
      </c>
      <c r="T653" s="117">
        <v>0</v>
      </c>
    </row>
    <row r="654" spans="1:22" s="118" customFormat="1" ht="69.95" customHeight="1">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03" t="s">
        <v>937</v>
      </c>
      <c r="D655" s="304"/>
      <c r="E655" s="304"/>
      <c r="F655" s="304"/>
      <c r="G655" s="304"/>
      <c r="H655" s="305"/>
      <c r="I655" s="122" t="s">
        <v>468</v>
      </c>
      <c r="J655" s="116">
        <f t="shared" si="32"/>
        <v>157</v>
      </c>
      <c r="K655" s="201" t="str">
        <f t="shared" si="33"/>
        <v>※</v>
      </c>
      <c r="L655" s="117">
        <v>15</v>
      </c>
      <c r="M655" s="117">
        <v>40</v>
      </c>
      <c r="N655" s="117">
        <v>31</v>
      </c>
      <c r="O655" s="117">
        <v>17</v>
      </c>
      <c r="P655" s="117">
        <v>37</v>
      </c>
      <c r="Q655" s="117">
        <v>17</v>
      </c>
      <c r="R655" s="117" t="s">
        <v>541</v>
      </c>
      <c r="S655" s="117">
        <v>0</v>
      </c>
      <c r="T655" s="117">
        <v>0</v>
      </c>
    </row>
    <row r="656" spans="1:22" s="118" customFormat="1" ht="72" customHeight="1">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c r="A657" s="252" t="s">
        <v>936</v>
      </c>
      <c r="B657" s="84"/>
      <c r="C657" s="303" t="s">
        <v>469</v>
      </c>
      <c r="D657" s="304"/>
      <c r="E657" s="304"/>
      <c r="F657" s="304"/>
      <c r="G657" s="304"/>
      <c r="H657" s="305"/>
      <c r="I657" s="122" t="s">
        <v>470</v>
      </c>
      <c r="J657" s="116">
        <f t="shared" si="32"/>
        <v>115</v>
      </c>
      <c r="K657" s="201" t="str">
        <f t="shared" si="33"/>
        <v>※</v>
      </c>
      <c r="L657" s="117">
        <v>15</v>
      </c>
      <c r="M657" s="117">
        <v>35</v>
      </c>
      <c r="N657" s="117">
        <v>24</v>
      </c>
      <c r="O657" s="117">
        <v>10</v>
      </c>
      <c r="P657" s="117">
        <v>31</v>
      </c>
      <c r="Q657" s="117" t="s">
        <v>541</v>
      </c>
      <c r="R657" s="117" t="s">
        <v>541</v>
      </c>
      <c r="S657" s="117">
        <v>0</v>
      </c>
      <c r="T657" s="117">
        <v>0</v>
      </c>
    </row>
    <row r="658" spans="1:22" s="118" customFormat="1" ht="56.1" customHeight="1">
      <c r="A658" s="252" t="s">
        <v>946</v>
      </c>
      <c r="B658" s="84"/>
      <c r="C658" s="303" t="s">
        <v>471</v>
      </c>
      <c r="D658" s="304"/>
      <c r="E658" s="304"/>
      <c r="F658" s="304"/>
      <c r="G658" s="304"/>
      <c r="H658" s="305"/>
      <c r="I658" s="122" t="s">
        <v>472</v>
      </c>
      <c r="J658" s="116" t="str">
        <f t="shared" si="32"/>
        <v>*</v>
      </c>
      <c r="K658" s="201" t="str">
        <f t="shared" si="33"/>
        <v>※</v>
      </c>
      <c r="L658" s="117" t="s">
        <v>541</v>
      </c>
      <c r="M658" s="117" t="s">
        <v>541</v>
      </c>
      <c r="N658" s="117" t="s">
        <v>541</v>
      </c>
      <c r="O658" s="117" t="s">
        <v>541</v>
      </c>
      <c r="P658" s="117" t="s">
        <v>541</v>
      </c>
      <c r="Q658" s="117" t="s">
        <v>541</v>
      </c>
      <c r="R658" s="117" t="s">
        <v>541</v>
      </c>
      <c r="S658" s="117">
        <v>0</v>
      </c>
      <c r="T658" s="117">
        <v>0</v>
      </c>
    </row>
    <row r="659" spans="1:22" s="118" customFormat="1" ht="69.95" customHeight="1">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1059</v>
      </c>
      <c r="O665" s="66" t="s">
        <v>1063</v>
      </c>
      <c r="P665" s="66" t="s">
        <v>1066</v>
      </c>
      <c r="Q665" s="66" t="s">
        <v>1068</v>
      </c>
      <c r="R665" s="66" t="s">
        <v>1071</v>
      </c>
      <c r="S665" s="66" t="s">
        <v>1074</v>
      </c>
      <c r="T665" s="66" t="s">
        <v>1076</v>
      </c>
      <c r="U665" s="8"/>
      <c r="V665" s="8"/>
    </row>
    <row r="666" spans="1:22" ht="20.25" customHeight="1">
      <c r="A666" s="243"/>
      <c r="B666" s="1"/>
      <c r="C666" s="62"/>
      <c r="D666" s="3"/>
      <c r="F666" s="3"/>
      <c r="G666" s="3"/>
      <c r="H666" s="287"/>
      <c r="I666" s="67" t="s">
        <v>36</v>
      </c>
      <c r="J666" s="68"/>
      <c r="K666" s="186"/>
      <c r="L666" s="70" t="s">
        <v>1050</v>
      </c>
      <c r="M666" s="70" t="s">
        <v>1056</v>
      </c>
      <c r="N666" s="70" t="s">
        <v>1056</v>
      </c>
      <c r="O666" s="70" t="s">
        <v>1056</v>
      </c>
      <c r="P666" s="70" t="s">
        <v>1056</v>
      </c>
      <c r="Q666" s="70" t="s">
        <v>1069</v>
      </c>
      <c r="R666" s="70" t="s">
        <v>1056</v>
      </c>
      <c r="S666" s="70" t="s">
        <v>1075</v>
      </c>
      <c r="T666" s="70" t="s">
        <v>1056</v>
      </c>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c r="M667" s="98" t="s">
        <v>539</v>
      </c>
      <c r="N667" s="98" t="s">
        <v>539</v>
      </c>
      <c r="O667" s="98" t="s">
        <v>539</v>
      </c>
      <c r="P667" s="98" t="s">
        <v>539</v>
      </c>
      <c r="Q667" s="98" t="s">
        <v>539</v>
      </c>
      <c r="R667" s="98" t="s">
        <v>539</v>
      </c>
      <c r="S667" s="98" t="s">
        <v>539</v>
      </c>
      <c r="T667" s="98"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v>100</v>
      </c>
      <c r="R668" s="225" t="s">
        <v>533</v>
      </c>
      <c r="S668" s="225" t="s">
        <v>533</v>
      </c>
      <c r="T668" s="225" t="s">
        <v>533</v>
      </c>
    </row>
    <row r="669" spans="1:22" s="83" customFormat="1" ht="56.1" customHeight="1">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v>3.58</v>
      </c>
      <c r="R669" s="300" t="s">
        <v>533</v>
      </c>
      <c r="S669" s="300" t="s">
        <v>533</v>
      </c>
      <c r="T669" s="300" t="s">
        <v>533</v>
      </c>
    </row>
    <row r="670" spans="1:22" s="83" customFormat="1" ht="60" customHeight="1">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v>198</v>
      </c>
      <c r="R670" s="301" t="s">
        <v>533</v>
      </c>
      <c r="S670" s="301" t="s">
        <v>533</v>
      </c>
      <c r="T670" s="301" t="s">
        <v>533</v>
      </c>
    </row>
    <row r="671" spans="1:22" s="83" customFormat="1" ht="35.1" customHeight="1">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v>58</v>
      </c>
      <c r="R671" s="301" t="s">
        <v>533</v>
      </c>
      <c r="S671" s="301" t="s">
        <v>533</v>
      </c>
      <c r="T671" s="301" t="s">
        <v>533</v>
      </c>
    </row>
    <row r="672" spans="1:22" s="83" customFormat="1" ht="25.7" customHeight="1">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v>52</v>
      </c>
      <c r="R672" s="301" t="s">
        <v>533</v>
      </c>
      <c r="S672" s="301" t="s">
        <v>533</v>
      </c>
      <c r="T672" s="301" t="s">
        <v>533</v>
      </c>
    </row>
    <row r="673" spans="1:22" s="115" customFormat="1" ht="80.099999999999994" customHeight="1">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v>108</v>
      </c>
      <c r="R673" s="301" t="s">
        <v>533</v>
      </c>
      <c r="S673" s="301" t="s">
        <v>533</v>
      </c>
      <c r="T673" s="301" t="s">
        <v>533</v>
      </c>
    </row>
    <row r="674" spans="1:22" s="115" customFormat="1" ht="34.5" customHeight="1">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v>108</v>
      </c>
      <c r="R674" s="301" t="s">
        <v>533</v>
      </c>
      <c r="S674" s="301" t="s">
        <v>533</v>
      </c>
      <c r="T674" s="301" t="s">
        <v>533</v>
      </c>
    </row>
    <row r="675" spans="1:22" s="83" customFormat="1" ht="56.1" customHeight="1">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v>37.53</v>
      </c>
      <c r="R675" s="302" t="s">
        <v>533</v>
      </c>
      <c r="S675" s="302" t="s">
        <v>533</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1059</v>
      </c>
      <c r="O681" s="66" t="s">
        <v>1063</v>
      </c>
      <c r="P681" s="66" t="s">
        <v>1066</v>
      </c>
      <c r="Q681" s="66" t="s">
        <v>1068</v>
      </c>
      <c r="R681" s="66" t="s">
        <v>1071</v>
      </c>
      <c r="S681" s="66" t="s">
        <v>1074</v>
      </c>
      <c r="T681" s="66" t="s">
        <v>1076</v>
      </c>
      <c r="U681" s="8"/>
      <c r="V681" s="8"/>
    </row>
    <row r="682" spans="1:22" ht="20.25" customHeight="1">
      <c r="A682" s="243"/>
      <c r="B682" s="1"/>
      <c r="C682" s="62"/>
      <c r="D682" s="3"/>
      <c r="F682" s="3"/>
      <c r="G682" s="3"/>
      <c r="H682" s="287"/>
      <c r="I682" s="67" t="s">
        <v>36</v>
      </c>
      <c r="J682" s="68"/>
      <c r="K682" s="186"/>
      <c r="L682" s="70" t="s">
        <v>1050</v>
      </c>
      <c r="M682" s="70" t="s">
        <v>1056</v>
      </c>
      <c r="N682" s="70" t="s">
        <v>1056</v>
      </c>
      <c r="O682" s="70" t="s">
        <v>1056</v>
      </c>
      <c r="P682" s="70" t="s">
        <v>1056</v>
      </c>
      <c r="Q682" s="70" t="s">
        <v>1069</v>
      </c>
      <c r="R682" s="70" t="s">
        <v>1056</v>
      </c>
      <c r="S682" s="70" t="s">
        <v>1075</v>
      </c>
      <c r="T682" s="70" t="s">
        <v>1056</v>
      </c>
      <c r="U682" s="8"/>
      <c r="V682" s="8"/>
    </row>
    <row r="683" spans="1:22" s="118" customFormat="1" ht="111.95" customHeight="1">
      <c r="A683" s="252" t="s">
        <v>962</v>
      </c>
      <c r="B683" s="119"/>
      <c r="C683" s="316" t="s">
        <v>961</v>
      </c>
      <c r="D683" s="317"/>
      <c r="E683" s="317"/>
      <c r="F683" s="317"/>
      <c r="G683" s="317"/>
      <c r="H683" s="318"/>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03" t="s">
        <v>498</v>
      </c>
      <c r="D684" s="304"/>
      <c r="E684" s="304"/>
      <c r="F684" s="304"/>
      <c r="G684" s="304"/>
      <c r="H684" s="305"/>
      <c r="I684" s="122" t="s">
        <v>499</v>
      </c>
      <c r="J684" s="205" t="str">
        <f>IF(SUM(L684:T684)=0,IF(COUNTIF(L684:T684,"未確認")&gt;0,"未確認",IF(COUNTIF(L684:T684,"~*")&gt;0,"*",SUM(L684:T684))),SUM(L684:T684))</f>
        <v>*</v>
      </c>
      <c r="K684" s="201" t="str">
        <f>IF(OR(COUNTIF(L684:T684,"未確認")&gt;0,COUNTIF(L684:T684,"*")&gt;0),"※","")</f>
        <v>※</v>
      </c>
      <c r="L684" s="117" t="s">
        <v>541</v>
      </c>
      <c r="M684" s="117">
        <v>0</v>
      </c>
      <c r="N684" s="117">
        <v>0</v>
      </c>
      <c r="O684" s="117">
        <v>0</v>
      </c>
      <c r="P684" s="117" t="s">
        <v>541</v>
      </c>
      <c r="Q684" s="117">
        <v>0</v>
      </c>
      <c r="R684" s="117">
        <v>0</v>
      </c>
      <c r="S684" s="117">
        <v>0</v>
      </c>
      <c r="T684" s="117">
        <v>0</v>
      </c>
    </row>
    <row r="685" spans="1:22" s="118" customFormat="1" ht="84" customHeight="1">
      <c r="A685" s="252" t="s">
        <v>959</v>
      </c>
      <c r="B685" s="119"/>
      <c r="C685" s="303" t="s">
        <v>500</v>
      </c>
      <c r="D685" s="304"/>
      <c r="E685" s="304"/>
      <c r="F685" s="304"/>
      <c r="G685" s="304"/>
      <c r="H685" s="305"/>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1059</v>
      </c>
      <c r="O691" s="66" t="s">
        <v>1063</v>
      </c>
      <c r="P691" s="66" t="s">
        <v>1066</v>
      </c>
      <c r="Q691" s="66" t="s">
        <v>1068</v>
      </c>
      <c r="R691" s="66" t="s">
        <v>1071</v>
      </c>
      <c r="S691" s="66" t="s">
        <v>1074</v>
      </c>
      <c r="T691" s="66" t="s">
        <v>1076</v>
      </c>
      <c r="U691" s="8"/>
      <c r="V691" s="8"/>
    </row>
    <row r="692" spans="1:22" ht="20.25" customHeight="1">
      <c r="A692" s="243"/>
      <c r="B692" s="1"/>
      <c r="C692" s="62"/>
      <c r="D692" s="3"/>
      <c r="F692" s="3"/>
      <c r="G692" s="3"/>
      <c r="H692" s="287"/>
      <c r="I692" s="67" t="s">
        <v>36</v>
      </c>
      <c r="J692" s="68"/>
      <c r="K692" s="186"/>
      <c r="L692" s="70" t="s">
        <v>1050</v>
      </c>
      <c r="M692" s="70" t="s">
        <v>1056</v>
      </c>
      <c r="N692" s="70" t="s">
        <v>1056</v>
      </c>
      <c r="O692" s="70" t="s">
        <v>1056</v>
      </c>
      <c r="P692" s="70" t="s">
        <v>1056</v>
      </c>
      <c r="Q692" s="70" t="s">
        <v>1069</v>
      </c>
      <c r="R692" s="70" t="s">
        <v>1056</v>
      </c>
      <c r="S692" s="70" t="s">
        <v>1075</v>
      </c>
      <c r="T692" s="70" t="s">
        <v>1056</v>
      </c>
      <c r="U692" s="8"/>
      <c r="V692" s="8"/>
    </row>
    <row r="693" spans="1:22" s="118" customFormat="1" ht="56.1" customHeight="1">
      <c r="A693" s="252" t="s">
        <v>963</v>
      </c>
      <c r="B693" s="115"/>
      <c r="C693" s="303" t="s">
        <v>503</v>
      </c>
      <c r="D693" s="304"/>
      <c r="E693" s="304"/>
      <c r="F693" s="304"/>
      <c r="G693" s="304"/>
      <c r="H693" s="305"/>
      <c r="I693" s="122" t="s">
        <v>504</v>
      </c>
      <c r="J693" s="116" t="str">
        <f>IF(SUM(L693:T693)=0,IF(COUNTIF(L693:T693,"未確認")&gt;0,"未確認",IF(COUNTIF(L693:T693,"~*")&gt;0,"*",SUM(L693:T693))),SUM(L693:T693))</f>
        <v>*</v>
      </c>
      <c r="K693" s="201" t="str">
        <f>IF(OR(COUNTIF(L693:T693,"未確認")&gt;0,COUNTIF(L693:T693,"*")&gt;0),"※","")</f>
        <v>※</v>
      </c>
      <c r="L693" s="117">
        <v>0</v>
      </c>
      <c r="M693" s="117">
        <v>0</v>
      </c>
      <c r="N693" s="117" t="s">
        <v>541</v>
      </c>
      <c r="O693" s="117">
        <v>0</v>
      </c>
      <c r="P693" s="117">
        <v>0</v>
      </c>
      <c r="Q693" s="117">
        <v>0</v>
      </c>
      <c r="R693" s="117">
        <v>0</v>
      </c>
      <c r="S693" s="117">
        <v>0</v>
      </c>
      <c r="T693" s="117">
        <v>0</v>
      </c>
    </row>
    <row r="694" spans="1:22" s="118" customFormat="1" ht="56.1" customHeight="1">
      <c r="A694" s="252" t="s">
        <v>964</v>
      </c>
      <c r="B694" s="119"/>
      <c r="C694" s="303" t="s">
        <v>505</v>
      </c>
      <c r="D694" s="304"/>
      <c r="E694" s="304"/>
      <c r="F694" s="304"/>
      <c r="G694" s="304"/>
      <c r="H694" s="305"/>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69.95" customHeight="1">
      <c r="A695" s="252" t="s">
        <v>965</v>
      </c>
      <c r="B695" s="119"/>
      <c r="C695" s="316" t="s">
        <v>1006</v>
      </c>
      <c r="D695" s="317"/>
      <c r="E695" s="317"/>
      <c r="F695" s="317"/>
      <c r="G695" s="317"/>
      <c r="H695" s="318"/>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 customHeight="1">
      <c r="A696" s="246" t="s">
        <v>966</v>
      </c>
      <c r="B696" s="119"/>
      <c r="C696" s="303" t="s">
        <v>509</v>
      </c>
      <c r="D696" s="304"/>
      <c r="E696" s="304"/>
      <c r="F696" s="304"/>
      <c r="G696" s="304"/>
      <c r="H696" s="305"/>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c r="A697" s="252" t="s">
        <v>967</v>
      </c>
      <c r="B697" s="119"/>
      <c r="C697" s="303" t="s">
        <v>511</v>
      </c>
      <c r="D697" s="304"/>
      <c r="E697" s="304"/>
      <c r="F697" s="304"/>
      <c r="G697" s="304"/>
      <c r="H697" s="305"/>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1059</v>
      </c>
      <c r="O704" s="66" t="s">
        <v>1063</v>
      </c>
      <c r="P704" s="66" t="s">
        <v>1066</v>
      </c>
      <c r="Q704" s="66" t="s">
        <v>1068</v>
      </c>
      <c r="R704" s="66" t="s">
        <v>1071</v>
      </c>
      <c r="S704" s="66" t="s">
        <v>1074</v>
      </c>
      <c r="T704" s="66" t="s">
        <v>1076</v>
      </c>
      <c r="U704" s="8"/>
      <c r="V704" s="8"/>
    </row>
    <row r="705" spans="1:23" ht="20.25" customHeight="1">
      <c r="A705" s="243"/>
      <c r="B705" s="1"/>
      <c r="C705" s="62"/>
      <c r="D705" s="3"/>
      <c r="F705" s="3"/>
      <c r="G705" s="3"/>
      <c r="H705" s="287"/>
      <c r="I705" s="67" t="s">
        <v>36</v>
      </c>
      <c r="J705" s="68"/>
      <c r="K705" s="186"/>
      <c r="L705" s="70" t="s">
        <v>1050</v>
      </c>
      <c r="M705" s="70" t="s">
        <v>1056</v>
      </c>
      <c r="N705" s="70" t="s">
        <v>1056</v>
      </c>
      <c r="O705" s="70" t="s">
        <v>1056</v>
      </c>
      <c r="P705" s="70" t="s">
        <v>1056</v>
      </c>
      <c r="Q705" s="70" t="s">
        <v>1069</v>
      </c>
      <c r="R705" s="70" t="s">
        <v>1056</v>
      </c>
      <c r="S705" s="70" t="s">
        <v>1075</v>
      </c>
      <c r="T705" s="70" t="s">
        <v>1056</v>
      </c>
      <c r="U705" s="8"/>
      <c r="V705" s="8"/>
    </row>
    <row r="706" spans="1:23" s="118" customFormat="1" ht="56.1" customHeight="1">
      <c r="A706" s="252" t="s">
        <v>968</v>
      </c>
      <c r="B706" s="115"/>
      <c r="C706" s="303" t="s">
        <v>514</v>
      </c>
      <c r="D706" s="304"/>
      <c r="E706" s="304"/>
      <c r="F706" s="304"/>
      <c r="G706" s="304"/>
      <c r="H706" s="305"/>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69.95" customHeight="1">
      <c r="A707" s="252" t="s">
        <v>969</v>
      </c>
      <c r="B707" s="119"/>
      <c r="C707" s="303" t="s">
        <v>516</v>
      </c>
      <c r="D707" s="304"/>
      <c r="E707" s="304"/>
      <c r="F707" s="304"/>
      <c r="G707" s="304"/>
      <c r="H707" s="305"/>
      <c r="I707" s="122" t="s">
        <v>517</v>
      </c>
      <c r="J707" s="116" t="str">
        <f>IF(SUM(L707:T707)=0,IF(COUNTIF(L707:T707,"未確認")&gt;0,"未確認",IF(COUNTIF(L707:T707,"~*")&gt;0,"*",SUM(L707:T707))),SUM(L707:T707))</f>
        <v>*</v>
      </c>
      <c r="K707" s="201" t="str">
        <f>IF(OR(COUNTIF(L707:T707,"未確認")&gt;0,COUNTIF(L707:T707,"*")&gt;0),"※","")</f>
        <v>※</v>
      </c>
      <c r="L707" s="117" t="s">
        <v>541</v>
      </c>
      <c r="M707" s="117">
        <v>0</v>
      </c>
      <c r="N707" s="117">
        <v>0</v>
      </c>
      <c r="O707" s="117">
        <v>0</v>
      </c>
      <c r="P707" s="117">
        <v>0</v>
      </c>
      <c r="Q707" s="117">
        <v>0</v>
      </c>
      <c r="R707" s="117">
        <v>0</v>
      </c>
      <c r="S707" s="117">
        <v>0</v>
      </c>
      <c r="T707" s="117">
        <v>0</v>
      </c>
    </row>
    <row r="708" spans="1:23" s="118" customFormat="1" ht="69.95" customHeight="1">
      <c r="A708" s="252" t="s">
        <v>970</v>
      </c>
      <c r="B708" s="119"/>
      <c r="C708" s="316" t="s">
        <v>1007</v>
      </c>
      <c r="D708" s="317"/>
      <c r="E708" s="317"/>
      <c r="F708" s="317"/>
      <c r="G708" s="317"/>
      <c r="H708" s="318"/>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6" t="s">
        <v>1008</v>
      </c>
      <c r="D709" s="317"/>
      <c r="E709" s="317"/>
      <c r="F709" s="317"/>
      <c r="G709" s="317"/>
      <c r="H709" s="318"/>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7" t="s">
        <v>546</v>
      </c>
      <c r="C5" s="441"/>
      <c r="D5" s="44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339" t="s">
        <v>1</v>
      </c>
      <c r="J10" s="339"/>
      <c r="K10" s="339"/>
      <c r="L10" s="439" t="s">
        <v>522</v>
      </c>
      <c r="M10" s="439"/>
      <c r="N10" s="439"/>
      <c r="O10" s="439"/>
      <c r="P10" s="439"/>
      <c r="Q10" s="440"/>
    </row>
    <row r="11" spans="1:23" s="21" customFormat="1" ht="34.5" customHeight="1">
      <c r="A11" s="232"/>
      <c r="B11" s="17"/>
      <c r="C11" s="19"/>
      <c r="D11" s="19"/>
      <c r="E11" s="19"/>
      <c r="F11" s="19"/>
      <c r="G11" s="19"/>
      <c r="H11" s="20"/>
      <c r="I11" s="335" t="s">
        <v>2</v>
      </c>
      <c r="J11" s="335"/>
      <c r="K11" s="335"/>
      <c r="L11" s="23"/>
      <c r="M11" s="23"/>
      <c r="N11" s="23"/>
      <c r="O11" s="23"/>
      <c r="P11" s="23"/>
      <c r="Q11" s="23"/>
    </row>
    <row r="12" spans="1:23" s="21" customFormat="1" ht="34.5" customHeight="1">
      <c r="A12" s="232"/>
      <c r="B12" s="24"/>
      <c r="C12" s="19"/>
      <c r="D12" s="19"/>
      <c r="E12" s="19"/>
      <c r="F12" s="19"/>
      <c r="G12" s="19"/>
      <c r="H12" s="20"/>
      <c r="I12" s="335" t="s">
        <v>3</v>
      </c>
      <c r="J12" s="335"/>
      <c r="K12" s="335"/>
      <c r="L12" s="25"/>
      <c r="M12" s="25"/>
      <c r="N12" s="25"/>
      <c r="O12" s="25"/>
      <c r="P12" s="25"/>
      <c r="Q12" s="25"/>
    </row>
    <row r="13" spans="1:23" s="21" customFormat="1" ht="34.5" customHeight="1">
      <c r="A13" s="232"/>
      <c r="B13" s="24"/>
      <c r="C13" s="19"/>
      <c r="D13" s="19"/>
      <c r="E13" s="19"/>
      <c r="F13" s="19"/>
      <c r="G13" s="19"/>
      <c r="H13" s="20"/>
      <c r="I13" s="335" t="s">
        <v>4</v>
      </c>
      <c r="J13" s="335"/>
      <c r="K13" s="335"/>
      <c r="L13" s="27"/>
      <c r="M13" s="27"/>
      <c r="N13" s="27"/>
      <c r="O13" s="27"/>
      <c r="P13" s="27"/>
      <c r="Q13" s="27"/>
    </row>
    <row r="14" spans="1:23" s="21" customFormat="1" ht="34.5" customHeight="1">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335" t="s">
        <v>6</v>
      </c>
      <c r="J15" s="335"/>
      <c r="K15" s="335"/>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36" t="s">
        <v>1</v>
      </c>
      <c r="J20" s="337"/>
      <c r="K20" s="338"/>
      <c r="L20" s="439" t="s">
        <v>522</v>
      </c>
      <c r="M20" s="439"/>
      <c r="N20" s="439"/>
      <c r="O20" s="439"/>
      <c r="P20" s="439"/>
      <c r="Q20" s="440"/>
    </row>
    <row r="21" spans="1:22" s="21" customFormat="1" ht="34.5" customHeight="1">
      <c r="A21" s="232"/>
      <c r="B21" s="17"/>
      <c r="C21" s="19"/>
      <c r="D21" s="19"/>
      <c r="E21" s="19"/>
      <c r="F21" s="19"/>
      <c r="G21" s="19"/>
      <c r="H21" s="20"/>
      <c r="I21" s="307" t="s">
        <v>2</v>
      </c>
      <c r="J21" s="308"/>
      <c r="K21" s="309"/>
      <c r="L21" s="23"/>
      <c r="M21" s="23"/>
      <c r="N21" s="23"/>
      <c r="O21" s="23"/>
      <c r="P21" s="23"/>
      <c r="Q21" s="23"/>
    </row>
    <row r="22" spans="1:22" s="21" customFormat="1" ht="34.5" customHeight="1">
      <c r="A22" s="232"/>
      <c r="B22" s="24"/>
      <c r="C22" s="19"/>
      <c r="D22" s="19"/>
      <c r="E22" s="19"/>
      <c r="F22" s="19"/>
      <c r="G22" s="19"/>
      <c r="H22" s="20"/>
      <c r="I22" s="307" t="s">
        <v>3</v>
      </c>
      <c r="J22" s="308"/>
      <c r="K22" s="309"/>
      <c r="L22" s="25"/>
      <c r="M22" s="25"/>
      <c r="N22" s="25"/>
      <c r="O22" s="25"/>
      <c r="P22" s="25"/>
      <c r="Q22" s="25"/>
    </row>
    <row r="23" spans="1:22" s="21" customFormat="1" ht="34.5" customHeight="1">
      <c r="A23" s="232"/>
      <c r="B23" s="24"/>
      <c r="C23" s="19"/>
      <c r="D23" s="19"/>
      <c r="E23" s="19"/>
      <c r="F23" s="19"/>
      <c r="G23" s="19"/>
      <c r="H23" s="20"/>
      <c r="I23" s="307" t="s">
        <v>4</v>
      </c>
      <c r="J23" s="308"/>
      <c r="K23" s="309"/>
      <c r="L23" s="27"/>
      <c r="M23" s="27"/>
      <c r="N23" s="27"/>
      <c r="O23" s="27"/>
      <c r="P23" s="27"/>
      <c r="Q23" s="27"/>
    </row>
    <row r="24" spans="1:22" s="21" customFormat="1" ht="34.5" customHeight="1">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7" t="s">
        <v>6</v>
      </c>
      <c r="J25" s="308"/>
      <c r="K25" s="309"/>
      <c r="L25" s="29"/>
      <c r="M25" s="29"/>
      <c r="N25" s="29"/>
      <c r="O25" s="29"/>
      <c r="P25" s="29"/>
      <c r="Q25" s="29"/>
      <c r="R25" s="8"/>
    </row>
    <row r="26" spans="1:22" s="33" customFormat="1" ht="34.5" customHeight="1">
      <c r="A26" s="232"/>
      <c r="B26" s="17"/>
      <c r="C26" s="19"/>
      <c r="D26" s="19"/>
      <c r="E26" s="19"/>
      <c r="F26" s="19"/>
      <c r="G26" s="19"/>
      <c r="H26" s="20"/>
      <c r="I26" s="307" t="s">
        <v>8</v>
      </c>
      <c r="J26" s="308"/>
      <c r="K26" s="309"/>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36" t="s">
        <v>10</v>
      </c>
      <c r="J31" s="337"/>
      <c r="K31" s="338"/>
      <c r="L31" s="439" t="s">
        <v>522</v>
      </c>
      <c r="M31" s="439"/>
      <c r="N31" s="439"/>
      <c r="O31" s="439"/>
      <c r="P31" s="439"/>
      <c r="Q31" s="440"/>
    </row>
    <row r="32" spans="1:22" s="21" customFormat="1" ht="34.5" customHeight="1">
      <c r="A32" s="232"/>
      <c r="B32" s="17"/>
      <c r="C32" s="19"/>
      <c r="D32" s="19"/>
      <c r="E32" s="19"/>
      <c r="F32" s="19"/>
      <c r="G32" s="19"/>
      <c r="H32" s="20"/>
      <c r="I32" s="307" t="s">
        <v>11</v>
      </c>
      <c r="J32" s="308"/>
      <c r="K32" s="309"/>
      <c r="L32" s="23"/>
      <c r="M32" s="23"/>
      <c r="N32" s="23"/>
      <c r="O32" s="23"/>
      <c r="P32" s="23"/>
      <c r="Q32" s="23"/>
    </row>
    <row r="33" spans="1:23" s="21" customFormat="1" ht="34.5" customHeight="1">
      <c r="A33" s="232"/>
      <c r="B33" s="24"/>
      <c r="C33" s="19"/>
      <c r="D33" s="19"/>
      <c r="E33" s="19"/>
      <c r="F33" s="19"/>
      <c r="G33" s="19"/>
      <c r="H33" s="20"/>
      <c r="I33" s="307" t="s">
        <v>12</v>
      </c>
      <c r="J33" s="308"/>
      <c r="K33" s="309"/>
      <c r="L33" s="25"/>
      <c r="M33" s="25"/>
      <c r="N33" s="25"/>
      <c r="O33" s="25"/>
      <c r="P33" s="25"/>
      <c r="Q33" s="25"/>
    </row>
    <row r="34" spans="1:23" s="21" customFormat="1" ht="34.5" customHeight="1">
      <c r="A34" s="232"/>
      <c r="B34" s="24"/>
      <c r="C34" s="19"/>
      <c r="D34" s="19"/>
      <c r="E34" s="19"/>
      <c r="F34" s="19"/>
      <c r="G34" s="19"/>
      <c r="H34" s="20"/>
      <c r="I34" s="307" t="s">
        <v>13</v>
      </c>
      <c r="J34" s="308"/>
      <c r="K34" s="309"/>
      <c r="L34" s="26"/>
      <c r="M34" s="26"/>
      <c r="N34" s="26"/>
      <c r="O34" s="26"/>
      <c r="P34" s="26"/>
      <c r="Q34" s="26"/>
    </row>
    <row r="35" spans="1:23" s="21" customFormat="1" ht="34.5" customHeight="1">
      <c r="A35" s="232"/>
      <c r="B35" s="17"/>
      <c r="C35" s="19"/>
      <c r="D35" s="19"/>
      <c r="E35" s="19"/>
      <c r="F35" s="19"/>
      <c r="G35" s="19"/>
      <c r="H35" s="20"/>
      <c r="I35" s="307" t="s">
        <v>14</v>
      </c>
      <c r="J35" s="308"/>
      <c r="K35" s="309"/>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c r="A56" s="232"/>
      <c r="C56" s="437" t="s">
        <v>30</v>
      </c>
      <c r="D56" s="437"/>
      <c r="E56" s="437"/>
      <c r="F56" s="437"/>
      <c r="G56" s="437"/>
      <c r="J56" s="437" t="s">
        <v>271</v>
      </c>
      <c r="K56" s="437"/>
      <c r="L56" s="437"/>
      <c r="M56" s="5"/>
      <c r="N56" s="7"/>
      <c r="O56" s="7"/>
      <c r="P56" s="7"/>
      <c r="Q56" s="7"/>
      <c r="R56" s="7"/>
      <c r="S56" s="7"/>
      <c r="T56" s="7"/>
      <c r="U56" s="7"/>
      <c r="V56" s="7"/>
      <c r="W56" s="8"/>
    </row>
    <row r="57" spans="1:23" s="21" customFormat="1">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03" t="s">
        <v>37</v>
      </c>
      <c r="D71" s="304"/>
      <c r="E71" s="304"/>
      <c r="F71" s="304"/>
      <c r="G71" s="304"/>
      <c r="H71" s="305"/>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4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医療政策課</cp:lastModifiedBy>
  <cp:lastPrinted>2019-02-21T12:18:28Z</cp:lastPrinted>
  <dcterms:created xsi:type="dcterms:W3CDTF">2019-03-05T10:58:25Z</dcterms:created>
  <dcterms:modified xsi:type="dcterms:W3CDTF">2020-03-13T06:23:32Z</dcterms:modified>
</cp:coreProperties>
</file>