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705D08C-5A41-4FEC-9A64-344C121B7658}"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<sst xmlns="http://schemas.openxmlformats.org/spreadsheetml/2006/main" count="3553" uniqueCount="1067">
  <si>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</si>
  <si>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</si>
  <si>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</si>
  <si>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</si>
  <si>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</si>
  <si>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</si>
  <si>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</si>
  <si>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</si>
  <si>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</si>
  <si>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</si>
  <si>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</si>
  <si>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</si>
  <si>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</si>
  <si>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</si>
  <si>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</si>
  <si>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</si>
  <si>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</si>
  <si>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</si>
  <si>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</si>
  <si>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</si>
  <si>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</si>
  <si>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</si>
  <si>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</si>
  <si>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</si>
  <si>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</si>
  <si>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</si>
  <si>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</si>
  <si>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</si>
  <si>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</si>
  <si>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</si>
  <si>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</si>
  <si>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</si>
  <si>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</si>
  <si>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</si>
  <si>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</si>
  <si>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</si>
  <si>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</si>
  <si>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</si>
  <si>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</si>
  <si>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</si>
  <si>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</si>
  <si>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</si>
  <si>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</si>
  <si>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</si>
  <si>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</si>
  <si>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</si>
  <si>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</si>
  <si>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</si>
  <si>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</si>
  <si>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</si>
  <si>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</si>
  <si>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</si>
  <si>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</si>
  <si>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</si>
  <si>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</si>
  <si>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</si>
  <si>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</si>
  <si>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</si>
  <si>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</si>
  <si>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</si>
  <si>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</si>
  <si>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</si>
  <si>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</si>
  <si>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</si>
  <si>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</si>
  <si>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</si>
  <si>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</si>
  <si>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</si>
  <si>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</si>
  <si>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</si>
  <si>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</si>
  <si>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</si>
  <si>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</si>
  <si>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</si>
  <si>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</si>
  <si>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</si>
  <si>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</si>
  <si>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</si>
  <si>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</si>
  <si>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</si>
  <si>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</si>
  <si>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</si>
  <si>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</si>
  <si>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</si>
  <si>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</si>
  <si>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</si>
  <si>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</si>
  <si>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</si>
  <si>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</si>
  <si>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</si>
  <si>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</si>
  <si>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</si>
  <si>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</si>
  <si>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</si>
  <si>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</si>
  <si>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</si>
  <si>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</si>
  <si>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</si>
  <si>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</si>
  <si>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</si>
  <si>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</si>
  <si>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</si>
  <si>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</si>
  <si>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</si>
  <si>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</si>
  <si>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</si>
  <si>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</si>
  <si>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</si>
  <si>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</si>
  <si>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</si>
  <si>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</si>
  <si>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</si>
  <si>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</si>
  <si>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</si>
  <si>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</si>
  <si>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</si>
  <si>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</si>
  <si>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</si>
  <si>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</si>
  <si>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</si>
  <si>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</si>
  <si>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</si>
  <si>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</si>
  <si>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</si>
  <si>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</si>
  <si>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</si>
  <si>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</si>
  <si>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</si>
  <si>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</si>
  <si>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</si>
  <si>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</si>
  <si>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</si>
  <si>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</si>
  <si>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</si>
  <si>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</si>
  <si>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</si>
  <si>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</si>
  <si>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</si>
  <si>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</si>
  <si>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</si>
  <si>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</si>
  <si>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</si>
  <si>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</si>
  <si>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</si>
  <si>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</si>
  <si>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</si>
  <si>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</si>
  <si>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</si>
  <si>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</si>
  <si>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</si>
  <si>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</si>
  <si>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</si>
  <si>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</si>
  <si>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</si>
  <si>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</si>
  <si>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</si>
  <si>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</si>
  <si>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</si>
  <si>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</si>
  <si>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</si>
  <si>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</si>
  <si>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</si>
  <si>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</si>
  <si>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</si>
  <si>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</si>
  <si>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</si>
  <si>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</si>
  <si>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</si>
  <si>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</si>
  <si>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</si>
  <si>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</si>
  <si>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</si>
  <si>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</si>
  <si>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</si>
  <si>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</si>
  <si>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</si>
  <si>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</si>
  <si>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</si>
  <si>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</si>
  <si>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</si>
  <si>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</si>
  <si>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</si>
  <si>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</si>
  <si>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</si>
  <si>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</si>
  <si>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</si>
  <si>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</si>
  <si>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</si>
  <si>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</si>
  <si>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</si>
  <si>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</si>
  <si>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</si>
  <si>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</si>
  <si>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</si>
  <si>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</si>
  <si>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</si>
  <si>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</si>
  <si>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</si>
  <si>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</si>
  <si>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</si>
  <si>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</si>
  <si>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</si>
  <si>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</si>
  <si>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</si>
  <si>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</si>
  <si>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</si>
  <si>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</si>
  <si>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</si>
  <si>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</si>
  <si>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</si>
  <si>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</si>
  <si>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</si>
  <si>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</si>
  <si>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</si>
  <si>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</si>
  <si>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</si>
  <si>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</si>
  <si>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</si>
  <si>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</si>
  <si>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</si>
  <si>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</si>
  <si>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</si>
  <si>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</si>
  <si>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</si>
  <si>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</si>
  <si>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</si>
  <si>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</si>
  <si>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</si>
  <si>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</si>
  <si>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</si>
  <si>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</si>
  <si>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</si>
  <si>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</si>
  <si>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</si>
  <si>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</si>
  <si>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</si>
  <si>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</si>
  <si>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</si>
  <si>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</si>
  <si>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</si>
  <si>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</si>
  <si>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</si>
  <si>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</si>
  <si>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</si>
  <si>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</si>
  <si>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</si>
  <si>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</si>
  <si>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</si>
  <si>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</si>
  <si>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</si>
  <si>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</si>
  <si>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</si>
  <si>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</si>
  <si>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</si>
  <si>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</si>
  <si>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</si>
  <si>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</si>
  <si>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</si>
  <si>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</si>
  <si>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</si>
  <si>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</si>
  <si>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</si>
  <si>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</si>
  <si>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</si>
  <si>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</si>
  <si>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</si>
  <si>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</si>
  <si>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</si>
  <si>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</si>
  <si>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</si>
  <si>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</si>
  <si>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</si>
  <si>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</si>
  <si>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</si>
  <si>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</si>
  <si>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</si>
  <si>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</si>
  <si>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</si>
  <si>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</si>
  <si>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</si>
  <si>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</si>
  <si>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</si>
  <si>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</si>
  <si>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</si>
  <si>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</si>
  <si>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</si>
  <si>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</si>
  <si>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</si>
  <si>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</si>
  <si>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</si>
  <si>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</si>
  <si>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</si>
  <si>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</si>
  <si>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</si>
  <si>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</si>
  <si>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</si>
  <si>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</si>
  <si>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</si>
  <si>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</si>
  <si>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</si>
  <si>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</si>
  <si>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</si>
  <si>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</si>
  <si>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</si>
  <si>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</si>
  <si>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</si>
  <si>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</si>
  <si>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</si>
  <si>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</si>
  <si>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</si>
  <si>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</si>
  <si>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</si>
  <si>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</si>
  <si>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</si>
  <si>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</si>
  <si>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</si>
  <si>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</si>
  <si>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</si>
  <si>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</si>
  <si>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</si>
  <si>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</si>
  <si>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</si>
  <si>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</si>
  <si>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</si>
  <si>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</si>
  <si>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</si>
  <si>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</si>
  <si>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</si>
  <si>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</si>
  <si>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</si>
  <si>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</si>
  <si>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</si>
  <si>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</si>
  <si>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</si>
  <si>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</si>
  <si>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</si>
  <si>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</si>
  <si>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</si>
  <si>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</si>
  <si>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</si>
  <si>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</si>
  <si>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</si>
  <si>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</si>
  <si>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</si>
  <si>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</si>
  <si>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</si>
  <si>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</si>
  <si>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</si>
  <si>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</si>
  <si>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</si>
  <si>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</si>
  <si>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</si>
  <si>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</si>
  <si>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</si>
  <si>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</si>
  <si>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</si>
  <si>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</si>
  <si>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</si>
  <si>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</si>
  <si>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</si>
  <si>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</si>
  <si>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</si>
  <si>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</si>
  <si>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</si>
  <si>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</si>
  <si>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</si>
  <si>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</si>
  <si>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</si>
  <si>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</si>
  <si>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</si>
  <si>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</si>
  <si>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</si>
  <si>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</si>
  <si>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</si>
  <si>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</si>
  <si>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</si>
  <si>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</si>
  <si>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</si>
  <si>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</si>
  <si>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</si>
  <si>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</si>
  <si>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</si>
  <si>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</si>
  <si>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</si>
  <si>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</si>
  <si>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</si>
  <si>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</si>
  <si>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</si>
  <si>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</si>
  <si>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</si>
  <si>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</si>
  <si>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</si>
  <si>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</si>
  <si>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</si>
  <si>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</si>
  <si>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</si>
  <si>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</si>
  <si>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</si>
  <si>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</si>
  <si>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</si>
  <si>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</si>
  <si>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</si>
  <si>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</si>
  <si>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</si>
  <si>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</si>
  <si>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</si>
  <si>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</si>
  <si>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</si>
  <si>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</si>
  <si>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</si>
  <si>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</si>
  <si>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</si>
  <si>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</si>
  <si>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</si>
  <si>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</si>
  <si>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</si>
  <si>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</si>
  <si>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</si>
  <si>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</si>
  <si>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</si>
  <si>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</si>
  <si>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</si>
  <si>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</si>
  <si>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</si>
  <si>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</si>
  <si>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</si>
  <si>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</si>
  <si>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</si>
  <si>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</si>
  <si>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</si>
  <si>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</si>
  <si>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</si>
  <si>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</si>
  <si>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</si>
  <si>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</si>
  <si>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</si>
  <si>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</si>
  <si>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</si>
  <si>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</si>
  <si>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</si>
  <si>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</si>
  <si>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</si>
  <si>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</si>
  <si>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</si>
  <si>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</si>
  <si>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</si>
  <si>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</si>
  <si>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</si>
  <si>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</si>
  <si>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</si>
  <si>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</si>
  <si>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</si>
  <si>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</si>
  <si>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</si>
  <si>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</si>
  <si>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</si>
  <si>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</si>
  <si>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</si>
  <si>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</si>
  <si>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</si>
  <si>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</si>
  <si>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</si>
  <si>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</si>
  <si>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</si>
  <si>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</si>
  <si>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</si>
  <si>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</si>
  <si>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</si>
  <si>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</si>
  <si>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</si>
  <si>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</si>
  <si>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</si>
  <si>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</si>
  <si>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</si>
  <si>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</si>
  <si>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</si>
  <si>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</si>
  <si>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</si>
  <si>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</si>
  <si>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</si>
  <si>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</si>
  <si>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</si>
  <si>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</si>
  <si>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</si>
  <si>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</si>
  <si>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</si>
  <si>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</si>
  <si>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</si>
  <si>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</si>
  <si>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</si>
  <si>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</si>
  <si>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</si>
  <si>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</si>
  <si>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</si>
  <si>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</si>
  <si>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</si>
  <si>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</si>
  <si>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</si>
  <si>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</si>
  <si>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</si>
  <si>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</si>
  <si>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</si>
  <si>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</si>
  <si>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</si>
  <si>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</si>
  <si>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</si>
  <si>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</si>
  <si>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</si>
  <si>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</si>
  <si>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</si>
  <si>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</si>
  <si>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</si>
  <si>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</si>
  <si>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</si>
  <si>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</si>
  <si>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</si>
  <si>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</si>
  <si>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</si>
  <si>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</si>
  <si>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</si>
  <si>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</si>
  <si>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</si>
  <si>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</si>
  <si>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</si>
  <si>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</si>
  <si>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</si>
  <si>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</si>
  <si>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</si>
  <si>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</si>
  <si>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</si>
  <si>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</si>
  <si>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</si>
  <si>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</si>
  <si>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</si>
  <si>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</si>
  <si>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</si>
  <si>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</si>
  <si>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</si>
  <si>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</si>
  <si>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</si>
  <si>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</si>
  <si>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</si>
  <si>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</si>
  <si>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</si>
  <si>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</si>
  <si>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</si>
  <si>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</si>
  <si>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</si>
  <si>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</si>
  <si>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</si>
  <si>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</si>
  <si>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</si>
  <si>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</si>
  <si>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</si>
  <si>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</si>
  <si>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</si>
  <si>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</si>
  <si>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</si>
  <si>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</si>
  <si>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</si>
  <si>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</si>
  <si>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</si>
  <si>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</si>
  <si>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</si>
  <si>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</si>
  <si>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</si>
  <si>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</si>
  <si>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</si>
  <si>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</si>
  <si>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</si>
  <si>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</si>
  <si>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</si>
  <si>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</si>
  <si>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</si>
  <si>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</si>
  <si>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</si>
  <si>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</si>
  <si>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</si>
  <si>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</si>
  <si>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</si>
  <si>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</si>
  <si>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</si>
  <si>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</si>
  <si>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</si>
  <si>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</si>
  <si>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</si>
  <si>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</si>
  <si>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</si>
  <si>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</si>
  <si>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</si>
  <si>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</si>
  <si>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</si>
  <si>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</si>
  <si>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</si>
  <si>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</si>
  <si>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</si>
  <si>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</si>
  <si>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</si>
  <si>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</si>
  <si>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</si>
  <si>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</si>
  <si>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</si>
  <si>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</si>
  <si>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</si>
  <si>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</si>
  <si>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</si>
  <si>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</si>
  <si>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</si>
  <si>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</si>
  <si>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</si>
  <si>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</si>
  <si>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</si>
  <si>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</si>
  <si>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</si>
  <si>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</si>
  <si>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</si>
  <si>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</si>
  <si>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</si>
  <si>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</si>
  <si>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</si>
  <si>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</si>
  <si>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</si>
  <si>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</si>
  <si>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</si>
  <si>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</si>
  <si>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</si>
  <si>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</si>
  <si>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</si>
  <si>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</si>
  <si>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</si>
  <si>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</si>
  <si>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</si>
  <si>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</si>
  <si>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</si>
  <si>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</si>
  <si>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</si>
  <si>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</si>
  <si>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</si>
  <si>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</si>
  <si>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</si>
  <si>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</si>
  <si>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</si>
  <si>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</si>
  <si>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</si>
  <si>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</si>
  <si>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</si>
  <si>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</si>
  <si>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</si>
  <si>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</si>
  <si>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</si>
  <si>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</si>
  <si>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</si>
  <si>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</si>
  <si>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</si>
  <si>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</si>
  <si>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</si>
  <si>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</si>
  <si>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</si>
  <si>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</si>
  <si>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</si>
  <si>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</si>
  <si>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</si>
  <si>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</si>
  <si>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</si>
  <si>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</si>
  <si>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</si>
  <si>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</si>
  <si>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</si>
  <si>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</si>
  <si>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</si>
  <si>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</si>
  <si>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</si>
  <si>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</si>
  <si>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</si>
  <si>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</si>
  <si>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</si>
  <si>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</si>
  <si>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</si>
  <si>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</si>
  <si>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</si>
  <si>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</si>
  <si>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</si>
  <si>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</si>
  <si>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</si>
  <si>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</si>
  <si>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</si>
  <si>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</si>
  <si>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</si>
  <si>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</si>
  <si>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</si>
  <si>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</si>
  <si>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</si>
  <si>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</si>
  <si>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</si>
  <si>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</si>
  <si>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</si>
  <si>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</si>
  <si>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</si>
  <si>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</si>
  <si>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</si>
  <si>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</si>
  <si>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</si>
  <si>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</si>
  <si>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</si>
  <si>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</si>
  <si>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</si>
  <si>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</si>
  <si>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</si>
  <si>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</si>
  <si>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</si>
  <si>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</si>
  <si>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</si>
  <si>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</si>
  <si>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</si>
  <si>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</si>
  <si>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</si>
  <si>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</si>
  <si>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</si>
  <si>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</si>
  <si>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</si>
  <si>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</si>
  <si>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</si>
  <si>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</si>
  <si>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</si>
  <si>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</si>
  <si>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</si>
  <si>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</si>
  <si>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</si>
  <si>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</si>
  <si>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</si>
  <si>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</si>
  <si>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</si>
  <si>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</si>
  <si>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</si>
  <si>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</si>
  <si>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</si>
  <si>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</si>
  <si>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</si>
  <si>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</si>
  <si>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</si>
  <si>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</si>
  <si>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</si>
  <si>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</si>
  <si>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</si>
  <si>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</si>
  <si>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</si>
  <si>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</si>
  <si>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</si>
  <si>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</si>
  <si>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</si>
  <si>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</si>
  <si>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</si>
  <si>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</si>
  <si>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</si>
  <si>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</si>
  <si>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</si>
  <si>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</si>
  <si>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</si>
  <si>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</si>
  <si>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</si>
  <si>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</si>
  <si>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</si>
  <si>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</si>
  <si>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</si>
  <si>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</si>
  <si>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</si>
  <si>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</si>
  <si>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</si>
  <si>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</si>
  <si>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</si>
  <si>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</si>
  <si>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</si>
  <si>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</si>
  <si>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</si>
  <si>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</si>
  <si>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</si>
  <si>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</si>
  <si>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</si>
  <si>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</si>
  <si>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</si>
  <si>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</si>
  <si>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</si>
  <si>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</si>
  <si>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</si>
  <si>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</si>
  <si>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</si>
  <si>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</si>
  <si>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</si>
  <si>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</si>
  <si>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</si>
  <si>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</si>
  <si>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</si>
  <si>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</si>
  <si>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</si>
  <si>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</si>
  <si>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</si>
  <si>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</si>
  <si>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</si>
  <si>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</si>
  <si>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</si>
  <si>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</si>
  <si>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</si>
  <si>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</si>
  <si>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</si>
  <si>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</si>
  <si>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</si>
  <si>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</si>
  <si>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</si>
  <si>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</si>
  <si>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</si>
  <si>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</si>
  <si>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</si>
  <si>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</si>
  <si>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</si>
  <si>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</si>
  <si>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</si>
  <si>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</si>
  <si>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</si>
  <si>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</si>
  <si>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</si>
  <si>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</si>
  <si>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</si>
  <si>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</si>
  <si>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</si>
  <si>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</si>
  <si>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</si>
  <si>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</si>
  <si>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</si>
  <si>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</si>
  <si>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</si>
  <si>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</si>
  <si>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</si>
  <si>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</si>
  <si>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</si>
  <si>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</si>
  <si>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</si>
  <si>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</si>
  <si>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</si>
  <si>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</si>
  <si>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</si>
  <si>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</si>
  <si>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</si>
  <si>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</si>
  <si>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</si>
  <si>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</si>
  <si>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</si>
  <si>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</si>
  <si>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</si>
  <si>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</si>
  <si>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</si>
  <si>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</si>
  <si>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</si>
  <si>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</si>
  <si>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</si>
  <si>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</si>
  <si>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</si>
  <si>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</si>
  <si>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</si>
  <si>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</si>
  <si>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</si>
  <si>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</si>
  <si>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</si>
  <si>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</si>
  <si>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</si>
  <si>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</si>
  <si>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</si>
  <si>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</si>
  <si>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</si>
  <si>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</si>
  <si>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</si>
  <si>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</si>
  <si>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</si>
  <si>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</si>
  <si>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</si>
  <si>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</si>
  <si>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</si>
  <si>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</si>
  <si>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</si>
  <si>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</si>
  <si>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</si>
  <si>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</si>
  <si>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</si>
  <si>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</si>
  <si>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</si>
  <si>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</si>
  <si>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</si>
  <si>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</si>
  <si>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</si>
  <si>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</si>
  <si>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</si>
  <si>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</si>
  <si>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</si>
  <si>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</si>
  <si>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</si>
  <si>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</si>
  <si>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</si>
  <si>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</si>
  <si>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</si>
  <si>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</si>
  <si>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</si>
  <si>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</si>
  <si>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</si>
  <si>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</si>
  <si>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</si>
  <si>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</si>
  <si>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</si>
  <si>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</si>
  <si>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</si>
  <si>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</si>
  <si>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</si>
  <si>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</si>
  <si>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</si>
  <si>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</si>
  <si>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</si>
  <si>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</si>
  <si>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</si>
  <si>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</si>
  <si>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</si>
  <si>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</si>
  <si>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</si>
  <si>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</si>
  <si>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</si>
  <si>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</si>
  <si>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</si>
  <si>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</si>
  <si>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</si>
  <si>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</si>
  <si>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</si>
  <si>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</si>
  <si>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</si>
  <si>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</si>
  <si>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</si>
  <si>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</si>
  <si>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</si>
  <si>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</si>
  <si>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</si>
  <si>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</si>
  <si>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</si>
  <si>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</si>
  <si>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</si>
  <si>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</si>
  <si>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</si>
  <si>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</si>
  <si>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</si>
  <si>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</si>
  <si>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</si>
  <si>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</si>
  <si>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</si>
  <si>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</si>
  <si>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</si>
  <si>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</si>
  <si>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</si>
  <si>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</si>
  <si>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</si>
  <si>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</si>
  <si>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</si>
  <si>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</si>
  <si>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</si>
  <si>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</si>
  <si>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</si>
  <si>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</si>
  <si>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</si>
  <si>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</si>
  <si>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</si>
  <si>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</si>
  <si>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</si>
  <si>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</si>
  <si>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</si>
  <si>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</si>
  <si>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</si>
  <si>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</si>
  <si>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</si>
  <si>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</si>
  <si>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</si>
  <si>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</si>
  <si>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</si>
  <si>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</si>
  <si>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</si>
  <si>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</si>
  <si>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</si>
  <si>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</si>
  <si>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</si>
  <si>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</si>
  <si>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</si>
  <si>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</si>
  <si>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</si>
  <si>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</si>
  <si>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</si>
  <si>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</si>
  <si>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</si>
  <si>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</si>
  <si>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</si>
  <si>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</si>
  <si>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</si>
  <si>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</si>
  <si>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</si>
  <si>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</si>
  <si>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</si>
  <si>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</si>
  <si>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</si>
  <si>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</si>
  <si>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</si>
  <si>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</si>
  <si>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</si>
  <si>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</si>
  <si>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</si>
  <si>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</si>
  <si>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</si>
  <si>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</si>
  <si>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</si>
  <si>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</si>
  <si>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</si>
  <si>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</si>
  <si>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</si>
  <si>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</si>
  <si>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</si>
  <si>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</si>
  <si>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</si>
  <si>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</si>
  <si>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</si>
  <si>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</si>
  <si>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</si>
  <si>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</si>
  <si>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</si>
  <si>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</si>
  <si>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</si>
  <si>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</si>
  <si>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</si>
  <si>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</si>
  <si>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</si>
  <si>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</si>
  <si>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</si>
  <si>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</si>
  <si>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</si>
  <si>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</si>
  <si>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</si>
  <si>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</si>
  <si>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山鹿市民医療センター</t>
    <phoneticPr fontId="3"/>
  </si>
  <si>
    <t>〒861-0501 山鹿市山鹿５１１</t>
    <phoneticPr fontId="3"/>
  </si>
  <si>
    <t>〇</t>
  </si>
  <si>
    <t>市町村</t>
  </si>
  <si>
    <t>外科</t>
  </si>
  <si>
    <t>急性期一般入院料１</t>
  </si>
  <si>
    <t>ＤＰＣ標準病院群</t>
  </si>
  <si>
    <t>有</t>
  </si>
  <si>
    <t>看護必要度Ⅰ</t>
    <phoneticPr fontId="3"/>
  </si>
  <si>
    <t>２階病棟</t>
  </si>
  <si>
    <t>急性期機能</t>
  </si>
  <si>
    <t>複数の診療科で活用</t>
  </si>
  <si>
    <t>消化器内科（胃腸内科）</t>
  </si>
  <si>
    <t>循環器内科</t>
  </si>
  <si>
    <t>呼吸器内科</t>
  </si>
  <si>
    <t>３階病棟</t>
  </si>
  <si>
    <t>整形外科</t>
  </si>
  <si>
    <t>４階病棟</t>
  </si>
  <si>
    <t>産婦人科</t>
  </si>
  <si>
    <t>地域包括ケア病棟</t>
  </si>
  <si>
    <t>回復期機能</t>
  </si>
  <si>
    <t>当該月はHCU入室相当の患者がいませんでした。他の月には、救急医療管理加算に該当する患者を入室させ、人口呼吸、呼吸心拍監視等を行っています。</t>
  </si>
  <si>
    <t>内科</t>
  </si>
  <si>
    <t>ハイケアユニット入院医療管理料１</t>
  </si>
  <si>
    <t>-</t>
    <phoneticPr fontId="3"/>
  </si>
  <si>
    <t>HCU病棟</t>
  </si>
  <si>
    <t>高度急性期機能</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</si>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</sst>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8fb89fd138b104dcf8e2077ad2a23954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1052</v>
      </c>
      <c r="N9" s="282" t="s">
        <v>1054</v>
      </c>
      <c r="O9" s="282" t="s">
        <v>1056</v>
      </c>
      <c r="P9" s="282" t="s">
        <v>1062</v>
      </c>
      <c r="Q9" s="282" t="s">
        <v>1065</v>
      </c>
    </row>
    <row r="10" spans="1:22" s="21" customFormat="1" ht="34.5" customHeight="1">
      <c r="A10" s="244" t="s">
        <v>606</v>
      </c>
      <c r="B10" s="17"/>
      <c r="C10" s="19"/>
      <c r="D10" s="19"/>
      <c r="E10" s="19"/>
      <c r="F10" s="19"/>
      <c r="G10" s="19"/>
      <c r="H10" s="20"/>
      <c r="I10" s="422" t="s">
        <v>2</v>
      </c>
      <c r="J10" s="422"/>
      <c r="K10" s="422"/>
      <c r="L10" s="25"/>
      <c r="M10" s="25"/>
      <c r="N10" s="25"/>
      <c r="O10" s="25"/>
      <c r="P10" s="25" t="s">
        <v>1039</v>
      </c>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1058</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1052</v>
      </c>
      <c r="N22" s="282" t="s">
        <v>1054</v>
      </c>
      <c r="O22" s="282" t="s">
        <v>1056</v>
      </c>
      <c r="P22" s="282" t="s">
        <v>1062</v>
      </c>
      <c r="Q22" s="282" t="s">
        <v>1065</v>
      </c>
    </row>
    <row r="23" spans="1:22" s="21" customFormat="1" ht="34.5" customHeight="1">
      <c r="A23" s="244" t="s">
        <v>607</v>
      </c>
      <c r="B23" s="17"/>
      <c r="C23" s="19"/>
      <c r="D23" s="19"/>
      <c r="E23" s="19"/>
      <c r="F23" s="19"/>
      <c r="G23" s="19"/>
      <c r="H23" s="20"/>
      <c r="I23" s="303" t="s">
        <v>2</v>
      </c>
      <c r="J23" s="304"/>
      <c r="K23" s="305"/>
      <c r="L23" s="25"/>
      <c r="M23" s="25"/>
      <c r="N23" s="25"/>
      <c r="O23" s="25"/>
      <c r="P23" s="25" t="s">
        <v>1039</v>
      </c>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1052</v>
      </c>
      <c r="N35" s="282" t="s">
        <v>1054</v>
      </c>
      <c r="O35" s="282" t="s">
        <v>1056</v>
      </c>
      <c r="P35" s="282" t="s">
        <v>1062</v>
      </c>
      <c r="Q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1052</v>
      </c>
      <c r="N44" s="282" t="s">
        <v>1054</v>
      </c>
      <c r="O44" s="282" t="s">
        <v>1056</v>
      </c>
      <c r="P44" s="282" t="s">
        <v>1062</v>
      </c>
      <c r="Q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1046</v>
      </c>
      <c r="M89" s="262" t="s">
        <v>1052</v>
      </c>
      <c r="N89" s="262" t="s">
        <v>1054</v>
      </c>
      <c r="O89" s="262" t="s">
        <v>1056</v>
      </c>
      <c r="P89" s="262" t="s">
        <v>1062</v>
      </c>
      <c r="Q89" s="262" t="s">
        <v>1065</v>
      </c>
    </row>
    <row r="90" spans="1:22" s="21" customFormat="1" ht="26">
      <c r="A90" s="243"/>
      <c r="B90" s="1"/>
      <c r="C90" s="3"/>
      <c r="D90" s="3"/>
      <c r="E90" s="3"/>
      <c r="F90" s="3"/>
      <c r="G90" s="3"/>
      <c r="H90" s="287"/>
      <c r="I90" s="67" t="s">
        <v>36</v>
      </c>
      <c r="J90" s="68"/>
      <c r="K90" s="69"/>
      <c r="L90" s="262" t="s">
        <v>1047</v>
      </c>
      <c r="M90" s="262" t="s">
        <v>1047</v>
      </c>
      <c r="N90" s="262" t="s">
        <v>1047</v>
      </c>
      <c r="O90" s="262" t="s">
        <v>1057</v>
      </c>
      <c r="P90" s="262" t="s">
        <v>1063</v>
      </c>
      <c r="Q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1052</v>
      </c>
      <c r="N97" s="66" t="s">
        <v>1054</v>
      </c>
      <c r="O97" s="66" t="s">
        <v>1056</v>
      </c>
      <c r="P97" s="66" t="s">
        <v>1062</v>
      </c>
      <c r="Q97" s="66" t="s">
        <v>1065</v>
      </c>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1057</v>
      </c>
      <c r="P98" s="70" t="s">
        <v>1063</v>
      </c>
      <c r="Q98" s="70" t="s">
        <v>1066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197</v>
      </c>
      <c r="K99" s="237" t="str">
        <f>IF(OR(COUNTIF(L99:Q99,"未確認")&gt;0,COUNTIF(L99:Q99,"~*")&gt;0),"※","")</f>
        <v/>
      </c>
      <c r="L99" s="258">
        <v>40</v>
      </c>
      <c r="M99" s="258">
        <v>46</v>
      </c>
      <c r="N99" s="258">
        <v>54</v>
      </c>
      <c r="O99" s="258">
        <v>38</v>
      </c>
      <c r="P99" s="258">
        <v>6</v>
      </c>
      <c r="Q99" s="258">
        <v>13</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183</v>
      </c>
      <c r="K101" s="237" t="str">
        <f>IF(OR(COUNTIF(L101:Q101,"未確認")&gt;0,COUNTIF(L101:Q101,"~*")&gt;0),"※","")</f>
        <v/>
      </c>
      <c r="L101" s="258">
        <v>38</v>
      </c>
      <c r="M101" s="258">
        <v>46</v>
      </c>
      <c r="N101" s="258">
        <v>52</v>
      </c>
      <c r="O101" s="258">
        <v>32</v>
      </c>
      <c r="P101" s="258">
        <v>3</v>
      </c>
      <c r="Q101" s="258">
        <v>12</v>
      </c>
    </row>
    <row r="102" spans="1:22" s="83" customFormat="1" ht="34.5" customHeight="1">
      <c r="A102" s="244" t="s">
        <v>610</v>
      </c>
      <c r="B102" s="84"/>
      <c r="C102" s="377"/>
      <c r="D102" s="379"/>
      <c r="E102" s="317" t="s">
        <v>612</v>
      </c>
      <c r="F102" s="318"/>
      <c r="G102" s="318"/>
      <c r="H102" s="319"/>
      <c r="I102" s="420"/>
      <c r="J102" s="256">
        <f t="shared" si="0"/>
        <v>197</v>
      </c>
      <c r="K102" s="237" t="str">
        <f t="shared" ref="K102:K111" si="1">IF(OR(COUNTIF(L101:Q101,"未確認")&gt;0,COUNTIF(L101:Q101,"~*")&gt;0),"※","")</f>
        <v/>
      </c>
      <c r="L102" s="258">
        <v>40</v>
      </c>
      <c r="M102" s="258">
        <v>46</v>
      </c>
      <c r="N102" s="258">
        <v>54</v>
      </c>
      <c r="O102" s="258">
        <v>38</v>
      </c>
      <c r="P102" s="258">
        <v>6</v>
      </c>
      <c r="Q102" s="258">
        <v>13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1054</v>
      </c>
      <c r="O118" s="66" t="s">
        <v>1056</v>
      </c>
      <c r="P118" s="66" t="s">
        <v>1062</v>
      </c>
      <c r="Q118" s="66" t="s">
        <v>1065</v>
      </c>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1057</v>
      </c>
      <c r="P119" s="70" t="s">
        <v>1063</v>
      </c>
      <c r="Q119" s="70" t="s">
        <v>1066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1053</v>
      </c>
      <c r="O120" s="98" t="s">
        <v>1048</v>
      </c>
      <c r="P120" s="98" t="s">
        <v>1048</v>
      </c>
      <c r="Q120" s="98" t="s">
        <v>1059</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1053</v>
      </c>
      <c r="P121" s="98" t="s">
        <v>1050</v>
      </c>
      <c r="Q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1055</v>
      </c>
      <c r="P122" s="98" t="s">
        <v>1051</v>
      </c>
      <c r="Q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533</v>
      </c>
      <c r="P123" s="98" t="s">
        <v>1059</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1054</v>
      </c>
      <c r="O129" s="66" t="s">
        <v>1056</v>
      </c>
      <c r="P129" s="66" t="s">
        <v>1062</v>
      </c>
      <c r="Q129" s="66" t="s">
        <v>1065</v>
      </c>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1057</v>
      </c>
      <c r="P130" s="70" t="s">
        <v>1063</v>
      </c>
      <c r="Q130" s="70" t="s">
        <v>1066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111</v>
      </c>
      <c r="P131" s="98" t="s">
        <v>1060</v>
      </c>
      <c r="Q131" s="98" t="s">
        <v>1064</v>
      </c>
    </row>
    <row r="132" spans="1:22" s="83" customFormat="1" ht="34.5" customHeight="1">
      <c r="A132" s="244" t="s">
        <v>621</v>
      </c>
      <c r="B132" s="84"/>
      <c r="C132" s="295"/>
      <c r="D132" s="297"/>
      <c r="E132" s="320" t="s">
        <v>58</v>
      </c>
      <c r="F132" s="321"/>
      <c r="G132" s="321"/>
      <c r="H132" s="322"/>
      <c r="I132" s="389"/>
      <c r="J132" s="101"/>
      <c r="K132" s="102"/>
      <c r="L132" s="82">
        <v>40</v>
      </c>
      <c r="M132" s="82">
        <v>46</v>
      </c>
      <c r="N132" s="82">
        <v>54</v>
      </c>
      <c r="O132" s="82">
        <v>38</v>
      </c>
      <c r="P132" s="82">
        <v>6</v>
      </c>
      <c r="Q132" s="82">
        <v>13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1054</v>
      </c>
      <c r="O143" s="66" t="s">
        <v>1056</v>
      </c>
      <c r="P143" s="66" t="s">
        <v>1062</v>
      </c>
      <c r="Q143" s="66" t="s">
        <v>1065</v>
      </c>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1057</v>
      </c>
      <c r="P144" s="70" t="s">
        <v>1063</v>
      </c>
      <c r="Q144" s="70" t="s">
        <v>1066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275</v>
      </c>
      <c r="K145" s="264" t="str">
        <f t="shared" ref="K145:K176" si="3">IF(OR(COUNTIF(L145:Q145,"未確認")&gt;0,COUNTIF(L145:Q145,"~*")&gt;0),"※","")</f>
        <v/>
      </c>
      <c r="L145" s="117">
        <v>82</v>
      </c>
      <c r="M145" s="117">
        <v>89</v>
      </c>
      <c r="N145" s="117">
        <v>104</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57</v>
      </c>
      <c r="K201" s="264" t="str">
        <f t="shared" si="5"/>
        <v/>
      </c>
      <c r="L201" s="117">
        <v>0</v>
      </c>
      <c r="M201" s="117">
        <v>0</v>
      </c>
      <c r="N201" s="117">
        <v>0</v>
      </c>
      <c r="O201" s="117">
        <v>57</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1054</v>
      </c>
      <c r="O226" s="66" t="s">
        <v>1056</v>
      </c>
      <c r="P226" s="66" t="s">
        <v>1062</v>
      </c>
      <c r="Q226" s="66" t="s">
        <v>1065</v>
      </c>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1057</v>
      </c>
      <c r="P227" s="70" t="s">
        <v>1063</v>
      </c>
      <c r="Q227" s="70" t="s">
        <v>1066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1054</v>
      </c>
      <c r="O234" s="66" t="s">
        <v>1056</v>
      </c>
      <c r="P234" s="66" t="s">
        <v>1062</v>
      </c>
      <c r="Q234" s="66" t="s">
        <v>1065</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1057</v>
      </c>
      <c r="P235" s="70" t="s">
        <v>1063</v>
      </c>
      <c r="Q235" s="70" t="s">
        <v>1066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1054</v>
      </c>
      <c r="O244" s="66" t="s">
        <v>1056</v>
      </c>
      <c r="P244" s="66" t="s">
        <v>1062</v>
      </c>
      <c r="Q244" s="66" t="s">
        <v>1065</v>
      </c>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1057</v>
      </c>
      <c r="P245" s="70" t="s">
        <v>1063</v>
      </c>
      <c r="Q245" s="70" t="s">
        <v>1066</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1054</v>
      </c>
      <c r="O253" s="66" t="s">
        <v>1056</v>
      </c>
      <c r="P253" s="66" t="s">
        <v>1062</v>
      </c>
      <c r="Q253" s="66" t="s">
        <v>1065</v>
      </c>
      <c r="R253" s="8"/>
      <c r="S253" s="8"/>
      <c r="T253" s="8"/>
      <c r="U253" s="8"/>
      <c r="V253" s="8"/>
    </row>
    <row r="254" spans="1:22" ht="26">
      <c r="A254" s="243"/>
      <c r="B254" s="1"/>
      <c r="C254" s="62"/>
      <c r="D254" s="3"/>
      <c r="F254" s="3"/>
      <c r="G254" s="3"/>
      <c r="H254" s="287"/>
      <c r="I254" s="67" t="s">
        <v>36</v>
      </c>
      <c r="J254" s="68"/>
      <c r="K254" s="79"/>
      <c r="L254" s="70" t="s">
        <v>1047</v>
      </c>
      <c r="M254" s="137" t="s">
        <v>1047</v>
      </c>
      <c r="N254" s="137" t="s">
        <v>1047</v>
      </c>
      <c r="O254" s="137" t="s">
        <v>1057</v>
      </c>
      <c r="P254" s="137" t="s">
        <v>1063</v>
      </c>
      <c r="Q254" s="137" t="s">
        <v>1066</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1054</v>
      </c>
      <c r="O263" s="66" t="s">
        <v>1056</v>
      </c>
      <c r="P263" s="66" t="s">
        <v>1062</v>
      </c>
      <c r="Q263" s="66" t="s">
        <v>1065</v>
      </c>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1057</v>
      </c>
      <c r="P264" s="70" t="s">
        <v>1063</v>
      </c>
      <c r="Q264" s="70" t="s">
        <v>1066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93</v>
      </c>
      <c r="K269" s="81" t="str">
        <f t="shared" si="8"/>
        <v/>
      </c>
      <c r="L269" s="147">
        <v>17</v>
      </c>
      <c r="M269" s="147">
        <v>25</v>
      </c>
      <c r="N269" s="147">
        <v>24</v>
      </c>
      <c r="O269" s="147">
        <v>8</v>
      </c>
      <c r="P269" s="147">
        <v>5</v>
      </c>
      <c r="Q269" s="147">
        <v>14</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0.6</v>
      </c>
      <c r="M270" s="148">
        <v>0</v>
      </c>
      <c r="N270" s="148">
        <v>0</v>
      </c>
      <c r="O270" s="148">
        <v>0.8</v>
      </c>
      <c r="P270" s="148">
        <v>0</v>
      </c>
      <c r="Q270" s="148">
        <v>1</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2</v>
      </c>
      <c r="N271" s="147">
        <v>2</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0.8</v>
      </c>
      <c r="M272" s="148">
        <v>0.8</v>
      </c>
      <c r="N272" s="148">
        <v>0.8</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17.899999999999999</v>
      </c>
      <c r="K274" s="81" t="str">
        <f t="shared" si="8"/>
        <v/>
      </c>
      <c r="L274" s="148">
        <v>3.8</v>
      </c>
      <c r="M274" s="148">
        <v>4.7</v>
      </c>
      <c r="N274" s="148">
        <v>5.0999999999999996</v>
      </c>
      <c r="O274" s="148">
        <v>2.6</v>
      </c>
      <c r="P274" s="148">
        <v>0</v>
      </c>
      <c r="Q274" s="148">
        <v>1.7</v>
      </c>
    </row>
    <row r="275" spans="1:17"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0</v>
      </c>
      <c r="N275" s="147">
        <v>0</v>
      </c>
      <c r="O275" s="147">
        <v>3</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38</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9.1999999999999993</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1.2</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1054</v>
      </c>
      <c r="O322" s="66" t="s">
        <v>1056</v>
      </c>
      <c r="P322" s="66" t="s">
        <v>1062</v>
      </c>
      <c r="Q322" s="66" t="s">
        <v>1065</v>
      </c>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1057</v>
      </c>
      <c r="P323" s="137" t="s">
        <v>1063</v>
      </c>
      <c r="Q323" s="137" t="s">
        <v>1066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1054</v>
      </c>
      <c r="O342" s="66" t="s">
        <v>1056</v>
      </c>
      <c r="P342" s="66" t="s">
        <v>1062</v>
      </c>
      <c r="Q342" s="66" t="s">
        <v>1065</v>
      </c>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1057</v>
      </c>
      <c r="P343" s="137" t="s">
        <v>1063</v>
      </c>
      <c r="Q343" s="137" t="s">
        <v>1066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1054</v>
      </c>
      <c r="O367" s="66" t="s">
        <v>1056</v>
      </c>
      <c r="P367" s="66" t="s">
        <v>1062</v>
      </c>
      <c r="Q367" s="66" t="s">
        <v>1065</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1057</v>
      </c>
      <c r="P368" s="137" t="s">
        <v>1063</v>
      </c>
      <c r="Q368" s="137" t="s">
        <v>1066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1054</v>
      </c>
      <c r="O390" s="66" t="s">
        <v>1056</v>
      </c>
      <c r="P390" s="66" t="s">
        <v>1062</v>
      </c>
      <c r="Q390" s="66" t="s">
        <v>1065</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1057</v>
      </c>
      <c r="P391" s="70" t="s">
        <v>1063</v>
      </c>
      <c r="Q391" s="70" t="s">
        <v>1066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3434</v>
      </c>
      <c r="K392" s="81" t="str">
        <f t="shared" ref="K392:K397" si="12">IF(OR(COUNTIF(L392:Q392,"未確認")&gt;0,COUNTIF(L392:Q392,"~*")&gt;0),"※","")</f>
        <v/>
      </c>
      <c r="L392" s="147">
        <v>995</v>
      </c>
      <c r="M392" s="147">
        <v>990</v>
      </c>
      <c r="N392" s="147">
        <v>868</v>
      </c>
      <c r="O392" s="147">
        <v>435</v>
      </c>
      <c r="P392" s="147">
        <v>37</v>
      </c>
      <c r="Q392" s="147">
        <v>109</v>
      </c>
    </row>
    <row r="393" spans="1:22" s="83" customFormat="1" ht="34.5" customHeight="1">
      <c r="A393" s="249" t="s">
        <v>773</v>
      </c>
      <c r="B393" s="84"/>
      <c r="C393" s="370"/>
      <c r="D393" s="380"/>
      <c r="E393" s="320" t="s">
        <v>224</v>
      </c>
      <c r="F393" s="321"/>
      <c r="G393" s="321"/>
      <c r="H393" s="322"/>
      <c r="I393" s="343"/>
      <c r="J393" s="140">
        <f t="shared" si="11"/>
        <v>1738</v>
      </c>
      <c r="K393" s="81" t="str">
        <f t="shared" si="12"/>
        <v/>
      </c>
      <c r="L393" s="147">
        <v>527</v>
      </c>
      <c r="M393" s="147">
        <v>424</v>
      </c>
      <c r="N393" s="147">
        <v>339</v>
      </c>
      <c r="O393" s="147">
        <v>346</v>
      </c>
      <c r="P393" s="147">
        <v>14</v>
      </c>
      <c r="Q393" s="147">
        <v>88</v>
      </c>
    </row>
    <row r="394" spans="1:22" s="83" customFormat="1" ht="34.5" customHeight="1">
      <c r="A394" s="250" t="s">
        <v>774</v>
      </c>
      <c r="B394" s="84"/>
      <c r="C394" s="370"/>
      <c r="D394" s="381"/>
      <c r="E394" s="320" t="s">
        <v>225</v>
      </c>
      <c r="F394" s="321"/>
      <c r="G394" s="321"/>
      <c r="H394" s="322"/>
      <c r="I394" s="343"/>
      <c r="J394" s="140">
        <f t="shared" si="11"/>
        <v>272</v>
      </c>
      <c r="K394" s="81" t="str">
        <f t="shared" si="12"/>
        <v/>
      </c>
      <c r="L394" s="147">
        <v>78</v>
      </c>
      <c r="M394" s="147">
        <v>138</v>
      </c>
      <c r="N394" s="147">
        <v>32</v>
      </c>
      <c r="O394" s="147">
        <v>1</v>
      </c>
      <c r="P394" s="147">
        <v>23</v>
      </c>
      <c r="Q394" s="147">
        <v>0</v>
      </c>
    </row>
    <row r="395" spans="1:22" s="83" customFormat="1" ht="34.5" customHeight="1">
      <c r="A395" s="250" t="s">
        <v>775</v>
      </c>
      <c r="B395" s="84"/>
      <c r="C395" s="370"/>
      <c r="D395" s="382"/>
      <c r="E395" s="320" t="s">
        <v>226</v>
      </c>
      <c r="F395" s="321"/>
      <c r="G395" s="321"/>
      <c r="H395" s="322"/>
      <c r="I395" s="343"/>
      <c r="J395" s="140">
        <f t="shared" si="11"/>
        <v>1424</v>
      </c>
      <c r="K395" s="81" t="str">
        <f t="shared" si="12"/>
        <v/>
      </c>
      <c r="L395" s="147">
        <v>390</v>
      </c>
      <c r="M395" s="147">
        <v>428</v>
      </c>
      <c r="N395" s="147">
        <v>497</v>
      </c>
      <c r="O395" s="147">
        <v>88</v>
      </c>
      <c r="P395" s="147">
        <v>0</v>
      </c>
      <c r="Q395" s="147">
        <v>21</v>
      </c>
    </row>
    <row r="396" spans="1:22" s="83" customFormat="1" ht="34.5" customHeight="1">
      <c r="A396" s="250" t="s">
        <v>776</v>
      </c>
      <c r="B396" s="1"/>
      <c r="C396" s="370"/>
      <c r="D396" s="320" t="s">
        <v>227</v>
      </c>
      <c r="E396" s="321"/>
      <c r="F396" s="321"/>
      <c r="G396" s="321"/>
      <c r="H396" s="322"/>
      <c r="I396" s="343"/>
      <c r="J396" s="140">
        <f t="shared" si="11"/>
        <v>57831</v>
      </c>
      <c r="K396" s="81" t="str">
        <f t="shared" si="12"/>
        <v/>
      </c>
      <c r="L396" s="147">
        <v>11933</v>
      </c>
      <c r="M396" s="147">
        <v>16051</v>
      </c>
      <c r="N396" s="147">
        <v>16388</v>
      </c>
      <c r="O396" s="147">
        <v>9754</v>
      </c>
      <c r="P396" s="147">
        <v>240</v>
      </c>
      <c r="Q396" s="147">
        <v>3465</v>
      </c>
    </row>
    <row r="397" spans="1:22" s="83" customFormat="1" ht="34.5" customHeight="1">
      <c r="A397" s="250" t="s">
        <v>777</v>
      </c>
      <c r="B397" s="119"/>
      <c r="C397" s="370"/>
      <c r="D397" s="320" t="s">
        <v>228</v>
      </c>
      <c r="E397" s="321"/>
      <c r="F397" s="321"/>
      <c r="G397" s="321"/>
      <c r="H397" s="322"/>
      <c r="I397" s="344"/>
      <c r="J397" s="140">
        <f t="shared" si="11"/>
        <v>3434</v>
      </c>
      <c r="K397" s="81" t="str">
        <f t="shared" si="12"/>
        <v/>
      </c>
      <c r="L397" s="147">
        <v>1001</v>
      </c>
      <c r="M397" s="147">
        <v>990</v>
      </c>
      <c r="N397" s="147">
        <v>859</v>
      </c>
      <c r="O397" s="147">
        <v>439</v>
      </c>
      <c r="P397" s="147">
        <v>37</v>
      </c>
      <c r="Q397" s="147">
        <v>108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1054</v>
      </c>
      <c r="O403" s="66" t="s">
        <v>1056</v>
      </c>
      <c r="P403" s="66" t="s">
        <v>1062</v>
      </c>
      <c r="Q403" s="66" t="s">
        <v>1065</v>
      </c>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1057</v>
      </c>
      <c r="P404" s="70" t="s">
        <v>1063</v>
      </c>
      <c r="Q404" s="70" t="s">
        <v>1066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3434</v>
      </c>
      <c r="K405" s="81" t="str">
        <f t="shared" ref="K405:K422" si="14">IF(OR(COUNTIF(L405:Q405,"未確認")&gt;0,COUNTIF(L405:Q405,"~*")&gt;0),"※","")</f>
        <v/>
      </c>
      <c r="L405" s="147">
        <v>995</v>
      </c>
      <c r="M405" s="147">
        <v>990</v>
      </c>
      <c r="N405" s="147">
        <v>868</v>
      </c>
      <c r="O405" s="147">
        <v>435</v>
      </c>
      <c r="P405" s="147">
        <v>37</v>
      </c>
      <c r="Q405" s="147">
        <v>109</v>
      </c>
    </row>
    <row r="406" spans="1:22" s="83" customFormat="1" ht="34.5" customHeight="1">
      <c r="A406" s="251" t="s">
        <v>779</v>
      </c>
      <c r="B406" s="119"/>
      <c r="C406" s="369"/>
      <c r="D406" s="375" t="s">
        <v>233</v>
      </c>
      <c r="E406" s="377" t="s">
        <v>234</v>
      </c>
      <c r="F406" s="378"/>
      <c r="G406" s="378"/>
      <c r="H406" s="379"/>
      <c r="I406" s="361"/>
      <c r="J406" s="140">
        <f t="shared" si="13"/>
        <v>509</v>
      </c>
      <c r="K406" s="81" t="str">
        <f t="shared" si="14"/>
        <v/>
      </c>
      <c r="L406" s="147">
        <v>39</v>
      </c>
      <c r="M406" s="147">
        <v>70</v>
      </c>
      <c r="N406" s="147">
        <v>14</v>
      </c>
      <c r="O406" s="147">
        <v>313</v>
      </c>
      <c r="P406" s="147">
        <v>14</v>
      </c>
      <c r="Q406" s="147">
        <v>59</v>
      </c>
    </row>
    <row r="407" spans="1:22" s="83" customFormat="1" ht="34.5" customHeight="1">
      <c r="A407" s="251" t="s">
        <v>780</v>
      </c>
      <c r="B407" s="119"/>
      <c r="C407" s="369"/>
      <c r="D407" s="369"/>
      <c r="E407" s="320" t="s">
        <v>235</v>
      </c>
      <c r="F407" s="321"/>
      <c r="G407" s="321"/>
      <c r="H407" s="322"/>
      <c r="I407" s="361"/>
      <c r="J407" s="140">
        <f t="shared" si="13"/>
        <v>2477</v>
      </c>
      <c r="K407" s="81" t="str">
        <f t="shared" si="14"/>
        <v/>
      </c>
      <c r="L407" s="147">
        <v>855</v>
      </c>
      <c r="M407" s="147">
        <v>746</v>
      </c>
      <c r="N407" s="147">
        <v>742</v>
      </c>
      <c r="O407" s="147">
        <v>90</v>
      </c>
      <c r="P407" s="147">
        <v>20</v>
      </c>
      <c r="Q407" s="147">
        <v>24</v>
      </c>
    </row>
    <row r="408" spans="1:22" s="83" customFormat="1" ht="34.5" customHeight="1">
      <c r="A408" s="251" t="s">
        <v>781</v>
      </c>
      <c r="B408" s="119"/>
      <c r="C408" s="369"/>
      <c r="D408" s="369"/>
      <c r="E408" s="320" t="s">
        <v>236</v>
      </c>
      <c r="F408" s="321"/>
      <c r="G408" s="321"/>
      <c r="H408" s="322"/>
      <c r="I408" s="361"/>
      <c r="J408" s="140">
        <f t="shared" si="13"/>
        <v>232</v>
      </c>
      <c r="K408" s="81" t="str">
        <f t="shared" si="14"/>
        <v/>
      </c>
      <c r="L408" s="147">
        <v>66</v>
      </c>
      <c r="M408" s="147">
        <v>90</v>
      </c>
      <c r="N408" s="147">
        <v>44</v>
      </c>
      <c r="O408" s="147">
        <v>8</v>
      </c>
      <c r="P408" s="147">
        <v>1</v>
      </c>
      <c r="Q408" s="147">
        <v>23</v>
      </c>
    </row>
    <row r="409" spans="1:22" s="83" customFormat="1" ht="34.5" customHeight="1">
      <c r="A409" s="251" t="s">
        <v>782</v>
      </c>
      <c r="B409" s="119"/>
      <c r="C409" s="369"/>
      <c r="D409" s="369"/>
      <c r="E409" s="317" t="s">
        <v>989</v>
      </c>
      <c r="F409" s="318"/>
      <c r="G409" s="318"/>
      <c r="H409" s="319"/>
      <c r="I409" s="361"/>
      <c r="J409" s="140">
        <f t="shared" si="13"/>
        <v>192</v>
      </c>
      <c r="K409" s="81" t="str">
        <f t="shared" si="14"/>
        <v/>
      </c>
      <c r="L409" s="147">
        <v>35</v>
      </c>
      <c r="M409" s="147">
        <v>84</v>
      </c>
      <c r="N409" s="147">
        <v>68</v>
      </c>
      <c r="O409" s="147">
        <v>0</v>
      </c>
      <c r="P409" s="147">
        <v>2</v>
      </c>
      <c r="Q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24</v>
      </c>
      <c r="K411" s="81" t="str">
        <f t="shared" si="14"/>
        <v/>
      </c>
      <c r="L411" s="147">
        <v>0</v>
      </c>
      <c r="M411" s="147">
        <v>0</v>
      </c>
      <c r="N411" s="147">
        <v>0</v>
      </c>
      <c r="O411" s="147">
        <v>24</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3434</v>
      </c>
      <c r="K413" s="81" t="str">
        <f t="shared" si="14"/>
        <v/>
      </c>
      <c r="L413" s="147">
        <v>1001</v>
      </c>
      <c r="M413" s="147">
        <v>990</v>
      </c>
      <c r="N413" s="147">
        <v>859</v>
      </c>
      <c r="O413" s="147">
        <v>439</v>
      </c>
      <c r="P413" s="147">
        <v>37</v>
      </c>
      <c r="Q413" s="147">
        <v>108</v>
      </c>
    </row>
    <row r="414" spans="1:22" s="83" customFormat="1" ht="34.5" customHeight="1">
      <c r="A414" s="251" t="s">
        <v>787</v>
      </c>
      <c r="B414" s="119"/>
      <c r="C414" s="369"/>
      <c r="D414" s="375" t="s">
        <v>240</v>
      </c>
      <c r="E414" s="377" t="s">
        <v>241</v>
      </c>
      <c r="F414" s="378"/>
      <c r="G414" s="378"/>
      <c r="H414" s="379"/>
      <c r="I414" s="361"/>
      <c r="J414" s="140">
        <f t="shared" si="13"/>
        <v>509</v>
      </c>
      <c r="K414" s="81" t="str">
        <f t="shared" si="14"/>
        <v/>
      </c>
      <c r="L414" s="147">
        <v>88</v>
      </c>
      <c r="M414" s="147">
        <v>107</v>
      </c>
      <c r="N414" s="147">
        <v>280</v>
      </c>
      <c r="O414" s="147">
        <v>4</v>
      </c>
      <c r="P414" s="147">
        <v>30</v>
      </c>
      <c r="Q414" s="147">
        <v>0</v>
      </c>
    </row>
    <row r="415" spans="1:22" s="83" customFormat="1" ht="34.5" customHeight="1">
      <c r="A415" s="251" t="s">
        <v>788</v>
      </c>
      <c r="B415" s="119"/>
      <c r="C415" s="369"/>
      <c r="D415" s="369"/>
      <c r="E415" s="320" t="s">
        <v>242</v>
      </c>
      <c r="F415" s="321"/>
      <c r="G415" s="321"/>
      <c r="H415" s="322"/>
      <c r="I415" s="361"/>
      <c r="J415" s="140">
        <f t="shared" si="13"/>
        <v>2128</v>
      </c>
      <c r="K415" s="81" t="str">
        <f t="shared" si="14"/>
        <v/>
      </c>
      <c r="L415" s="147">
        <v>755</v>
      </c>
      <c r="M415" s="147">
        <v>645</v>
      </c>
      <c r="N415" s="147">
        <v>377</v>
      </c>
      <c r="O415" s="147">
        <v>347</v>
      </c>
      <c r="P415" s="147">
        <v>0</v>
      </c>
      <c r="Q415" s="147">
        <v>4</v>
      </c>
    </row>
    <row r="416" spans="1:22" s="83" customFormat="1" ht="34.5" customHeight="1">
      <c r="A416" s="251" t="s">
        <v>789</v>
      </c>
      <c r="B416" s="119"/>
      <c r="C416" s="369"/>
      <c r="D416" s="369"/>
      <c r="E416" s="320" t="s">
        <v>243</v>
      </c>
      <c r="F416" s="321"/>
      <c r="G416" s="321"/>
      <c r="H416" s="322"/>
      <c r="I416" s="361"/>
      <c r="J416" s="140">
        <f t="shared" si="13"/>
        <v>433</v>
      </c>
      <c r="K416" s="81" t="str">
        <f t="shared" si="14"/>
        <v/>
      </c>
      <c r="L416" s="147">
        <v>76</v>
      </c>
      <c r="M416" s="147">
        <v>114</v>
      </c>
      <c r="N416" s="147">
        <v>169</v>
      </c>
      <c r="O416" s="147">
        <v>71</v>
      </c>
      <c r="P416" s="147">
        <v>1</v>
      </c>
      <c r="Q416" s="147">
        <v>2</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7</v>
      </c>
      <c r="M417" s="147">
        <v>14</v>
      </c>
      <c r="N417" s="147">
        <v>6</v>
      </c>
      <c r="O417" s="147">
        <v>8</v>
      </c>
      <c r="P417" s="147">
        <v>0</v>
      </c>
      <c r="Q417" s="147">
        <v>0</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19</v>
      </c>
      <c r="M418" s="147">
        <v>15</v>
      </c>
      <c r="N418" s="147">
        <v>11</v>
      </c>
      <c r="O418" s="147">
        <v>2</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21</v>
      </c>
      <c r="M420" s="147">
        <v>30</v>
      </c>
      <c r="N420" s="147">
        <v>6</v>
      </c>
      <c r="O420" s="147">
        <v>6</v>
      </c>
      <c r="P420" s="147">
        <v>0</v>
      </c>
      <c r="Q420" s="147">
        <v>0</v>
      </c>
    </row>
    <row r="421" spans="1:22" s="83" customFormat="1" ht="34.5" customHeight="1">
      <c r="A421" s="251" t="s">
        <v>794</v>
      </c>
      <c r="B421" s="119"/>
      <c r="C421" s="369"/>
      <c r="D421" s="369"/>
      <c r="E421" s="320" t="s">
        <v>247</v>
      </c>
      <c r="F421" s="321"/>
      <c r="G421" s="321"/>
      <c r="H421" s="322"/>
      <c r="I421" s="361"/>
      <c r="J421" s="140">
        <f t="shared" si="13"/>
        <v>219</v>
      </c>
      <c r="K421" s="81" t="str">
        <f t="shared" si="14"/>
        <v/>
      </c>
      <c r="L421" s="147">
        <v>35</v>
      </c>
      <c r="M421" s="147">
        <v>65</v>
      </c>
      <c r="N421" s="147">
        <v>10</v>
      </c>
      <c r="O421" s="147">
        <v>1</v>
      </c>
      <c r="P421" s="147">
        <v>6</v>
      </c>
      <c r="Q421" s="147">
        <v>102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1054</v>
      </c>
      <c r="O428" s="66" t="s">
        <v>1056</v>
      </c>
      <c r="P428" s="66" t="s">
        <v>1062</v>
      </c>
      <c r="Q428" s="66" t="s">
        <v>1065</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1057</v>
      </c>
      <c r="P429" s="70" t="s">
        <v>1063</v>
      </c>
      <c r="Q429" s="70" t="s">
        <v>1066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2925</v>
      </c>
      <c r="K430" s="193" t="str">
        <f>IF(OR(COUNTIF(L430:Q430,"未確認")&gt;0,COUNTIF(L430:Q430,"~*")&gt;0),"※","")</f>
        <v/>
      </c>
      <c r="L430" s="147">
        <v>913</v>
      </c>
      <c r="M430" s="147">
        <v>883</v>
      </c>
      <c r="N430" s="147">
        <v>579</v>
      </c>
      <c r="O430" s="147">
        <v>435</v>
      </c>
      <c r="P430" s="147">
        <v>7</v>
      </c>
      <c r="Q430" s="147">
        <v>108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31</v>
      </c>
      <c r="K431" s="193" t="str">
        <f>IF(OR(COUNTIF(L431:Q431,"未確認")&gt;0,COUNTIF(L431:Q431,"~*")&gt;0),"※","")</f>
        <v/>
      </c>
      <c r="L431" s="147">
        <v>7</v>
      </c>
      <c r="M431" s="147">
        <v>9</v>
      </c>
      <c r="N431" s="147">
        <v>1</v>
      </c>
      <c r="O431" s="147">
        <v>14</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28</v>
      </c>
      <c r="K432" s="193" t="str">
        <f>IF(OR(COUNTIF(L432:Q432,"未確認")&gt;0,COUNTIF(L432:Q432,"~*")&gt;0),"※","")</f>
        <v/>
      </c>
      <c r="L432" s="147">
        <v>6</v>
      </c>
      <c r="M432" s="147">
        <v>12</v>
      </c>
      <c r="N432" s="147">
        <v>1</v>
      </c>
      <c r="O432" s="147">
        <v>5</v>
      </c>
      <c r="P432" s="147">
        <v>0</v>
      </c>
      <c r="Q432" s="147">
        <v>4</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2570</v>
      </c>
      <c r="K433" s="193" t="str">
        <f>IF(OR(COUNTIF(L433:Q433,"未確認")&gt;0,COUNTIF(L433:Q433,"~*")&gt;0),"※","")</f>
        <v/>
      </c>
      <c r="L433" s="147">
        <v>819</v>
      </c>
      <c r="M433" s="147">
        <v>746</v>
      </c>
      <c r="N433" s="147">
        <v>535</v>
      </c>
      <c r="O433" s="147">
        <v>359</v>
      </c>
      <c r="P433" s="147">
        <v>7</v>
      </c>
      <c r="Q433" s="147">
        <v>104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296</v>
      </c>
      <c r="K434" s="193" t="str">
        <f>IF(OR(COUNTIF(L434:Q434,"未確認")&gt;0,COUNTIF(L434:Q434,"~*")&gt;0),"※","")</f>
        <v/>
      </c>
      <c r="L434" s="147">
        <v>81</v>
      </c>
      <c r="M434" s="147">
        <v>116</v>
      </c>
      <c r="N434" s="147">
        <v>42</v>
      </c>
      <c r="O434" s="147">
        <v>57</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1054</v>
      </c>
      <c r="O441" s="66" t="s">
        <v>1056</v>
      </c>
      <c r="P441" s="66" t="s">
        <v>1062</v>
      </c>
      <c r="Q441" s="66" t="s">
        <v>1065</v>
      </c>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1057</v>
      </c>
      <c r="P442" s="70" t="s">
        <v>1063</v>
      </c>
      <c r="Q442" s="70" t="s">
        <v>1066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1054</v>
      </c>
      <c r="O466" s="66" t="s">
        <v>1056</v>
      </c>
      <c r="P466" s="66" t="s">
        <v>1062</v>
      </c>
      <c r="Q466" s="66" t="s">
        <v>1065</v>
      </c>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1057</v>
      </c>
      <c r="P467" s="70" t="s">
        <v>1063</v>
      </c>
      <c r="Q467" s="70" t="s">
        <v>1066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102</v>
      </c>
      <c r="K468" s="201" t="str">
        <f t="shared" ref="K468:K475" si="16">IF(OR(COUNTIF(L468:Q468,"未確認")&gt;0,COUNTIF(L468:Q468,"*")&gt;0),"※","")</f>
        <v>※</v>
      </c>
      <c r="L468" s="117">
        <v>42</v>
      </c>
      <c r="M468" s="117">
        <v>15</v>
      </c>
      <c r="N468" s="117">
        <v>45</v>
      </c>
      <c r="O468" s="117" t="s">
        <v>541</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44</v>
      </c>
      <c r="K470" s="201" t="str">
        <f t="shared" si="16"/>
        <v>※</v>
      </c>
      <c r="L470" s="117" t="s">
        <v>541</v>
      </c>
      <c r="M470" s="117">
        <v>0</v>
      </c>
      <c r="N470" s="117">
        <v>44</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47</v>
      </c>
      <c r="K477" s="201" t="str">
        <f t="shared" ref="K477:K496" si="18">IF(OR(COUNTIF(L477:Q477,"未確認")&gt;0,COUNTIF(L477:Q477,"*")&gt;0),"※","")</f>
        <v/>
      </c>
      <c r="L477" s="117">
        <v>34</v>
      </c>
      <c r="M477" s="117">
        <v>13</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56</v>
      </c>
      <c r="K481" s="201" t="str">
        <f t="shared" si="18"/>
        <v/>
      </c>
      <c r="L481" s="117">
        <v>21</v>
      </c>
      <c r="M481" s="117">
        <v>0</v>
      </c>
      <c r="N481" s="117">
        <v>35</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37</v>
      </c>
      <c r="K483" s="201" t="str">
        <f t="shared" si="18"/>
        <v>※</v>
      </c>
      <c r="L483" s="117" t="s">
        <v>541</v>
      </c>
      <c r="M483" s="117">
        <v>0</v>
      </c>
      <c r="N483" s="117">
        <v>37</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16</v>
      </c>
      <c r="K490" s="201" t="str">
        <f t="shared" si="18"/>
        <v/>
      </c>
      <c r="L490" s="117">
        <v>16</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
      </c>
      <c r="L496" s="117">
        <v>14</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1054</v>
      </c>
      <c r="O502" s="66" t="s">
        <v>1056</v>
      </c>
      <c r="P502" s="66" t="s">
        <v>1062</v>
      </c>
      <c r="Q502" s="66" t="s">
        <v>1065</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1057</v>
      </c>
      <c r="P503" s="70" t="s">
        <v>1063</v>
      </c>
      <c r="Q503" s="70" t="s">
        <v>1066</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23</v>
      </c>
      <c r="K505" s="201" t="str">
        <f t="shared" si="21"/>
        <v>※</v>
      </c>
      <c r="L505" s="117">
        <v>23</v>
      </c>
      <c r="M505" s="117" t="s">
        <v>541</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1054</v>
      </c>
      <c r="O514" s="66" t="s">
        <v>1056</v>
      </c>
      <c r="P514" s="66" t="s">
        <v>1062</v>
      </c>
      <c r="Q514" s="66" t="s">
        <v>1065</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1057</v>
      </c>
      <c r="P515" s="70" t="s">
        <v>1063</v>
      </c>
      <c r="Q515" s="70" t="s">
        <v>1066</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1054</v>
      </c>
      <c r="O520" s="66" t="s">
        <v>1056</v>
      </c>
      <c r="P520" s="66" t="s">
        <v>1062</v>
      </c>
      <c r="Q520" s="66" t="s">
        <v>1065</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1057</v>
      </c>
      <c r="P521" s="70" t="s">
        <v>1063</v>
      </c>
      <c r="Q521" s="70" t="s">
        <v>1066</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1054</v>
      </c>
      <c r="O525" s="66" t="s">
        <v>1056</v>
      </c>
      <c r="P525" s="66" t="s">
        <v>1062</v>
      </c>
      <c r="Q525" s="66" t="s">
        <v>1065</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1057</v>
      </c>
      <c r="P526" s="70" t="s">
        <v>1063</v>
      </c>
      <c r="Q526" s="70" t="s">
        <v>1066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IF(SUM(L527:Q527)=0,IF(COUNTIF(L527:Q527,"未確認")&gt;0,"未確認",IF(COUNTIF(L527:Q527,"~*")&gt;0,"*",SUM(L527:Q527))),SUM(L527:Q527))</f>
        <v>*</v>
      </c>
      <c r="K527" s="201" t="str">
        <f>IF(OR(COUNTIF(L527:Q527,"未確認")&gt;0,COUNTIF(L527:Q527,"*")&gt;0),"※","")</f>
        <v>※</v>
      </c>
      <c r="L527" s="117">
        <v>0</v>
      </c>
      <c r="M527" s="117">
        <v>0</v>
      </c>
      <c r="N527" s="117">
        <v>0</v>
      </c>
      <c r="O527" s="117" t="s">
        <v>540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1054</v>
      </c>
      <c r="O530" s="66" t="s">
        <v>1056</v>
      </c>
      <c r="P530" s="66" t="s">
        <v>1062</v>
      </c>
      <c r="Q530" s="66" t="s">
        <v>1065</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1057</v>
      </c>
      <c r="P531" s="70" t="s">
        <v>1063</v>
      </c>
      <c r="Q531" s="70" t="s">
        <v>1066</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1054</v>
      </c>
      <c r="O543" s="66" t="s">
        <v>1056</v>
      </c>
      <c r="P543" s="66" t="s">
        <v>1062</v>
      </c>
      <c r="Q543" s="66" t="s">
        <v>1065</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1057</v>
      </c>
      <c r="P544" s="70" t="s">
        <v>1063</v>
      </c>
      <c r="Q544" s="70" t="s">
        <v>1066</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1061</v>
      </c>
      <c r="Q558" s="211" t="s">
        <v>1061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53.4</v>
      </c>
      <c r="M560" s="211">
        <v>52.1</v>
      </c>
      <c r="N560" s="211">
        <v>46.1</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39</v>
      </c>
      <c r="M561" s="211">
        <v>34.4</v>
      </c>
      <c r="N561" s="211">
        <v>14</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26</v>
      </c>
      <c r="M562" s="211">
        <v>28.1</v>
      </c>
      <c r="N562" s="211">
        <v>12.4</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15.4</v>
      </c>
      <c r="M563" s="211">
        <v>14.1</v>
      </c>
      <c r="N563" s="211">
        <v>5.6</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8.6</v>
      </c>
      <c r="M564" s="211">
        <v>2.1</v>
      </c>
      <c r="N564" s="211">
        <v>10.6</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12.2</v>
      </c>
      <c r="M565" s="211">
        <v>16.5</v>
      </c>
      <c r="N565" s="211">
        <v>12.3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37</v>
      </c>
      <c r="M566" s="211">
        <v>37.200000000000003</v>
      </c>
      <c r="N566" s="211">
        <v>24.8</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15.5</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10.6</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1054</v>
      </c>
      <c r="O588" s="66" t="s">
        <v>1056</v>
      </c>
      <c r="P588" s="66" t="s">
        <v>1062</v>
      </c>
      <c r="Q588" s="66" t="s">
        <v>1065</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1057</v>
      </c>
      <c r="P589" s="70" t="s">
        <v>1063</v>
      </c>
      <c r="Q589" s="70" t="s">
        <v>1066</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t="s">
        <v>541</v>
      </c>
      <c r="M593" s="117" t="s">
        <v>541</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1846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360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1166</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251</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1003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1054</v>
      </c>
      <c r="O611" s="66" t="s">
        <v>1056</v>
      </c>
      <c r="P611" s="66" t="s">
        <v>1062</v>
      </c>
      <c r="Q611" s="66" t="s">
        <v>1065</v>
      </c>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1057</v>
      </c>
      <c r="P612" s="70" t="s">
        <v>1063</v>
      </c>
      <c r="Q612" s="70" t="s">
        <v>1066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38</v>
      </c>
      <c r="K614" s="201" t="str">
        <f t="shared" si="29"/>
        <v>※</v>
      </c>
      <c r="L614" s="117" t="s">
        <v>541</v>
      </c>
      <c r="M614" s="117">
        <v>24</v>
      </c>
      <c r="N614" s="117">
        <v>14</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47</v>
      </c>
      <c r="K618" s="201" t="str">
        <f t="shared" si="29"/>
        <v/>
      </c>
      <c r="L618" s="117">
        <v>0</v>
      </c>
      <c r="M618" s="117">
        <v>0</v>
      </c>
      <c r="N618" s="117">
        <v>0</v>
      </c>
      <c r="O618" s="117">
        <v>47</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1054</v>
      </c>
      <c r="O629" s="66" t="s">
        <v>1056</v>
      </c>
      <c r="P629" s="66" t="s">
        <v>1062</v>
      </c>
      <c r="Q629" s="66" t="s">
        <v>1065</v>
      </c>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1057</v>
      </c>
      <c r="P630" s="70" t="s">
        <v>1063</v>
      </c>
      <c r="Q630" s="70" t="s">
        <v>1066</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75</v>
      </c>
      <c r="K632" s="201" t="str">
        <f t="shared" si="31"/>
        <v/>
      </c>
      <c r="L632" s="117">
        <v>23</v>
      </c>
      <c r="M632" s="117">
        <v>40</v>
      </c>
      <c r="N632" s="117">
        <v>12</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62</v>
      </c>
      <c r="K633" s="201" t="str">
        <f t="shared" si="31"/>
        <v/>
      </c>
      <c r="L633" s="117">
        <v>17</v>
      </c>
      <c r="M633" s="117">
        <v>26</v>
      </c>
      <c r="N633" s="117">
        <v>19</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v>15</v>
      </c>
      <c r="M635" s="117" t="s">
        <v>541</v>
      </c>
      <c r="N635" s="117" t="s">
        <v>541</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1054</v>
      </c>
      <c r="O644" s="66" t="s">
        <v>1056</v>
      </c>
      <c r="P644" s="66" t="s">
        <v>1062</v>
      </c>
      <c r="Q644" s="66" t="s">
        <v>1065</v>
      </c>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1057</v>
      </c>
      <c r="P645" s="70" t="s">
        <v>1063</v>
      </c>
      <c r="Q645" s="70" t="s">
        <v>1066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87</v>
      </c>
      <c r="K646" s="201" t="str">
        <f t="shared" ref="K646:K660" si="33">IF(OR(COUNTIF(L646:Q646,"未確認")&gt;0,COUNTIF(L646:Q646,"*")&gt;0),"※","")</f>
        <v>※</v>
      </c>
      <c r="L646" s="117" t="s">
        <v>541</v>
      </c>
      <c r="M646" s="117">
        <v>17</v>
      </c>
      <c r="N646" s="117">
        <v>70</v>
      </c>
      <c r="O646" s="117">
        <v>0</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70</v>
      </c>
      <c r="K650" s="201" t="str">
        <f t="shared" si="33"/>
        <v>※</v>
      </c>
      <c r="L650" s="117" t="s">
        <v>541</v>
      </c>
      <c r="M650" s="117" t="s">
        <v>541</v>
      </c>
      <c r="N650" s="117">
        <v>70</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81</v>
      </c>
      <c r="K655" s="201" t="str">
        <f t="shared" si="33"/>
        <v>※</v>
      </c>
      <c r="L655" s="117" t="s">
        <v>541</v>
      </c>
      <c r="M655" s="117">
        <v>16</v>
      </c>
      <c r="N655" s="117">
        <v>65</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69</v>
      </c>
      <c r="K657" s="201" t="str">
        <f t="shared" si="33"/>
        <v>※</v>
      </c>
      <c r="L657" s="117" t="s">
        <v>541</v>
      </c>
      <c r="M657" s="117">
        <v>10</v>
      </c>
      <c r="N657" s="117">
        <v>59</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1054</v>
      </c>
      <c r="O665" s="66" t="s">
        <v>1056</v>
      </c>
      <c r="P665" s="66" t="s">
        <v>1062</v>
      </c>
      <c r="Q665" s="66" t="s">
        <v>1065</v>
      </c>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1057</v>
      </c>
      <c r="P666" s="70" t="s">
        <v>1063</v>
      </c>
      <c r="Q666" s="70" t="s">
        <v>1066</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1054</v>
      </c>
      <c r="O681" s="66" t="s">
        <v>1056</v>
      </c>
      <c r="P681" s="66" t="s">
        <v>1062</v>
      </c>
      <c r="Q681" s="66" t="s">
        <v>1065</v>
      </c>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1057</v>
      </c>
      <c r="P682" s="70" t="s">
        <v>1063</v>
      </c>
      <c r="Q682" s="70" t="s">
        <v>1066</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t="s">
        <v>541</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1054</v>
      </c>
      <c r="O691" s="66" t="s">
        <v>1056</v>
      </c>
      <c r="P691" s="66" t="s">
        <v>1062</v>
      </c>
      <c r="Q691" s="66" t="s">
        <v>1065</v>
      </c>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1057</v>
      </c>
      <c r="P692" s="70" t="s">
        <v>1063</v>
      </c>
      <c r="Q692" s="70" t="s">
        <v>1066</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1054</v>
      </c>
      <c r="O704" s="66" t="s">
        <v>1056</v>
      </c>
      <c r="P704" s="66" t="s">
        <v>1062</v>
      </c>
      <c r="Q704" s="66" t="s">
        <v>1065</v>
      </c>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1057</v>
      </c>
      <c r="P705" s="70" t="s">
        <v>1063</v>
      </c>
      <c r="Q705" s="70" t="s">
        <v>1066</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068354-A2B7-45AC-B29E-8CA87D8E16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2019-12-23T02:07:12Z</dcterms:modified>
</cp:coreProperties>
</file>