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8CBA480-82D8-45A0-AFE8-D48586321D85}"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<sst xmlns="http://schemas.openxmlformats.org/spreadsheetml/2006/main" count="3086" uniqueCount="1053">
  <si>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</si>
  <si>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</si>
  <si>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</si>
  <si>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</si>
  <si>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</si>
  <si>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</si>
  <si>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</si>
  <si>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</si>
  <si>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</si>
  <si>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</si>
  <si>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</si>
  <si>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</si>
  <si>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</si>
  <si>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</si>
  <si>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</si>
  <si>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</si>
  <si>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</si>
  <si>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</si>
  <si>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</si>
  <si>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</si>
  <si>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</si>
  <si>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</si>
  <si>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</si>
  <si>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</si>
  <si>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</si>
  <si>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</si>
  <si>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</si>
  <si>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</si>
  <si>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</si>
  <si>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</si>
  <si>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</si>
  <si>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</si>
  <si>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</si>
  <si>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</si>
  <si>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</si>
  <si>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</si>
  <si>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</si>
  <si>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</si>
  <si>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</si>
  <si>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</si>
  <si>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</si>
  <si>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</si>
  <si>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</si>
  <si>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</si>
  <si>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</si>
  <si>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</si>
  <si>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</si>
  <si>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</si>
  <si>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</si>
  <si>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</si>
  <si>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</si>
  <si>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</si>
  <si>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</si>
  <si>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</si>
  <si>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</si>
  <si>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</si>
  <si>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</si>
  <si>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</si>
  <si>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</si>
  <si>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</si>
  <si>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</si>
  <si>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</si>
  <si>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</si>
  <si>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</si>
  <si>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</si>
  <si>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</si>
  <si>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</si>
  <si>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</si>
  <si>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</si>
  <si>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</si>
  <si>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</si>
  <si>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</si>
  <si>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</si>
  <si>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</si>
  <si>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</si>
  <si>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</si>
  <si>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</si>
  <si>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</si>
  <si>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</si>
  <si>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</si>
  <si>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</si>
  <si>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</si>
  <si>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</si>
  <si>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</si>
  <si>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</si>
  <si>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</si>
  <si>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</si>
  <si>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</si>
  <si>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</si>
  <si>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</si>
  <si>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</si>
  <si>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</si>
  <si>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</si>
  <si>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</si>
  <si>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</si>
  <si>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</si>
  <si>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</si>
  <si>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</si>
  <si>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</si>
  <si>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</si>
  <si>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</si>
  <si>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</si>
  <si>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</si>
  <si>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</si>
  <si>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</si>
  <si>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</si>
  <si>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</si>
  <si>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</si>
  <si>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</si>
  <si>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</si>
  <si>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</si>
  <si>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</si>
  <si>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</si>
  <si>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</si>
  <si>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</si>
  <si>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</si>
  <si>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</si>
  <si>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</si>
  <si>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</si>
  <si>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</si>
  <si>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</si>
  <si>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</si>
  <si>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</si>
  <si>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</si>
  <si>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</si>
  <si>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</si>
  <si>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</si>
  <si>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</si>
  <si>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</si>
  <si>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</si>
  <si>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</si>
  <si>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</si>
  <si>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</si>
  <si>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</si>
  <si>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</si>
  <si>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</si>
  <si>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</si>
  <si>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</si>
  <si>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</si>
  <si>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</si>
  <si>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</si>
  <si>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</si>
  <si>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</si>
  <si>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</si>
  <si>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</si>
  <si>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</si>
  <si>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</si>
  <si>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</si>
  <si>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</si>
  <si>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</si>
  <si>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</si>
  <si>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</si>
  <si>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</si>
  <si>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</si>
  <si>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</si>
  <si>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</si>
  <si>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</si>
  <si>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</si>
  <si>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</si>
  <si>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</si>
  <si>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</si>
  <si>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</si>
  <si>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</si>
  <si>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</si>
  <si>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</si>
  <si>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</si>
  <si>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</si>
  <si>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</si>
  <si>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</si>
  <si>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</si>
  <si>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</si>
  <si>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</si>
  <si>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</si>
  <si>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</si>
  <si>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</si>
  <si>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</si>
  <si>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</si>
  <si>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</si>
  <si>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</si>
  <si>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</si>
  <si>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</si>
  <si>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</si>
  <si>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</si>
  <si>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</si>
  <si>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</si>
  <si>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</si>
  <si>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</si>
  <si>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</si>
  <si>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</si>
  <si>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</si>
  <si>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</si>
  <si>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</si>
  <si>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</si>
  <si>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</si>
  <si>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</si>
  <si>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</si>
  <si>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</si>
  <si>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</si>
  <si>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</si>
  <si>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</si>
  <si>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</si>
  <si>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</si>
  <si>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</si>
  <si>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</si>
  <si>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</si>
  <si>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</si>
  <si>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</si>
  <si>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</si>
  <si>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</si>
  <si>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</si>
  <si>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</si>
  <si>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</si>
  <si>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</si>
  <si>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</si>
  <si>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</si>
  <si>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</si>
  <si>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</si>
  <si>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</si>
  <si>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</si>
  <si>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</si>
  <si>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</si>
  <si>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</si>
  <si>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</si>
  <si>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</si>
  <si>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</si>
  <si>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</si>
  <si>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</si>
  <si>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</si>
  <si>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</si>
  <si>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</si>
  <si>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</si>
  <si>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</si>
  <si>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</si>
  <si>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</si>
  <si>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</si>
  <si>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</si>
  <si>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</si>
  <si>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</si>
  <si>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</si>
  <si>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</si>
  <si>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</si>
  <si>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</si>
  <si>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</si>
  <si>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</si>
  <si>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</si>
  <si>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</si>
  <si>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</si>
  <si>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</si>
  <si>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</si>
  <si>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</si>
  <si>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</si>
  <si>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</si>
  <si>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</si>
  <si>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</si>
  <si>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</si>
  <si>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</si>
  <si>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</si>
  <si>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</si>
  <si>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</si>
  <si>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</si>
  <si>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</si>
  <si>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</si>
  <si>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</si>
  <si>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</si>
  <si>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</si>
  <si>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</si>
  <si>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</si>
  <si>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</si>
  <si>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</si>
  <si>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</si>
  <si>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</si>
  <si>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</si>
  <si>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</si>
  <si>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</si>
  <si>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</si>
  <si>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</si>
  <si>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</si>
  <si>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</si>
  <si>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</si>
  <si>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</si>
  <si>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</si>
  <si>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</si>
  <si>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</si>
  <si>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</si>
  <si>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</si>
  <si>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</si>
  <si>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</si>
  <si>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</si>
  <si>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</si>
  <si>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</si>
  <si>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</si>
  <si>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</si>
  <si>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</si>
  <si>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</si>
  <si>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</si>
  <si>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</si>
  <si>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</si>
  <si>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</si>
  <si>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</si>
  <si>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</si>
  <si>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</si>
  <si>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</si>
  <si>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</si>
  <si>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</si>
  <si>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</si>
  <si>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</si>
  <si>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</si>
  <si>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</si>
  <si>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</si>
  <si>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</si>
  <si>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</si>
  <si>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</si>
  <si>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</si>
  <si>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</si>
  <si>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</si>
  <si>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</si>
  <si>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</si>
  <si>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</si>
  <si>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</si>
  <si>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</si>
  <si>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</si>
  <si>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</si>
  <si>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</si>
  <si>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</si>
  <si>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</si>
  <si>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</si>
  <si>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</si>
  <si>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</si>
  <si>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</si>
  <si>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</si>
  <si>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</si>
  <si>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</si>
  <si>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</si>
  <si>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</si>
  <si>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</si>
  <si>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</si>
  <si>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</si>
  <si>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</si>
  <si>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</si>
  <si>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</si>
  <si>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</si>
  <si>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</si>
  <si>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</si>
  <si>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</si>
  <si>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</si>
  <si>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</si>
  <si>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</si>
  <si>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</si>
  <si>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</si>
  <si>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</si>
  <si>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</si>
  <si>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</si>
  <si>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</si>
  <si>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</si>
  <si>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</si>
  <si>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</si>
  <si>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</si>
  <si>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</si>
  <si>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</si>
  <si>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</si>
  <si>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</si>
  <si>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</si>
  <si>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</si>
  <si>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</si>
  <si>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</si>
  <si>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</si>
  <si>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</si>
  <si>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</si>
  <si>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</si>
  <si>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</si>
  <si>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</si>
  <si>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</si>
  <si>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</si>
  <si>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</si>
  <si>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</si>
  <si>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</si>
  <si>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</si>
  <si>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</si>
  <si>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</si>
  <si>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</si>
  <si>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</si>
  <si>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</si>
  <si>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</si>
  <si>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</si>
  <si>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</si>
  <si>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</si>
  <si>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</si>
  <si>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</si>
  <si>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</si>
  <si>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</si>
  <si>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</si>
  <si>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</si>
  <si>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</si>
  <si>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</si>
  <si>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</si>
  <si>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</si>
  <si>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</si>
  <si>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</si>
  <si>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</si>
  <si>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</si>
  <si>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</si>
  <si>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</si>
  <si>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</si>
  <si>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</si>
  <si>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</si>
  <si>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</si>
  <si>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</si>
  <si>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</si>
  <si>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</si>
  <si>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</si>
  <si>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</si>
  <si>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</si>
  <si>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</si>
  <si>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</si>
  <si>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</si>
  <si>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</si>
  <si>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</si>
  <si>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</si>
  <si>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</si>
  <si>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</si>
  <si>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</si>
  <si>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</si>
  <si>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</si>
  <si>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</si>
  <si>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</si>
  <si>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</si>
  <si>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</si>
  <si>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</si>
  <si>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</si>
  <si>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</si>
  <si>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</si>
  <si>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</si>
  <si>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</si>
  <si>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</si>
  <si>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</si>
  <si>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</si>
  <si>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</si>
  <si>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</si>
  <si>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</si>
  <si>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</si>
  <si>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</si>
  <si>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</si>
  <si>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</si>
  <si>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</si>
  <si>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</si>
  <si>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</si>
  <si>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</si>
  <si>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</si>
  <si>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</si>
  <si>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</si>
  <si>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</si>
  <si>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</si>
  <si>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</si>
  <si>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</si>
  <si>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</si>
  <si>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</si>
  <si>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</si>
  <si>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</si>
  <si>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</si>
  <si>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</si>
  <si>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</si>
  <si>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</si>
  <si>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</si>
  <si>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</si>
  <si>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</si>
  <si>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</si>
  <si>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</si>
  <si>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</si>
  <si>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</si>
  <si>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</si>
  <si>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</si>
  <si>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</si>
  <si>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</si>
  <si>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</si>
  <si>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</si>
  <si>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</si>
  <si>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</si>
  <si>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</si>
  <si>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</si>
  <si>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</si>
  <si>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</si>
  <si>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</si>
  <si>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</si>
  <si>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</si>
  <si>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</si>
  <si>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</si>
  <si>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</si>
  <si>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</si>
  <si>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</si>
  <si>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</si>
  <si>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</si>
  <si>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</si>
  <si>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</si>
  <si>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</si>
  <si>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</si>
  <si>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</si>
  <si>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</si>
  <si>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</si>
  <si>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</si>
  <si>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</si>
  <si>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</si>
  <si>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</si>
  <si>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</si>
  <si>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</si>
  <si>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</si>
  <si>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</si>
  <si>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</si>
  <si>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</si>
  <si>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</si>
  <si>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</si>
  <si>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</si>
  <si>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</si>
  <si>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</si>
  <si>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</si>
  <si>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</si>
  <si>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</si>
  <si>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</si>
  <si>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</si>
  <si>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</si>
  <si>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</si>
  <si>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</si>
  <si>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</si>
  <si>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</si>
  <si>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</si>
  <si>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</si>
  <si>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</si>
  <si>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</si>
  <si>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</si>
  <si>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</si>
  <si>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</si>
  <si>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</si>
  <si>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</si>
  <si>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</si>
  <si>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</si>
  <si>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</si>
  <si>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</si>
  <si>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</si>
  <si>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</si>
  <si>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</si>
  <si>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</si>
  <si>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</si>
  <si>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</si>
  <si>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</si>
  <si>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</si>
  <si>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</si>
  <si>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</si>
  <si>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</si>
  <si>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</si>
  <si>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</si>
  <si>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</si>
  <si>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</si>
  <si>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</si>
  <si>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</si>
  <si>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</si>
  <si>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</si>
  <si>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</si>
  <si>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</si>
  <si>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</si>
  <si>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</si>
  <si>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</si>
  <si>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</si>
  <si>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</si>
  <si>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</si>
  <si>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</si>
  <si>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</si>
  <si>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</si>
  <si>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</si>
  <si>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</si>
  <si>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</si>
  <si>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</si>
  <si>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</si>
  <si>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</si>
  <si>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</si>
  <si>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</si>
  <si>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</si>
  <si>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</si>
  <si>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</si>
  <si>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</si>
  <si>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</si>
  <si>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</si>
  <si>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</si>
  <si>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</si>
  <si>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</si>
  <si>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</si>
  <si>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</si>
  <si>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</si>
  <si>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</si>
  <si>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</si>
  <si>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</si>
  <si>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</si>
  <si>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</si>
  <si>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</si>
  <si>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</si>
  <si>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</si>
  <si>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</si>
  <si>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</si>
  <si>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</si>
  <si>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</si>
  <si>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</si>
  <si>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</si>
  <si>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</si>
  <si>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</si>
  <si>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</si>
  <si>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</si>
  <si>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</si>
  <si>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</si>
  <si>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</si>
  <si>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</si>
  <si>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</si>
  <si>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</si>
  <si>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</si>
  <si>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</si>
  <si>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</si>
  <si>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</si>
  <si>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</si>
  <si>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</si>
  <si>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</si>
  <si>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</si>
  <si>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</si>
  <si>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</si>
  <si>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</si>
  <si>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</si>
  <si>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</si>
  <si>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</si>
  <si>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</si>
  <si>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</si>
  <si>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</si>
  <si>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</si>
  <si>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</si>
  <si>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</si>
  <si>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</si>
  <si>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</si>
  <si>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</si>
  <si>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</si>
  <si>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</si>
  <si>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</si>
  <si>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</si>
  <si>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</si>
  <si>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</si>
  <si>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</si>
  <si>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</si>
  <si>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</si>
  <si>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</si>
  <si>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</si>
  <si>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</si>
  <si>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</si>
  <si>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</si>
  <si>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</si>
  <si>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</si>
  <si>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</si>
  <si>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</si>
  <si>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</si>
  <si>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</si>
  <si>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</si>
  <si>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</si>
  <si>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</si>
  <si>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</si>
  <si>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</si>
  <si>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</si>
  <si>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</si>
  <si>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</si>
  <si>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</si>
  <si>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</si>
  <si>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</si>
  <si>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</si>
  <si>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</si>
  <si>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</si>
  <si>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</si>
  <si>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</si>
  <si>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</si>
  <si>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</si>
  <si>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</si>
  <si>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</si>
  <si>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</si>
  <si>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</si>
  <si>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</si>
  <si>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</si>
  <si>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</si>
  <si>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</si>
  <si>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</si>
  <si>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</si>
  <si>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</si>
  <si>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</si>
  <si>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</si>
  <si>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</si>
  <si>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</si>
  <si>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</si>
  <si>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</si>
  <si>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</si>
  <si>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</si>
  <si>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</si>
  <si>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</si>
  <si>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</si>
  <si>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</si>
  <si>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</si>
  <si>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</si>
  <si>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</si>
  <si>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</si>
  <si>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</si>
  <si>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</si>
  <si>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</si>
  <si>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</si>
  <si>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</si>
  <si>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</si>
  <si>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</si>
  <si>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</si>
  <si>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</si>
  <si>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</si>
  <si>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</si>
  <si>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</si>
  <si>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</si>
  <si>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</si>
  <si>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</si>
  <si>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</si>
  <si>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</si>
  <si>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</si>
  <si>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</si>
  <si>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</si>
  <si>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</si>
  <si>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</si>
  <si>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</si>
  <si>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</si>
  <si>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</si>
  <si>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</si>
  <si>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</si>
  <si>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</si>
  <si>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</si>
  <si>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</si>
  <si>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</si>
  <si>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</si>
  <si>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</si>
  <si>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</si>
  <si>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</si>
  <si>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</si>
  <si>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</si>
  <si>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</si>
  <si>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</si>
  <si>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</si>
  <si>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</si>
  <si>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</si>
  <si>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</si>
  <si>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</si>
  <si>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</si>
  <si>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</si>
  <si>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</si>
  <si>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</si>
  <si>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</si>
  <si>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</si>
  <si>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</si>
  <si>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</si>
  <si>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</si>
  <si>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</si>
  <si>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</si>
  <si>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</si>
  <si>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</si>
  <si>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</si>
  <si>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</si>
  <si>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</si>
  <si>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</si>
  <si>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</si>
  <si>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</si>
  <si>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</si>
  <si>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</si>
  <si>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</si>
  <si>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</si>
  <si>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</si>
  <si>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</si>
  <si>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</si>
  <si>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</si>
  <si>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</si>
  <si>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</si>
  <si>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</si>
  <si>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</si>
  <si>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</si>
  <si>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</si>
  <si>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</si>
  <si>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</si>
  <si>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</si>
  <si>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</si>
  <si>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</si>
  <si>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</si>
  <si>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</si>
  <si>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</si>
  <si>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</si>
  <si>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</si>
  <si>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</si>
  <si>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</si>
  <si>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</si>
  <si>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</si>
  <si>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</si>
  <si>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</si>
  <si>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</si>
  <si>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</si>
  <si>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</si>
  <si>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</si>
  <si>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</si>
  <si>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</si>
  <si>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</si>
  <si>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</si>
  <si>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</si>
  <si>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</si>
  <si>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</si>
  <si>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</si>
  <si>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</si>
  <si>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</si>
  <si>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</si>
  <si>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</si>
  <si>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</si>
  <si>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</si>
  <si>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</si>
  <si>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</si>
  <si>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</si>
  <si>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</si>
  <si>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</si>
  <si>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</si>
  <si>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</si>
  <si>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</si>
  <si>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</si>
  <si>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</si>
  <si>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</si>
  <si>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</si>
  <si>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</si>
  <si>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</si>
  <si>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</si>
  <si>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</si>
  <si>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</si>
  <si>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</si>
  <si>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</si>
  <si>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</si>
  <si>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</si>
  <si>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</si>
  <si>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</si>
  <si>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</si>
  <si>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</si>
  <si>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</si>
  <si>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</si>
  <si>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</si>
  <si>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</si>
  <si>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</si>
  <si>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</si>
  <si>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</si>
  <si>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</si>
  <si>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</si>
  <si>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</si>
  <si>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</si>
  <si>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</si>
  <si>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</si>
  <si>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</si>
  <si>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</si>
  <si>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</si>
  <si>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</si>
  <si>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</si>
  <si>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</si>
  <si>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</si>
  <si>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</si>
  <si>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</si>
  <si>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</si>
  <si>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</si>
  <si>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</si>
  <si>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</si>
  <si>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</si>
  <si>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</si>
  <si>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</si>
  <si>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</si>
  <si>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</si>
  <si>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</si>
  <si>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</si>
  <si>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</si>
  <si>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</si>
  <si>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</si>
  <si>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</si>
  <si>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</si>
  <si>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</si>
  <si>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</si>
  <si>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</si>
  <si>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</si>
  <si>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</si>
  <si>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</si>
  <si>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</si>
  <si>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</si>
  <si>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</si>
  <si>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</si>
  <si>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</si>
  <si>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</si>
  <si>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</si>
  <si>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</si>
  <si>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</si>
  <si>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</si>
  <si>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</si>
  <si>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</si>
  <si>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</si>
  <si>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</si>
  <si>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</si>
  <si>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</si>
  <si>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</si>
  <si>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</si>
  <si>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</si>
  <si>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</si>
  <si>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</si>
  <si>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</si>
  <si>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</si>
  <si>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</si>
  <si>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</si>
  <si>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</si>
  <si>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</si>
  <si>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</si>
  <si>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</si>
  <si>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</si>
  <si>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</si>
  <si>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</si>
  <si>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</si>
  <si>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</si>
  <si>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</si>
  <si>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</si>
  <si>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</si>
  <si>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</si>
  <si>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</si>
  <si>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</si>
  <si>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</si>
  <si>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</si>
  <si>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</si>
  <si>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</si>
  <si>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</si>
  <si>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</si>
  <si>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</si>
  <si>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</si>
  <si>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</si>
  <si>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</si>
  <si>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</si>
  <si>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</si>
  <si>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</si>
  <si>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</si>
  <si>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</si>
  <si>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</si>
  <si>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</si>
  <si>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</si>
  <si>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</si>
  <si>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</si>
  <si>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</si>
  <si>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</si>
  <si>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</si>
  <si>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</si>
  <si>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</si>
  <si>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</si>
  <si>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</si>
  <si>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</si>
  <si>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</si>
  <si>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</si>
  <si>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</si>
  <si>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</si>
  <si>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</si>
  <si>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</si>
  <si>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</si>
  <si>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</si>
  <si>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</si>
  <si>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</si>
  <si>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</si>
  <si>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</si>
  <si>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</si>
  <si>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</si>
  <si>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</si>
  <si>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</si>
  <si>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</si>
  <si>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</si>
  <si>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</si>
  <si>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</si>
  <si>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</si>
  <si>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</si>
  <si>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</si>
  <si>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</si>
  <si>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</si>
  <si>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</si>
  <si>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</si>
  <si>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</si>
  <si>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</si>
  <si>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</si>
  <si>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</si>
  <si>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</si>
  <si>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</si>
  <si>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</si>
  <si>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</si>
  <si>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</si>
  <si>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</si>
  <si>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</si>
  <si>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</si>
  <si>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</si>
  <si>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</si>
  <si>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</si>
  <si>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</si>
  <si>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</si>
  <si>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</si>
  <si>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</si>
  <si>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</si>
  <si>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</si>
  <si>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</si>
  <si>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</si>
  <si>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</si>
  <si>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</si>
  <si>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</si>
  <si>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</si>
  <si>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</si>
  <si>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</si>
  <si>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</si>
  <si>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</si>
  <si>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</si>
  <si>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</si>
  <si>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</si>
  <si>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</si>
  <si>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</si>
  <si>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</si>
  <si>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</si>
  <si>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</si>
  <si>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</si>
  <si>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</si>
  <si>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</si>
  <si>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</si>
  <si>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</si>
  <si>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</si>
  <si>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</si>
  <si>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</si>
  <si>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</si>
  <si>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</si>
  <si>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</si>
  <si>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</si>
  <si>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</si>
  <si>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</si>
  <si>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</si>
  <si>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</si>
  <si>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</si>
  <si>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</si>
  <si>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</si>
  <si>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</si>
  <si>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</si>
  <si>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</si>
  <si>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</si>
  <si>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</si>
  <si>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</si>
  <si>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愛生会外山病院</t>
    <phoneticPr fontId="3"/>
  </si>
  <si>
    <t>〒868-0037 人吉市南泉田町８９</t>
    <phoneticPr fontId="3"/>
  </si>
  <si>
    <t>〇</t>
  </si>
  <si>
    <t>医療法人</t>
  </si>
  <si>
    <t>複数の診療科で活用</t>
  </si>
  <si>
    <t>内科</t>
  </si>
  <si>
    <t>循環器内科</t>
  </si>
  <si>
    <t>リハビリテーション科</t>
  </si>
  <si>
    <t>ＤＰＣ病院ではない</t>
  </si>
  <si>
    <t>有</t>
  </si>
  <si>
    <t>看護必要度Ⅰ</t>
    <phoneticPr fontId="3"/>
  </si>
  <si>
    <t>一般病棟</t>
  </si>
  <si>
    <t>急性期機能</t>
  </si>
  <si>
    <t>2019年3月</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</si>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</sst>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6136aed000af86a084f9cb0264161e29dd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t="s">
        <v>1039</v>
      </c>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row>
    <row r="53" spans="1:13" s="21" customFormat="1" ht="34.5" customHeight="1">
      <c r="A53" s="278" t="s">
        <v>984</v>
      </c>
      <c r="B53" s="17"/>
      <c r="C53" s="19"/>
      <c r="D53" s="19"/>
      <c r="E53" s="19"/>
      <c r="F53" s="19"/>
      <c r="G53" s="19"/>
      <c r="H53" s="20"/>
      <c r="I53" s="309" t="s">
        <v>985</v>
      </c>
      <c r="J53" s="309"/>
      <c r="K53" s="309"/>
      <c r="L53" s="29" t="s">
        <v>533</v>
      </c>
      <c r="M53" s="29" t="s">
        <v>1050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51</v>
      </c>
      <c r="K99" s="237" t="str">
        <f>IF(OR(COUNTIF(L99:M99,"未確認")&gt;0,COUNTIF(L99:M99,"~*")&gt;0),"※","")</f>
        <v/>
      </c>
      <c r="L99" s="258">
        <v>51</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51</v>
      </c>
      <c r="K101" s="237" t="str">
        <f>IF(OR(COUNTIF(L101:M101,"未確認")&gt;0,COUNTIF(L101:M101,"~*")&gt;0),"※","")</f>
        <v/>
      </c>
      <c r="L101" s="258">
        <v>51</v>
      </c>
      <c r="M101" s="258">
        <v>0</v>
      </c>
    </row>
    <row r="102" spans="1:22" s="83" customFormat="1" ht="34.5" customHeight="1">
      <c r="A102" s="244" t="s">
        <v>610</v>
      </c>
      <c r="B102" s="84"/>
      <c r="C102" s="377"/>
      <c r="D102" s="379"/>
      <c r="E102" s="317" t="s">
        <v>612</v>
      </c>
      <c r="F102" s="318"/>
      <c r="G102" s="318"/>
      <c r="H102" s="319"/>
      <c r="I102" s="420"/>
      <c r="J102" s="256">
        <f t="shared" si="0"/>
        <v>91</v>
      </c>
      <c r="K102" s="237" t="str">
        <f t="shared" ref="K102:K111" si="1">IF(OR(COUNTIF(L101:M101,"未確認")&gt;0,COUNTIF(L101:M101,"~*")&gt;0),"※","")</f>
        <v/>
      </c>
      <c r="L102" s="258">
        <v>71</v>
      </c>
      <c r="M102" s="258">
        <v>20</v>
      </c>
    </row>
    <row r="103" spans="1:22" s="83" customFormat="1" ht="34.5" customHeight="1">
      <c r="A103" s="244" t="s">
        <v>613</v>
      </c>
      <c r="B103" s="84"/>
      <c r="C103" s="334" t="s">
        <v>46</v>
      </c>
      <c r="D103" s="336"/>
      <c r="E103" s="334" t="s">
        <v>42</v>
      </c>
      <c r="F103" s="335"/>
      <c r="G103" s="335"/>
      <c r="H103" s="336"/>
      <c r="I103" s="420"/>
      <c r="J103" s="256">
        <f t="shared" si="0"/>
        <v>28</v>
      </c>
      <c r="K103" s="237" t="str">
        <f t="shared" si="1"/>
        <v/>
      </c>
      <c r="L103" s="258">
        <v>0</v>
      </c>
      <c r="M103" s="258">
        <v>28</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28</v>
      </c>
      <c r="K105" s="237" t="str">
        <f t="shared" si="1"/>
        <v/>
      </c>
      <c r="L105" s="258">
        <v>0</v>
      </c>
      <c r="M105" s="258">
        <v>28</v>
      </c>
    </row>
    <row r="106" spans="1:22" s="83" customFormat="1" ht="34.5" customHeight="1">
      <c r="A106" s="244" t="s">
        <v>613</v>
      </c>
      <c r="B106" s="84"/>
      <c r="C106" s="396"/>
      <c r="D106" s="397"/>
      <c r="E106" s="334" t="s">
        <v>45</v>
      </c>
      <c r="F106" s="335"/>
      <c r="G106" s="335"/>
      <c r="H106" s="336"/>
      <c r="I106" s="420"/>
      <c r="J106" s="256">
        <f t="shared" si="0"/>
        <v>28</v>
      </c>
      <c r="K106" s="237" t="str">
        <f t="shared" si="1"/>
        <v/>
      </c>
      <c r="L106" s="258">
        <v>0</v>
      </c>
      <c r="M106" s="258">
        <v>28</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28</v>
      </c>
      <c r="K108" s="237" t="str">
        <f t="shared" si="1"/>
        <v/>
      </c>
      <c r="L108" s="258">
        <v>0</v>
      </c>
      <c r="M108" s="258">
        <v>28</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533</v>
      </c>
    </row>
    <row r="132" spans="1:22" s="83" customFormat="1" ht="34.5" customHeight="1">
      <c r="A132" s="244" t="s">
        <v>621</v>
      </c>
      <c r="B132" s="84"/>
      <c r="C132" s="295"/>
      <c r="D132" s="297"/>
      <c r="E132" s="320" t="s">
        <v>58</v>
      </c>
      <c r="F132" s="321"/>
      <c r="G132" s="321"/>
      <c r="H132" s="322"/>
      <c r="I132" s="389"/>
      <c r="J132" s="101"/>
      <c r="K132" s="102"/>
      <c r="L132" s="82">
        <v>51</v>
      </c>
      <c r="M132" s="82">
        <v>0</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16</v>
      </c>
      <c r="M134" s="82">
        <v>0</v>
      </c>
    </row>
    <row r="135" spans="1:22" s="83" customFormat="1" ht="67.5" customHeight="1">
      <c r="A135" s="244" t="s">
        <v>623</v>
      </c>
      <c r="B135" s="84"/>
      <c r="C135" s="334" t="s">
        <v>59</v>
      </c>
      <c r="D135" s="335"/>
      <c r="E135" s="335"/>
      <c r="F135" s="335"/>
      <c r="G135" s="335"/>
      <c r="H135" s="336"/>
      <c r="I135" s="389"/>
      <c r="J135" s="101"/>
      <c r="K135" s="102"/>
      <c r="L135" s="259" t="s">
        <v>113</v>
      </c>
      <c r="M135" s="98" t="s">
        <v>533</v>
      </c>
    </row>
    <row r="136" spans="1:22" s="83" customFormat="1" ht="34.5" customHeight="1">
      <c r="A136" s="244" t="s">
        <v>623</v>
      </c>
      <c r="B136" s="84"/>
      <c r="C136" s="113"/>
      <c r="D136" s="114"/>
      <c r="E136" s="320" t="s">
        <v>60</v>
      </c>
      <c r="F136" s="321"/>
      <c r="G136" s="321"/>
      <c r="H136" s="322"/>
      <c r="I136" s="389"/>
      <c r="J136" s="101"/>
      <c r="K136" s="102"/>
      <c r="L136" s="82">
        <v>16</v>
      </c>
      <c r="M136" s="82">
        <v>0</v>
      </c>
    </row>
    <row r="137" spans="1:22" s="83" customFormat="1" ht="34.5" customHeight="1">
      <c r="A137" s="244" t="s">
        <v>624</v>
      </c>
      <c r="B137" s="84"/>
      <c r="C137" s="317" t="s">
        <v>1017</v>
      </c>
      <c r="D137" s="318"/>
      <c r="E137" s="318"/>
      <c r="F137" s="318"/>
      <c r="G137" s="318"/>
      <c r="H137" s="319"/>
      <c r="I137" s="389"/>
      <c r="J137" s="105"/>
      <c r="K137" s="106"/>
      <c r="L137" s="82">
        <v>0</v>
      </c>
      <c r="M137" s="82">
        <v>28</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66</v>
      </c>
      <c r="K151" s="264" t="str">
        <f t="shared" si="3"/>
        <v/>
      </c>
      <c r="L151" s="117">
        <v>66</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32</v>
      </c>
      <c r="K205" s="264" t="str">
        <f t="shared" si="5"/>
        <v/>
      </c>
      <c r="L205" s="117">
        <v>32</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2.5499999999999998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16</v>
      </c>
      <c r="K269" s="81" t="str">
        <f t="shared" si="8"/>
        <v/>
      </c>
      <c r="L269" s="147">
        <v>14</v>
      </c>
      <c r="M269" s="147">
        <v>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22</v>
      </c>
      <c r="K271" s="81" t="str">
        <f t="shared" si="8"/>
        <v/>
      </c>
      <c r="L271" s="147">
        <v>10</v>
      </c>
      <c r="M271" s="147">
        <v>12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v>
      </c>
      <c r="K273" s="81" t="str">
        <f t="shared" si="8"/>
        <v/>
      </c>
      <c r="L273" s="147">
        <v>0</v>
      </c>
      <c r="M273" s="147">
        <v>1</v>
      </c>
    </row>
    <row r="274" spans="1:13" s="83" customFormat="1" ht="34.5" customHeight="1">
      <c r="A274" s="249" t="s">
        <v>727</v>
      </c>
      <c r="B274" s="120"/>
      <c r="C274" s="372"/>
      <c r="D274" s="372"/>
      <c r="E274" s="372"/>
      <c r="F274" s="372"/>
      <c r="G274" s="371" t="s">
        <v>148</v>
      </c>
      <c r="H274" s="371"/>
      <c r="I274" s="404"/>
      <c r="J274" s="266">
        <f t="shared" si="9"/>
        <v>2.31</v>
      </c>
      <c r="K274" s="81" t="str">
        <f t="shared" si="8"/>
        <v/>
      </c>
      <c r="L274" s="148">
        <v>0</v>
      </c>
      <c r="M274" s="148">
        <v>2.31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9</v>
      </c>
      <c r="K277" s="81" t="str">
        <f t="shared" si="8"/>
        <v/>
      </c>
      <c r="L277" s="147">
        <v>8</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1</v>
      </c>
      <c r="K289" s="81" t="str">
        <f t="shared" si="8"/>
        <v/>
      </c>
      <c r="L289" s="147">
        <v>1</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596</v>
      </c>
      <c r="K392" s="81" t="str">
        <f t="shared" ref="K392:K397" si="12">IF(OR(COUNTIF(L392:M392,"未確認")&gt;0,COUNTIF(L392:M392,"~*")&gt;0),"※","")</f>
        <v/>
      </c>
      <c r="L392" s="147">
        <v>559</v>
      </c>
      <c r="M392" s="147">
        <v>37</v>
      </c>
    </row>
    <row r="393" spans="1:22" s="83" customFormat="1" ht="34.5" customHeight="1">
      <c r="A393" s="249" t="s">
        <v>773</v>
      </c>
      <c r="B393" s="84"/>
      <c r="C393" s="370"/>
      <c r="D393" s="380"/>
      <c r="E393" s="320" t="s">
        <v>224</v>
      </c>
      <c r="F393" s="321"/>
      <c r="G393" s="321"/>
      <c r="H393" s="322"/>
      <c r="I393" s="343"/>
      <c r="J393" s="140">
        <f t="shared" si="11"/>
        <v>201</v>
      </c>
      <c r="K393" s="81" t="str">
        <f t="shared" si="12"/>
        <v/>
      </c>
      <c r="L393" s="147">
        <v>164</v>
      </c>
      <c r="M393" s="147">
        <v>37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395</v>
      </c>
      <c r="K395" s="81" t="str">
        <f t="shared" si="12"/>
        <v/>
      </c>
      <c r="L395" s="147">
        <v>395</v>
      </c>
      <c r="M395" s="147">
        <v>0</v>
      </c>
    </row>
    <row r="396" spans="1:22" s="83" customFormat="1" ht="34.5" customHeight="1">
      <c r="A396" s="250" t="s">
        <v>776</v>
      </c>
      <c r="B396" s="1"/>
      <c r="C396" s="370"/>
      <c r="D396" s="320" t="s">
        <v>227</v>
      </c>
      <c r="E396" s="321"/>
      <c r="F396" s="321"/>
      <c r="G396" s="321"/>
      <c r="H396" s="322"/>
      <c r="I396" s="343"/>
      <c r="J396" s="140">
        <f t="shared" si="11"/>
        <v>26522</v>
      </c>
      <c r="K396" s="81" t="str">
        <f t="shared" si="12"/>
        <v/>
      </c>
      <c r="L396" s="147">
        <v>16479</v>
      </c>
      <c r="M396" s="147">
        <v>10043</v>
      </c>
    </row>
    <row r="397" spans="1:22" s="83" customFormat="1" ht="34.5" customHeight="1">
      <c r="A397" s="250" t="s">
        <v>777</v>
      </c>
      <c r="B397" s="119"/>
      <c r="C397" s="370"/>
      <c r="D397" s="320" t="s">
        <v>228</v>
      </c>
      <c r="E397" s="321"/>
      <c r="F397" s="321"/>
      <c r="G397" s="321"/>
      <c r="H397" s="322"/>
      <c r="I397" s="344"/>
      <c r="J397" s="140">
        <f t="shared" si="11"/>
        <v>589</v>
      </c>
      <c r="K397" s="81" t="str">
        <f t="shared" si="12"/>
        <v/>
      </c>
      <c r="L397" s="147">
        <v>551</v>
      </c>
      <c r="M397" s="147">
        <v>38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596</v>
      </c>
      <c r="K405" s="81" t="str">
        <f t="shared" ref="K405:K422" si="14">IF(OR(COUNTIF(L405:M405,"未確認")&gt;0,COUNTIF(L405:M405,"~*")&gt;0),"※","")</f>
        <v/>
      </c>
      <c r="L405" s="147">
        <v>559</v>
      </c>
      <c r="M405" s="147">
        <v>37</v>
      </c>
    </row>
    <row r="406" spans="1:22" s="83" customFormat="1" ht="34.5" customHeight="1">
      <c r="A406" s="251" t="s">
        <v>779</v>
      </c>
      <c r="B406" s="119"/>
      <c r="C406" s="369"/>
      <c r="D406" s="375" t="s">
        <v>233</v>
      </c>
      <c r="E406" s="377" t="s">
        <v>234</v>
      </c>
      <c r="F406" s="378"/>
      <c r="G406" s="378"/>
      <c r="H406" s="379"/>
      <c r="I406" s="361"/>
      <c r="J406" s="140">
        <f t="shared" si="13"/>
        <v>36</v>
      </c>
      <c r="K406" s="81" t="str">
        <f t="shared" si="14"/>
        <v/>
      </c>
      <c r="L406" s="147">
        <v>0</v>
      </c>
      <c r="M406" s="147">
        <v>36</v>
      </c>
    </row>
    <row r="407" spans="1:22" s="83" customFormat="1" ht="34.5" customHeight="1">
      <c r="A407" s="251" t="s">
        <v>780</v>
      </c>
      <c r="B407" s="119"/>
      <c r="C407" s="369"/>
      <c r="D407" s="369"/>
      <c r="E407" s="320" t="s">
        <v>235</v>
      </c>
      <c r="F407" s="321"/>
      <c r="G407" s="321"/>
      <c r="H407" s="322"/>
      <c r="I407" s="361"/>
      <c r="J407" s="140">
        <f t="shared" si="13"/>
        <v>364</v>
      </c>
      <c r="K407" s="81" t="str">
        <f t="shared" si="14"/>
        <v/>
      </c>
      <c r="L407" s="147">
        <v>364</v>
      </c>
      <c r="M407" s="147">
        <v>0</v>
      </c>
    </row>
    <row r="408" spans="1:22" s="83" customFormat="1" ht="34.5" customHeight="1">
      <c r="A408" s="251" t="s">
        <v>781</v>
      </c>
      <c r="B408" s="119"/>
      <c r="C408" s="369"/>
      <c r="D408" s="369"/>
      <c r="E408" s="320" t="s">
        <v>236</v>
      </c>
      <c r="F408" s="321"/>
      <c r="G408" s="321"/>
      <c r="H408" s="322"/>
      <c r="I408" s="361"/>
      <c r="J408" s="140">
        <f t="shared" si="13"/>
        <v>114</v>
      </c>
      <c r="K408" s="81" t="str">
        <f t="shared" si="14"/>
        <v/>
      </c>
      <c r="L408" s="147">
        <v>113</v>
      </c>
      <c r="M408" s="147">
        <v>1</v>
      </c>
    </row>
    <row r="409" spans="1:22" s="83" customFormat="1" ht="34.5" customHeight="1">
      <c r="A409" s="251" t="s">
        <v>782</v>
      </c>
      <c r="B409" s="119"/>
      <c r="C409" s="369"/>
      <c r="D409" s="369"/>
      <c r="E409" s="317" t="s">
        <v>989</v>
      </c>
      <c r="F409" s="318"/>
      <c r="G409" s="318"/>
      <c r="H409" s="319"/>
      <c r="I409" s="361"/>
      <c r="J409" s="140">
        <f t="shared" si="13"/>
        <v>82</v>
      </c>
      <c r="K409" s="81" t="str">
        <f t="shared" si="14"/>
        <v/>
      </c>
      <c r="L409" s="147">
        <v>82</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589</v>
      </c>
      <c r="K413" s="81" t="str">
        <f t="shared" si="14"/>
        <v/>
      </c>
      <c r="L413" s="147">
        <v>551</v>
      </c>
      <c r="M413" s="147">
        <v>38</v>
      </c>
    </row>
    <row r="414" spans="1:22" s="83" customFormat="1" ht="34.5" customHeight="1">
      <c r="A414" s="251" t="s">
        <v>787</v>
      </c>
      <c r="B414" s="119"/>
      <c r="C414" s="369"/>
      <c r="D414" s="375" t="s">
        <v>240</v>
      </c>
      <c r="E414" s="377" t="s">
        <v>241</v>
      </c>
      <c r="F414" s="378"/>
      <c r="G414" s="378"/>
      <c r="H414" s="379"/>
      <c r="I414" s="361"/>
      <c r="J414" s="140">
        <f t="shared" si="13"/>
        <v>20</v>
      </c>
      <c r="K414" s="81" t="str">
        <f t="shared" si="14"/>
        <v/>
      </c>
      <c r="L414" s="147">
        <v>0</v>
      </c>
      <c r="M414" s="147">
        <v>20</v>
      </c>
    </row>
    <row r="415" spans="1:22" s="83" customFormat="1" ht="34.5" customHeight="1">
      <c r="A415" s="251" t="s">
        <v>788</v>
      </c>
      <c r="B415" s="119"/>
      <c r="C415" s="369"/>
      <c r="D415" s="369"/>
      <c r="E415" s="320" t="s">
        <v>242</v>
      </c>
      <c r="F415" s="321"/>
      <c r="G415" s="321"/>
      <c r="H415" s="322"/>
      <c r="I415" s="361"/>
      <c r="J415" s="140">
        <f t="shared" si="13"/>
        <v>344</v>
      </c>
      <c r="K415" s="81" t="str">
        <f t="shared" si="14"/>
        <v/>
      </c>
      <c r="L415" s="147">
        <v>344</v>
      </c>
      <c r="M415" s="147">
        <v>0</v>
      </c>
    </row>
    <row r="416" spans="1:22" s="83" customFormat="1" ht="34.5" customHeight="1">
      <c r="A416" s="251" t="s">
        <v>789</v>
      </c>
      <c r="B416" s="119"/>
      <c r="C416" s="369"/>
      <c r="D416" s="369"/>
      <c r="E416" s="320" t="s">
        <v>243</v>
      </c>
      <c r="F416" s="321"/>
      <c r="G416" s="321"/>
      <c r="H416" s="322"/>
      <c r="I416" s="361"/>
      <c r="J416" s="140">
        <f t="shared" si="13"/>
        <v>68</v>
      </c>
      <c r="K416" s="81" t="str">
        <f t="shared" si="14"/>
        <v/>
      </c>
      <c r="L416" s="147">
        <v>67</v>
      </c>
      <c r="M416" s="147">
        <v>1</v>
      </c>
    </row>
    <row r="417" spans="1:22" s="83" customFormat="1" ht="34.5" customHeight="1">
      <c r="A417" s="251" t="s">
        <v>790</v>
      </c>
      <c r="B417" s="119"/>
      <c r="C417" s="369"/>
      <c r="D417" s="369"/>
      <c r="E417" s="320" t="s">
        <v>244</v>
      </c>
      <c r="F417" s="321"/>
      <c r="G417" s="321"/>
      <c r="H417" s="322"/>
      <c r="I417" s="361"/>
      <c r="J417" s="140">
        <f t="shared" si="13"/>
        <v>23</v>
      </c>
      <c r="K417" s="81" t="str">
        <f t="shared" si="14"/>
        <v/>
      </c>
      <c r="L417" s="147">
        <v>19</v>
      </c>
      <c r="M417" s="147">
        <v>4</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1</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65</v>
      </c>
      <c r="K420" s="81" t="str">
        <f t="shared" si="14"/>
        <v/>
      </c>
      <c r="L420" s="147">
        <v>65</v>
      </c>
      <c r="M420" s="147">
        <v>0</v>
      </c>
    </row>
    <row r="421" spans="1:22" s="83" customFormat="1" ht="34.5" customHeight="1">
      <c r="A421" s="251" t="s">
        <v>794</v>
      </c>
      <c r="B421" s="119"/>
      <c r="C421" s="369"/>
      <c r="D421" s="369"/>
      <c r="E421" s="320" t="s">
        <v>247</v>
      </c>
      <c r="F421" s="321"/>
      <c r="G421" s="321"/>
      <c r="H421" s="322"/>
      <c r="I421" s="361"/>
      <c r="J421" s="140">
        <f t="shared" si="13"/>
        <v>66</v>
      </c>
      <c r="K421" s="81" t="str">
        <f t="shared" si="14"/>
        <v/>
      </c>
      <c r="L421" s="147">
        <v>55</v>
      </c>
      <c r="M421" s="147">
        <v>11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569</v>
      </c>
      <c r="K430" s="193" t="str">
        <f>IF(OR(COUNTIF(L430:M430,"未確認")&gt;0,COUNTIF(L430:M430,"~*")&gt;0),"※","")</f>
        <v/>
      </c>
      <c r="L430" s="147">
        <v>551</v>
      </c>
      <c r="M430" s="147">
        <v>18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6</v>
      </c>
      <c r="K431" s="193" t="str">
        <f>IF(OR(COUNTIF(L431:M431,"未確認")&gt;0,COUNTIF(L431:M431,"~*")&gt;0),"※","")</f>
        <v/>
      </c>
      <c r="L431" s="147">
        <v>6</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v>
      </c>
      <c r="K432" s="193" t="str">
        <f>IF(OR(COUNTIF(L432:M432,"未確認")&gt;0,COUNTIF(L432:M432,"~*")&gt;0),"※","")</f>
        <v/>
      </c>
      <c r="L432" s="147">
        <v>2</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554</v>
      </c>
      <c r="K433" s="193" t="str">
        <f>IF(OR(COUNTIF(L433:M433,"未確認")&gt;0,COUNTIF(L433:M433,"~*")&gt;0),"※","")</f>
        <v/>
      </c>
      <c r="L433" s="147">
        <v>543</v>
      </c>
      <c r="M433" s="147">
        <v>11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7</v>
      </c>
      <c r="K434" s="193" t="str">
        <f>IF(OR(COUNTIF(L434:M434,"未確認")&gt;0,COUNTIF(L434:M434,"~*")&gt;0),"※","")</f>
        <v/>
      </c>
      <c r="L434" s="147">
        <v>0</v>
      </c>
      <c r="M434" s="147">
        <v>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35</v>
      </c>
      <c r="M560" s="211" t="s">
        <v>533</v>
      </c>
    </row>
    <row r="561" spans="1:13" s="91" customFormat="1" ht="34.5" customHeight="1">
      <c r="A561" s="251" t="s">
        <v>871</v>
      </c>
      <c r="B561" s="119"/>
      <c r="C561" s="209"/>
      <c r="D561" s="331" t="s">
        <v>377</v>
      </c>
      <c r="E561" s="342"/>
      <c r="F561" s="342"/>
      <c r="G561" s="342"/>
      <c r="H561" s="332"/>
      <c r="I561" s="343"/>
      <c r="J561" s="207"/>
      <c r="K561" s="210"/>
      <c r="L561" s="211">
        <v>7</v>
      </c>
      <c r="M561" s="211" t="s">
        <v>533</v>
      </c>
    </row>
    <row r="562" spans="1:13" s="91" customFormat="1" ht="34.5" customHeight="1">
      <c r="A562" s="251" t="s">
        <v>872</v>
      </c>
      <c r="B562" s="119"/>
      <c r="C562" s="209"/>
      <c r="D562" s="331" t="s">
        <v>992</v>
      </c>
      <c r="E562" s="342"/>
      <c r="F562" s="342"/>
      <c r="G562" s="342"/>
      <c r="H562" s="332"/>
      <c r="I562" s="343"/>
      <c r="J562" s="207"/>
      <c r="K562" s="210"/>
      <c r="L562" s="211">
        <v>7</v>
      </c>
      <c r="M562" s="211" t="s">
        <v>533</v>
      </c>
    </row>
    <row r="563" spans="1:13" s="91" customFormat="1" ht="34.5" customHeight="1">
      <c r="A563" s="251" t="s">
        <v>873</v>
      </c>
      <c r="B563" s="119"/>
      <c r="C563" s="209"/>
      <c r="D563" s="331" t="s">
        <v>379</v>
      </c>
      <c r="E563" s="342"/>
      <c r="F563" s="342"/>
      <c r="G563" s="342"/>
      <c r="H563" s="332"/>
      <c r="I563" s="343"/>
      <c r="J563" s="207"/>
      <c r="K563" s="210"/>
      <c r="L563" s="211">
        <v>1.5</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28.5</v>
      </c>
      <c r="M565" s="211" t="s">
        <v>533</v>
      </c>
    </row>
    <row r="566" spans="1:13" s="91" customFormat="1" ht="34.5" customHeight="1">
      <c r="A566" s="251" t="s">
        <v>876</v>
      </c>
      <c r="B566" s="119"/>
      <c r="C566" s="285"/>
      <c r="D566" s="331" t="s">
        <v>993</v>
      </c>
      <c r="E566" s="342"/>
      <c r="F566" s="342"/>
      <c r="G566" s="342"/>
      <c r="H566" s="332"/>
      <c r="I566" s="343"/>
      <c r="J566" s="213"/>
      <c r="K566" s="214"/>
      <c r="L566" s="211">
        <v>28.5</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15.2</v>
      </c>
      <c r="M568" s="211" t="s">
        <v>533</v>
      </c>
    </row>
    <row r="569" spans="1:13" s="91" customFormat="1" ht="34.5" customHeight="1">
      <c r="A569" s="251" t="s">
        <v>878</v>
      </c>
      <c r="B569" s="119"/>
      <c r="C569" s="209"/>
      <c r="D569" s="331" t="s">
        <v>377</v>
      </c>
      <c r="E569" s="342"/>
      <c r="F569" s="342"/>
      <c r="G569" s="342"/>
      <c r="H569" s="332"/>
      <c r="I569" s="343"/>
      <c r="J569" s="207"/>
      <c r="K569" s="210"/>
      <c r="L569" s="211">
        <v>0</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2.2000000000000002</v>
      </c>
      <c r="M573" s="211" t="s">
        <v>533</v>
      </c>
    </row>
    <row r="574" spans="1:13" s="91" customFormat="1" ht="34.5" customHeight="1">
      <c r="A574" s="251" t="s">
        <v>883</v>
      </c>
      <c r="B574" s="119"/>
      <c r="C574" s="212"/>
      <c r="D574" s="331" t="s">
        <v>993</v>
      </c>
      <c r="E574" s="342"/>
      <c r="F574" s="342"/>
      <c r="G574" s="342"/>
      <c r="H574" s="332"/>
      <c r="I574" s="343"/>
      <c r="J574" s="213"/>
      <c r="K574" s="214"/>
      <c r="L574" s="211">
        <v>2.2000000000000002</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95</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77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13</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13</v>
      </c>
      <c r="K633" s="201" t="str">
        <f t="shared" si="31"/>
        <v/>
      </c>
      <c r="L633" s="117">
        <v>13</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11</v>
      </c>
      <c r="K637" s="201" t="str">
        <f t="shared" si="31"/>
        <v/>
      </c>
      <c r="L637" s="117">
        <v>11</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29</v>
      </c>
      <c r="K646" s="201" t="str">
        <f t="shared" ref="K646:K660" si="33">IF(OR(COUNTIF(L646:M646,"未確認")&gt;0,COUNTIF(L646:M646,"*")&gt;0),"※","")</f>
        <v/>
      </c>
      <c r="L646" s="117">
        <v>29</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f t="shared" si="32"/>
        <v>12</v>
      </c>
      <c r="K649" s="201" t="str">
        <f t="shared" si="33"/>
        <v/>
      </c>
      <c r="L649" s="117">
        <v>12</v>
      </c>
      <c r="M649" s="117">
        <v>0</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
      </c>
      <c r="L650" s="117">
        <v>12</v>
      </c>
      <c r="M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13</v>
      </c>
      <c r="K655" s="201" t="str">
        <f t="shared" si="33"/>
        <v/>
      </c>
      <c r="L655" s="117">
        <v>13</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DD995CE-C438-442F-AC36-809645D7463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2019-12-23T02:09:09Z</dcterms:modified>
</cp:coreProperties>
</file>