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085F23C-DCCA-4D40-B4C1-076034DF8252}"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<sst xmlns="http://schemas.openxmlformats.org/spreadsheetml/2006/main" count="2978" uniqueCount="1047">
  <si>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</si>
  <si>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</si>
  <si>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</si>
  <si>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</si>
  <si>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</si>
  <si>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</si>
  <si>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</si>
  <si>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</si>
  <si>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</si>
  <si>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</si>
  <si>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</si>
  <si>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</si>
  <si>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</si>
  <si>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</si>
  <si>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</si>
  <si>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</si>
  <si>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</si>
  <si>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</si>
  <si>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</si>
  <si>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</si>
  <si>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</si>
  <si>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</si>
  <si>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</si>
  <si>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</si>
  <si>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</si>
  <si>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</si>
  <si>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</si>
  <si>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</si>
  <si>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</si>
  <si>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</si>
  <si>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</si>
  <si>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</si>
  <si>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</si>
  <si>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</si>
  <si>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</si>
  <si>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</si>
  <si>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</si>
  <si>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</si>
  <si>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</si>
  <si>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</si>
  <si>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</si>
  <si>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</si>
  <si>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</si>
  <si>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</si>
  <si>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</si>
  <si>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</si>
  <si>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</si>
  <si>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</si>
  <si>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</si>
  <si>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</si>
  <si>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</si>
  <si>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</si>
  <si>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</si>
  <si>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</si>
  <si>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</si>
  <si>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</si>
  <si>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</si>
  <si>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</si>
  <si>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</si>
  <si>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</si>
  <si>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</si>
  <si>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</si>
  <si>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</si>
  <si>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</si>
  <si>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</si>
  <si>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</si>
  <si>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</si>
  <si>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</si>
  <si>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</si>
  <si>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</si>
  <si>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</si>
  <si>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</si>
  <si>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</si>
  <si>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</si>
  <si>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</si>
  <si>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</si>
  <si>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</si>
  <si>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</si>
  <si>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</si>
  <si>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</si>
  <si>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</si>
  <si>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</si>
  <si>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</si>
  <si>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</si>
  <si>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</si>
  <si>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</si>
  <si>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</si>
  <si>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</si>
  <si>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</si>
  <si>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</si>
  <si>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</si>
  <si>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</si>
  <si>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</si>
  <si>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</si>
  <si>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</si>
  <si>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</si>
  <si>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</si>
  <si>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</si>
  <si>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</si>
  <si>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</si>
  <si>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</si>
  <si>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</si>
  <si>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</si>
  <si>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</si>
  <si>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</si>
  <si>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</si>
  <si>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</si>
  <si>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</si>
  <si>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</si>
  <si>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</si>
  <si>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</si>
  <si>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</si>
  <si>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</si>
  <si>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</si>
  <si>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</si>
  <si>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</si>
  <si>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</si>
  <si>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</si>
  <si>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</si>
  <si>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</si>
  <si>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</si>
  <si>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</si>
  <si>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</si>
  <si>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</si>
  <si>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</si>
  <si>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</si>
  <si>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</si>
  <si>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</si>
  <si>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</si>
  <si>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</si>
  <si>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</si>
  <si>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</si>
  <si>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</si>
  <si>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</si>
  <si>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</si>
  <si>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</si>
  <si>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</si>
  <si>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</si>
  <si>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</si>
  <si>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</si>
  <si>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</si>
  <si>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</si>
  <si>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</si>
  <si>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</si>
  <si>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</si>
  <si>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</si>
  <si>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</si>
  <si>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</si>
  <si>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</si>
  <si>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</si>
  <si>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</si>
  <si>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</si>
  <si>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</si>
  <si>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</si>
  <si>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</si>
  <si>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</si>
  <si>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</si>
  <si>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</si>
  <si>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</si>
  <si>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</si>
  <si>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</si>
  <si>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</si>
  <si>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</si>
  <si>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</si>
  <si>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</si>
  <si>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</si>
  <si>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</si>
  <si>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</si>
  <si>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</si>
  <si>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</si>
  <si>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</si>
  <si>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</si>
  <si>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</si>
  <si>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</si>
  <si>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</si>
  <si>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</si>
  <si>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</si>
  <si>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</si>
  <si>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</si>
  <si>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</si>
  <si>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</si>
  <si>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</si>
  <si>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</si>
  <si>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</si>
  <si>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</si>
  <si>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</si>
  <si>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</si>
  <si>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</si>
  <si>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</si>
  <si>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</si>
  <si>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</si>
  <si>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</si>
  <si>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</si>
  <si>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</si>
  <si>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</si>
  <si>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</si>
  <si>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</si>
  <si>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</si>
  <si>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</si>
  <si>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</si>
  <si>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</si>
  <si>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</si>
  <si>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</si>
  <si>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</si>
  <si>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</si>
  <si>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</si>
  <si>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</si>
  <si>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</si>
  <si>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</si>
  <si>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</si>
  <si>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</si>
  <si>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</si>
  <si>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</si>
  <si>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</si>
  <si>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</si>
  <si>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</si>
  <si>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</si>
  <si>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</si>
  <si>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</si>
  <si>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</si>
  <si>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</si>
  <si>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</si>
  <si>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</si>
  <si>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</si>
  <si>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</si>
  <si>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</si>
  <si>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</si>
  <si>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</si>
  <si>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</si>
  <si>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</si>
  <si>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</si>
  <si>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</si>
  <si>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</si>
  <si>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</si>
  <si>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</si>
  <si>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</si>
  <si>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</si>
  <si>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</si>
  <si>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</si>
  <si>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</si>
  <si>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</si>
  <si>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</si>
  <si>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</si>
  <si>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</si>
  <si>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</si>
  <si>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</si>
  <si>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</si>
  <si>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</si>
  <si>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</si>
  <si>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</si>
  <si>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</si>
  <si>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</si>
  <si>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</si>
  <si>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</si>
  <si>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</si>
  <si>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</si>
  <si>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</si>
  <si>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</si>
  <si>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</si>
  <si>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</si>
  <si>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</si>
  <si>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</si>
  <si>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</si>
  <si>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</si>
  <si>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</si>
  <si>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</si>
  <si>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</si>
  <si>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</si>
  <si>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</si>
  <si>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</si>
  <si>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</si>
  <si>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</si>
  <si>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</si>
  <si>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</si>
  <si>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</si>
  <si>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</si>
  <si>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</si>
  <si>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</si>
  <si>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</si>
  <si>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</si>
  <si>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</si>
  <si>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</si>
  <si>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</si>
  <si>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</si>
  <si>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</si>
  <si>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</si>
  <si>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</si>
  <si>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</si>
  <si>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</si>
  <si>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</si>
  <si>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</si>
  <si>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</si>
  <si>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</si>
  <si>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</si>
  <si>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</si>
  <si>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</si>
  <si>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</si>
  <si>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</si>
  <si>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</si>
  <si>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</si>
  <si>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</si>
  <si>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</si>
  <si>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</si>
  <si>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</si>
  <si>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</si>
  <si>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</si>
  <si>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</si>
  <si>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</si>
  <si>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</si>
  <si>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</si>
  <si>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</si>
  <si>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</si>
  <si>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</si>
  <si>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</si>
  <si>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</si>
  <si>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</si>
  <si>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</si>
  <si>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</si>
  <si>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</si>
  <si>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</si>
  <si>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</si>
  <si>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</si>
  <si>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</si>
  <si>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</si>
  <si>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</si>
  <si>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</si>
  <si>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</si>
  <si>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</si>
  <si>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</si>
  <si>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</si>
  <si>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</si>
  <si>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</si>
  <si>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</si>
  <si>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</si>
  <si>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</si>
  <si>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</si>
  <si>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</si>
  <si>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</si>
  <si>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</si>
  <si>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</si>
  <si>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</si>
  <si>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</si>
  <si>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</si>
  <si>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</si>
  <si>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</si>
  <si>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</si>
  <si>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</si>
  <si>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</si>
  <si>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</si>
  <si>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</si>
  <si>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</si>
  <si>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</si>
  <si>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</si>
  <si>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</si>
  <si>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</si>
  <si>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</si>
  <si>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</si>
  <si>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</si>
  <si>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</si>
  <si>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</si>
  <si>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</si>
  <si>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</si>
  <si>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</si>
  <si>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</si>
  <si>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</si>
  <si>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</si>
  <si>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</si>
  <si>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</si>
  <si>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</si>
  <si>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</si>
  <si>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</si>
  <si>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</si>
  <si>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</si>
  <si>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</si>
  <si>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</si>
  <si>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</si>
  <si>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</si>
  <si>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</si>
  <si>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</si>
  <si>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</si>
  <si>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</si>
  <si>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</si>
  <si>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</si>
  <si>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</si>
  <si>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</si>
  <si>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</si>
  <si>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</si>
  <si>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</si>
  <si>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</si>
  <si>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</si>
  <si>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</si>
  <si>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</si>
  <si>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</si>
  <si>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</si>
  <si>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</si>
  <si>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</si>
  <si>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</si>
  <si>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</si>
  <si>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</si>
  <si>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</si>
  <si>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</si>
  <si>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</si>
  <si>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</si>
  <si>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</si>
  <si>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</si>
  <si>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</si>
  <si>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</si>
  <si>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</si>
  <si>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</si>
  <si>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</si>
  <si>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</si>
  <si>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</si>
  <si>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</si>
  <si>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</si>
  <si>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</si>
  <si>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</si>
  <si>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</si>
  <si>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</si>
  <si>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</si>
  <si>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</si>
  <si>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</si>
  <si>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</si>
  <si>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</si>
  <si>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</si>
  <si>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</si>
  <si>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</si>
  <si>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</si>
  <si>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</si>
  <si>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</si>
  <si>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</si>
  <si>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</si>
  <si>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</si>
  <si>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</si>
  <si>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</si>
  <si>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</si>
  <si>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</si>
  <si>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</si>
  <si>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</si>
  <si>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</si>
  <si>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</si>
  <si>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</si>
  <si>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</si>
  <si>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</si>
  <si>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</si>
  <si>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</si>
  <si>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</si>
  <si>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</si>
  <si>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</si>
  <si>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</si>
  <si>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</si>
  <si>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</si>
  <si>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</si>
  <si>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</si>
  <si>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</si>
  <si>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</si>
  <si>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</si>
  <si>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</si>
  <si>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</si>
  <si>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</si>
  <si>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</si>
  <si>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</si>
  <si>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</si>
  <si>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</si>
  <si>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</si>
  <si>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</si>
  <si>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</si>
  <si>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</si>
  <si>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</si>
  <si>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</si>
  <si>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</si>
  <si>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</si>
  <si>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</si>
  <si>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</si>
  <si>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</si>
  <si>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</si>
  <si>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</si>
  <si>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</si>
  <si>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</si>
  <si>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</si>
  <si>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</si>
  <si>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</si>
  <si>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</si>
  <si>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</si>
  <si>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</si>
  <si>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</si>
  <si>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</si>
  <si>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</si>
  <si>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</si>
  <si>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</si>
  <si>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</si>
  <si>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</si>
  <si>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</si>
  <si>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</si>
  <si>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</si>
  <si>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</si>
  <si>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</si>
  <si>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</si>
  <si>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</si>
  <si>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</si>
  <si>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</si>
  <si>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</si>
  <si>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</si>
  <si>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</si>
  <si>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</si>
  <si>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</si>
  <si>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</si>
  <si>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</si>
  <si>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</si>
  <si>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</si>
  <si>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</si>
  <si>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</si>
  <si>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</si>
  <si>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</si>
  <si>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</si>
  <si>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</si>
  <si>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</si>
  <si>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</si>
  <si>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</si>
  <si>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</si>
  <si>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</si>
  <si>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</si>
  <si>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</si>
  <si>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</si>
  <si>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</si>
  <si>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</si>
  <si>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</si>
  <si>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</si>
  <si>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</si>
  <si>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</si>
  <si>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</si>
  <si>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</si>
  <si>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</si>
  <si>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</si>
  <si>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</si>
  <si>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</si>
  <si>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</si>
  <si>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</si>
  <si>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</si>
  <si>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</si>
  <si>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</si>
  <si>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</si>
  <si>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</si>
  <si>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</si>
  <si>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</si>
  <si>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</si>
  <si>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</si>
  <si>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</si>
  <si>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</si>
  <si>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</si>
  <si>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</si>
  <si>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</si>
  <si>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</si>
  <si>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</si>
  <si>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</si>
  <si>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</si>
  <si>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</si>
  <si>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</si>
  <si>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</si>
  <si>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</si>
  <si>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</si>
  <si>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</si>
  <si>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</si>
  <si>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</si>
  <si>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</si>
  <si>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</si>
  <si>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</si>
  <si>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</si>
  <si>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</si>
  <si>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</si>
  <si>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</si>
  <si>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</si>
  <si>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</si>
  <si>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</si>
  <si>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</si>
  <si>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</si>
  <si>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</si>
  <si>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</si>
  <si>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</si>
  <si>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</si>
  <si>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</si>
  <si>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</si>
  <si>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</si>
  <si>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</si>
  <si>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</si>
  <si>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</si>
  <si>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</si>
  <si>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</si>
  <si>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</si>
  <si>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</si>
  <si>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</si>
  <si>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</si>
  <si>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</si>
  <si>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</si>
  <si>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</si>
  <si>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</si>
  <si>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</si>
  <si>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</si>
  <si>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</si>
  <si>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</si>
  <si>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</si>
  <si>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</si>
  <si>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</si>
  <si>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</si>
  <si>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</si>
  <si>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</si>
  <si>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</si>
  <si>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</si>
  <si>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</si>
  <si>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</si>
  <si>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</si>
  <si>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</si>
  <si>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</si>
  <si>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</si>
  <si>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</si>
  <si>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</si>
  <si>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</si>
  <si>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</si>
  <si>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</si>
  <si>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</si>
  <si>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</si>
  <si>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</si>
  <si>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</si>
  <si>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</si>
  <si>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</si>
  <si>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</si>
  <si>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</si>
  <si>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</si>
  <si>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</si>
  <si>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</si>
  <si>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</si>
  <si>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</si>
  <si>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</si>
  <si>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</si>
  <si>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</si>
  <si>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</si>
  <si>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</si>
  <si>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</si>
  <si>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</si>
  <si>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</si>
  <si>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</si>
  <si>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</si>
  <si>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</si>
  <si>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</si>
  <si>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</si>
  <si>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</si>
  <si>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</si>
  <si>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</si>
  <si>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</si>
  <si>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</si>
  <si>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</si>
  <si>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</si>
  <si>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</si>
  <si>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</si>
  <si>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</si>
  <si>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</si>
  <si>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</si>
  <si>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</si>
  <si>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</si>
  <si>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</si>
  <si>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</si>
  <si>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</si>
  <si>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</si>
  <si>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</si>
  <si>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</si>
  <si>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</si>
  <si>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</si>
  <si>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</si>
  <si>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</si>
  <si>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</si>
  <si>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</si>
  <si>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</si>
  <si>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</si>
  <si>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</si>
  <si>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</si>
  <si>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</si>
  <si>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</si>
  <si>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</si>
  <si>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</si>
  <si>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</si>
  <si>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</si>
  <si>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</si>
  <si>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</si>
  <si>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</si>
  <si>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</si>
  <si>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</si>
  <si>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</si>
  <si>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</si>
  <si>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</si>
  <si>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</si>
  <si>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</si>
  <si>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</si>
  <si>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</si>
  <si>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</si>
  <si>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</si>
  <si>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</si>
  <si>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</si>
  <si>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</si>
  <si>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</si>
  <si>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</si>
  <si>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</si>
  <si>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</si>
  <si>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</si>
  <si>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</si>
  <si>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</si>
  <si>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</si>
  <si>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</si>
  <si>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</si>
  <si>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</si>
  <si>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</si>
  <si>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</si>
  <si>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</si>
  <si>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</si>
  <si>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</si>
  <si>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</si>
  <si>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</si>
  <si>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</si>
  <si>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</si>
  <si>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</si>
  <si>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</si>
  <si>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</si>
  <si>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</si>
  <si>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</si>
  <si>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</si>
  <si>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</si>
  <si>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</si>
  <si>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</si>
  <si>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</si>
  <si>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</si>
  <si>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</si>
  <si>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</si>
  <si>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</si>
  <si>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</si>
  <si>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</si>
  <si>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</si>
  <si>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</si>
  <si>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</si>
  <si>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</si>
  <si>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</si>
  <si>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</si>
  <si>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</si>
  <si>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</si>
  <si>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</si>
  <si>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</si>
  <si>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</si>
  <si>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</si>
  <si>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</si>
  <si>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</si>
  <si>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</si>
  <si>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</si>
  <si>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</si>
  <si>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</si>
  <si>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</si>
  <si>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</si>
  <si>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</si>
  <si>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</si>
  <si>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</si>
  <si>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</si>
  <si>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</si>
  <si>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</si>
  <si>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</si>
  <si>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</si>
  <si>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</si>
  <si>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</si>
  <si>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</si>
  <si>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</si>
  <si>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</si>
  <si>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</si>
  <si>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</si>
  <si>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</si>
  <si>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</si>
  <si>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</si>
  <si>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</si>
  <si>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</si>
  <si>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</si>
  <si>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</si>
  <si>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</si>
  <si>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</si>
  <si>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</si>
  <si>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</si>
  <si>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</si>
  <si>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</si>
  <si>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</si>
  <si>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</si>
  <si>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</si>
  <si>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</si>
  <si>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</si>
  <si>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</si>
  <si>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</si>
  <si>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</si>
  <si>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</si>
  <si>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</si>
  <si>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</si>
  <si>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</si>
  <si>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</si>
  <si>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</si>
  <si>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</si>
  <si>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</si>
  <si>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</si>
  <si>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</si>
  <si>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</si>
  <si>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</si>
  <si>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</si>
  <si>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</si>
  <si>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</si>
  <si>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</si>
  <si>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</si>
  <si>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</si>
  <si>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</si>
  <si>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</si>
  <si>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</si>
  <si>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</si>
  <si>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</si>
  <si>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</si>
  <si>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</si>
  <si>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</si>
  <si>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</si>
  <si>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</si>
  <si>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</si>
  <si>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</si>
  <si>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</si>
  <si>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</si>
  <si>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</si>
  <si>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</si>
  <si>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</si>
  <si>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</si>
  <si>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</si>
  <si>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</si>
  <si>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</si>
  <si>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</si>
  <si>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</si>
  <si>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</si>
  <si>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</si>
  <si>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</si>
  <si>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</si>
  <si>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</si>
  <si>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</si>
  <si>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</si>
  <si>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</si>
  <si>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</si>
  <si>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</si>
  <si>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</si>
  <si>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</si>
  <si>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</si>
  <si>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</si>
  <si>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</si>
  <si>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</si>
  <si>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</si>
  <si>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</si>
  <si>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</si>
  <si>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</si>
  <si>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</si>
  <si>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</si>
  <si>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</si>
  <si>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</si>
  <si>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</si>
  <si>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</si>
  <si>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</si>
  <si>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</si>
  <si>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</si>
  <si>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</si>
  <si>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</si>
  <si>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</si>
  <si>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</si>
  <si>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</si>
  <si>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</si>
  <si>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</si>
  <si>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</si>
  <si>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</si>
  <si>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</si>
  <si>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</si>
  <si>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</si>
  <si>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</si>
  <si>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</si>
  <si>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</si>
  <si>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</si>
  <si>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</si>
  <si>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</si>
  <si>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</si>
  <si>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</si>
  <si>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</si>
  <si>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</si>
  <si>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</si>
  <si>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</si>
  <si>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</si>
  <si>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</si>
  <si>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</si>
  <si>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</si>
  <si>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</si>
  <si>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</si>
  <si>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</si>
  <si>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</si>
  <si>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</si>
  <si>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</si>
  <si>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</si>
  <si>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</si>
  <si>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</si>
  <si>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</si>
  <si>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</si>
  <si>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</si>
  <si>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</si>
  <si>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</si>
  <si>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</si>
  <si>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</si>
  <si>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</si>
  <si>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</si>
  <si>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</si>
  <si>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</si>
  <si>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</si>
  <si>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</si>
  <si>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</si>
  <si>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</si>
  <si>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</si>
  <si>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</si>
  <si>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</si>
  <si>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</si>
  <si>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</si>
  <si>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</si>
  <si>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</si>
  <si>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</si>
  <si>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</si>
  <si>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</si>
  <si>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</si>
  <si>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</si>
  <si>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</si>
  <si>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</si>
  <si>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</si>
  <si>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</si>
  <si>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</si>
  <si>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</si>
  <si>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</si>
  <si>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</si>
  <si>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</si>
  <si>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</si>
  <si>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</si>
  <si>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</si>
  <si>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</si>
  <si>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</si>
  <si>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</si>
  <si>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</si>
  <si>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</si>
  <si>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</si>
  <si>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</si>
  <si>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</si>
  <si>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</si>
  <si>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</si>
  <si>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</si>
  <si>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</si>
  <si>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</si>
  <si>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</si>
  <si>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</si>
  <si>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</si>
  <si>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</si>
  <si>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</si>
  <si>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</si>
  <si>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</si>
  <si>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</si>
  <si>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</si>
  <si>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</si>
  <si>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</si>
  <si>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</si>
  <si>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</si>
  <si>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</si>
  <si>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</si>
  <si>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</si>
  <si>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</si>
  <si>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</si>
  <si>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</si>
  <si>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</si>
  <si>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</si>
  <si>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</si>
  <si>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</si>
  <si>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</si>
  <si>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</si>
  <si>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</si>
  <si>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</si>
  <si>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</si>
  <si>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</si>
  <si>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</si>
  <si>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</si>
  <si>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</si>
  <si>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</si>
  <si>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</si>
  <si>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</si>
  <si>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</si>
  <si>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</si>
  <si>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</si>
  <si>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</si>
  <si>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</si>
  <si>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</si>
  <si>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</si>
  <si>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</si>
  <si>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</si>
  <si>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</si>
  <si>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</si>
  <si>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</si>
  <si>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</si>
  <si>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</si>
  <si>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</si>
  <si>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</si>
  <si>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</si>
  <si>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</si>
  <si>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</si>
  <si>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</si>
  <si>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</si>
  <si>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</si>
  <si>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</si>
  <si>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</si>
  <si>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</si>
  <si>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</si>
  <si>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</si>
  <si>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</si>
  <si>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</si>
  <si>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</si>
  <si>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</si>
  <si>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</si>
  <si>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</si>
  <si>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</si>
  <si>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</si>
  <si>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</si>
  <si>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</si>
  <si>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</si>
  <si>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</si>
  <si>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</si>
  <si>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</si>
  <si>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</si>
  <si>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</si>
  <si>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</si>
  <si>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</si>
  <si>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</si>
  <si>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</si>
  <si>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</si>
  <si>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</si>
  <si>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</si>
  <si>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</si>
  <si>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</si>
  <si>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</si>
  <si>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</si>
  <si>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国民健康保険　天草市立　新和病院</t>
    <phoneticPr fontId="3"/>
  </si>
  <si>
    <t>〒863-0101 天草市新和町小宮地７６３番地－３</t>
    <phoneticPr fontId="3"/>
  </si>
  <si>
    <t>〇</t>
  </si>
  <si>
    <t>市町村</t>
  </si>
  <si>
    <t>内科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</si>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</sst>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238e68c3c7bf14ad0bcaba52babfa470b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22</v>
      </c>
      <c r="K104" s="237" t="str">
        <f t="shared" si="1"/>
        <v/>
      </c>
      <c r="L104" s="258">
        <v>22</v>
      </c>
    </row>
    <row r="105" spans="1:22" s="83" customFormat="1" ht="34.5" customHeight="1">
      <c r="A105" s="244" t="s">
        <v>615</v>
      </c>
      <c r="B105" s="84"/>
      <c r="C105" s="395"/>
      <c r="D105" s="396"/>
      <c r="E105" s="427"/>
      <c r="F105" s="409"/>
      <c r="G105" s="319" t="s">
        <v>48</v>
      </c>
      <c r="H105" s="321"/>
      <c r="I105" s="419"/>
      <c r="J105" s="256">
        <f t="shared" si="0"/>
        <v>18</v>
      </c>
      <c r="K105" s="237" t="str">
        <f t="shared" si="1"/>
        <v/>
      </c>
      <c r="L105" s="258">
        <v>18</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22</v>
      </c>
      <c r="K107" s="237" t="str">
        <f t="shared" si="1"/>
        <v/>
      </c>
      <c r="L107" s="258">
        <v>22</v>
      </c>
    </row>
    <row r="108" spans="1:22" s="83" customFormat="1" ht="34.5" customHeight="1">
      <c r="A108" s="244" t="s">
        <v>615</v>
      </c>
      <c r="B108" s="84"/>
      <c r="C108" s="395"/>
      <c r="D108" s="396"/>
      <c r="E108" s="408"/>
      <c r="F108" s="409"/>
      <c r="G108" s="319" t="s">
        <v>48</v>
      </c>
      <c r="H108" s="321"/>
      <c r="I108" s="419"/>
      <c r="J108" s="256">
        <f t="shared" si="0"/>
        <v>18</v>
      </c>
      <c r="K108" s="237" t="str">
        <f t="shared" si="1"/>
        <v/>
      </c>
      <c r="L108" s="258">
        <v>18</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22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18</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41</v>
      </c>
      <c r="K158" s="264" t="str">
        <f t="shared" si="3"/>
        <v/>
      </c>
      <c r="L158" s="117">
        <v>41</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1043</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0.55000000000000004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8</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7</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279</v>
      </c>
      <c r="K392" s="81" t="str">
        <f t="shared" ref="K392:K397" si="11">IF(OR(COUNTIF(L392:L392,"未確認")&gt;0,COUNTIF(L392:L392,"~*")&gt;0),"※","")</f>
        <v/>
      </c>
      <c r="L392" s="147">
        <v>279</v>
      </c>
    </row>
    <row r="393" spans="1:22" s="83" customFormat="1" ht="34.5" customHeight="1">
      <c r="A393" s="249" t="s">
        <v>773</v>
      </c>
      <c r="B393" s="84"/>
      <c r="C393" s="369"/>
      <c r="D393" s="379"/>
      <c r="E393" s="319" t="s">
        <v>224</v>
      </c>
      <c r="F393" s="320"/>
      <c r="G393" s="320"/>
      <c r="H393" s="321"/>
      <c r="I393" s="342"/>
      <c r="J393" s="140">
        <f t="shared" si="10"/>
        <v>17</v>
      </c>
      <c r="K393" s="81" t="str">
        <f t="shared" si="11"/>
        <v/>
      </c>
      <c r="L393" s="147">
        <v>17</v>
      </c>
    </row>
    <row r="394" spans="1:22" s="83" customFormat="1" ht="34.5" customHeight="1">
      <c r="A394" s="250" t="s">
        <v>774</v>
      </c>
      <c r="B394" s="84"/>
      <c r="C394" s="369"/>
      <c r="D394" s="380"/>
      <c r="E394" s="319" t="s">
        <v>225</v>
      </c>
      <c r="F394" s="320"/>
      <c r="G394" s="320"/>
      <c r="H394" s="321"/>
      <c r="I394" s="342"/>
      <c r="J394" s="140">
        <f t="shared" si="10"/>
        <v>73</v>
      </c>
      <c r="K394" s="81" t="str">
        <f t="shared" si="11"/>
        <v/>
      </c>
      <c r="L394" s="147">
        <v>73</v>
      </c>
    </row>
    <row r="395" spans="1:22" s="83" customFormat="1" ht="34.5" customHeight="1">
      <c r="A395" s="250" t="s">
        <v>775</v>
      </c>
      <c r="B395" s="84"/>
      <c r="C395" s="369"/>
      <c r="D395" s="381"/>
      <c r="E395" s="319" t="s">
        <v>226</v>
      </c>
      <c r="F395" s="320"/>
      <c r="G395" s="320"/>
      <c r="H395" s="321"/>
      <c r="I395" s="342"/>
      <c r="J395" s="140">
        <f t="shared" si="10"/>
        <v>189</v>
      </c>
      <c r="K395" s="81" t="str">
        <f t="shared" si="11"/>
        <v/>
      </c>
      <c r="L395" s="147">
        <v>189</v>
      </c>
    </row>
    <row r="396" spans="1:22" s="83" customFormat="1" ht="34.5" customHeight="1">
      <c r="A396" s="250" t="s">
        <v>776</v>
      </c>
      <c r="B396" s="1"/>
      <c r="C396" s="369"/>
      <c r="D396" s="319" t="s">
        <v>227</v>
      </c>
      <c r="E396" s="320"/>
      <c r="F396" s="320"/>
      <c r="G396" s="320"/>
      <c r="H396" s="321"/>
      <c r="I396" s="342"/>
      <c r="J396" s="140">
        <f t="shared" si="10"/>
        <v>14129</v>
      </c>
      <c r="K396" s="81" t="str">
        <f t="shared" si="11"/>
        <v/>
      </c>
      <c r="L396" s="147">
        <v>14129</v>
      </c>
    </row>
    <row r="397" spans="1:22" s="83" customFormat="1" ht="34.5" customHeight="1">
      <c r="A397" s="250" t="s">
        <v>777</v>
      </c>
      <c r="B397" s="119"/>
      <c r="C397" s="369"/>
      <c r="D397" s="319" t="s">
        <v>228</v>
      </c>
      <c r="E397" s="320"/>
      <c r="F397" s="320"/>
      <c r="G397" s="320"/>
      <c r="H397" s="321"/>
      <c r="I397" s="343"/>
      <c r="J397" s="140">
        <f t="shared" si="10"/>
        <v>278</v>
      </c>
      <c r="K397" s="81" t="str">
        <f t="shared" si="11"/>
        <v/>
      </c>
      <c r="L397" s="147">
        <v>278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279</v>
      </c>
      <c r="K405" s="81" t="str">
        <f t="shared" ref="K405:K422" si="13">IF(OR(COUNTIF(L405:L405,"未確認")&gt;0,COUNTIF(L405:L405,"~*")&gt;0),"※","")</f>
        <v/>
      </c>
      <c r="L405" s="147">
        <v>279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231</v>
      </c>
      <c r="K407" s="81" t="str">
        <f t="shared" si="13"/>
        <v/>
      </c>
      <c r="L407" s="147">
        <v>231</v>
      </c>
    </row>
    <row r="408" spans="1:22" s="83" customFormat="1" ht="34.5" customHeight="1">
      <c r="A408" s="251" t="s">
        <v>781</v>
      </c>
      <c r="B408" s="119"/>
      <c r="C408" s="368"/>
      <c r="D408" s="368"/>
      <c r="E408" s="319" t="s">
        <v>236</v>
      </c>
      <c r="F408" s="320"/>
      <c r="G408" s="320"/>
      <c r="H408" s="321"/>
      <c r="I408" s="360"/>
      <c r="J408" s="140">
        <f t="shared" si="12"/>
        <v>17</v>
      </c>
      <c r="K408" s="81" t="str">
        <f t="shared" si="13"/>
        <v/>
      </c>
      <c r="L408" s="147">
        <v>17</v>
      </c>
    </row>
    <row r="409" spans="1:22" s="83" customFormat="1" ht="34.5" customHeight="1">
      <c r="A409" s="251" t="s">
        <v>782</v>
      </c>
      <c r="B409" s="119"/>
      <c r="C409" s="368"/>
      <c r="D409" s="368"/>
      <c r="E409" s="316" t="s">
        <v>989</v>
      </c>
      <c r="F409" s="317"/>
      <c r="G409" s="317"/>
      <c r="H409" s="318"/>
      <c r="I409" s="360"/>
      <c r="J409" s="140">
        <f t="shared" si="12"/>
        <v>31</v>
      </c>
      <c r="K409" s="81" t="str">
        <f t="shared" si="13"/>
        <v/>
      </c>
      <c r="L409" s="147">
        <v>31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278</v>
      </c>
      <c r="K413" s="81" t="str">
        <f t="shared" si="13"/>
        <v/>
      </c>
      <c r="L413" s="147">
        <v>278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200</v>
      </c>
      <c r="K415" s="81" t="str">
        <f t="shared" si="13"/>
        <v/>
      </c>
      <c r="L415" s="147">
        <v>200</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31</v>
      </c>
      <c r="K418" s="81" t="str">
        <f t="shared" si="13"/>
        <v/>
      </c>
      <c r="L418" s="147">
        <v>31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25</v>
      </c>
      <c r="K421" s="81" t="str">
        <f t="shared" si="13"/>
        <v/>
      </c>
      <c r="L421" s="147">
        <v>25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278</v>
      </c>
      <c r="K430" s="193" t="str">
        <f>IF(OR(COUNTIF(L430:L430,"未確認")&gt;0,COUNTIF(L430:L430,"~*")&gt;0),"※","")</f>
        <v/>
      </c>
      <c r="L430" s="147">
        <v>278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278</v>
      </c>
      <c r="K433" s="193" t="str">
        <f>IF(OR(COUNTIF(L433:L433,"未確認")&gt;0,COUNTIF(L433:L433,"~*")&gt;0),"※","")</f>
        <v/>
      </c>
      <c r="L433" s="147">
        <v>278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239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281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54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18</v>
      </c>
      <c r="K646" s="201" t="str">
        <f t="shared" ref="K646:K660" si="32">IF(OR(COUNTIF(L646:L646,"未確認")&gt;0,COUNTIF(L646:L646,"*")&gt;0),"※","")</f>
        <v/>
      </c>
      <c r="L646" s="117">
        <v>18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11</v>
      </c>
      <c r="K683" s="201" t="str">
        <f>IF(OR(COUNTIF(L683:L683,"未確認")&gt;0,COUNTIF(L683:L683,"*")&gt;0),"※","")</f>
        <v/>
      </c>
      <c r="L683" s="117">
        <v>11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EEDFA88-36A2-42ED-A7D7-DC92C93F0B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2019-12-23T02:09:41Z</dcterms:modified>
</cp:coreProperties>
</file>