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10C8E97-01C3-4FBF-B8ED-E6C9AC440D0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<sst xmlns="http://schemas.openxmlformats.org/spreadsheetml/2006/main" count="3678" uniqueCount="1064">
  <si>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</si>
  <si>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</si>
  <si>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</si>
  <si>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</si>
  <si>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</si>
  <si>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</si>
  <si>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</si>
  <si>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</si>
  <si>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</si>
  <si>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</si>
  <si>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</si>
  <si>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</si>
  <si>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</si>
  <si>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</si>
  <si>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</si>
  <si>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</si>
  <si>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</si>
  <si>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</si>
  <si>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</si>
  <si>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</si>
  <si>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</si>
  <si>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</si>
  <si>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</si>
  <si>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</si>
  <si>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</si>
  <si>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</si>
  <si>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</si>
  <si>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</si>
  <si>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</si>
  <si>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</si>
  <si>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</si>
  <si>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</si>
  <si>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</si>
  <si>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</si>
  <si>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</si>
  <si>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</si>
  <si>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</si>
  <si>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</si>
  <si>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</si>
  <si>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</si>
  <si>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</si>
  <si>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</si>
  <si>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</si>
  <si>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</si>
  <si>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</si>
  <si>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</si>
  <si>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</si>
  <si>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</si>
  <si>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</si>
  <si>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</si>
  <si>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</si>
  <si>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</si>
  <si>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</si>
  <si>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</si>
  <si>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</si>
  <si>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</si>
  <si>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</si>
  <si>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</si>
  <si>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</si>
  <si>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</si>
  <si>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</si>
  <si>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</si>
  <si>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</si>
  <si>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</si>
  <si>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</si>
  <si>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</si>
  <si>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</si>
  <si>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</si>
  <si>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</si>
  <si>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</si>
  <si>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</si>
  <si>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</si>
  <si>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</si>
  <si>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</si>
  <si>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</si>
  <si>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</si>
  <si>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</si>
  <si>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</si>
  <si>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</si>
  <si>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</si>
  <si>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</si>
  <si>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</si>
  <si>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</si>
  <si>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</si>
  <si>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</si>
  <si>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</si>
  <si>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</si>
  <si>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</si>
  <si>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</si>
  <si>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</si>
  <si>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</si>
  <si>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</si>
  <si>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</si>
  <si>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</si>
  <si>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</si>
  <si>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</si>
  <si>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</si>
  <si>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</si>
  <si>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</si>
  <si>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</si>
  <si>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</si>
  <si>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</si>
  <si>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</si>
  <si>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</si>
  <si>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</si>
  <si>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</si>
  <si>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</si>
  <si>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</si>
  <si>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</si>
  <si>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</si>
  <si>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</si>
  <si>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</si>
  <si>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</si>
  <si>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</si>
  <si>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</si>
  <si>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</si>
  <si>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</si>
  <si>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</si>
  <si>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</si>
  <si>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</si>
  <si>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</si>
  <si>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</si>
  <si>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</si>
  <si>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</si>
  <si>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</si>
  <si>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</si>
  <si>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</si>
  <si>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</si>
  <si>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</si>
  <si>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</si>
  <si>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</si>
  <si>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</si>
  <si>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</si>
  <si>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</si>
  <si>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</si>
  <si>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</si>
  <si>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</si>
  <si>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</si>
  <si>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</si>
  <si>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</si>
  <si>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</si>
  <si>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</si>
  <si>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</si>
  <si>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</si>
  <si>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</si>
  <si>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</si>
  <si>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</si>
  <si>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</si>
  <si>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</si>
  <si>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</si>
  <si>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</si>
  <si>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</si>
  <si>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</si>
  <si>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</si>
  <si>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</si>
  <si>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</si>
  <si>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</si>
  <si>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</si>
  <si>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</si>
  <si>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</si>
  <si>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</si>
  <si>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</si>
  <si>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</si>
  <si>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</si>
  <si>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</si>
  <si>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</si>
  <si>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</si>
  <si>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</si>
  <si>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</si>
  <si>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</si>
  <si>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</si>
  <si>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</si>
  <si>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</si>
  <si>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</si>
  <si>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</si>
  <si>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</si>
  <si>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</si>
  <si>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</si>
  <si>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</si>
  <si>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</si>
  <si>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</si>
  <si>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</si>
  <si>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</si>
  <si>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</si>
  <si>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</si>
  <si>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</si>
  <si>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</si>
  <si>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</si>
  <si>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</si>
  <si>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</si>
  <si>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</si>
  <si>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</si>
  <si>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</si>
  <si>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</si>
  <si>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</si>
  <si>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</si>
  <si>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</si>
  <si>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</si>
  <si>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</si>
  <si>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</si>
  <si>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</si>
  <si>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</si>
  <si>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</si>
  <si>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</si>
  <si>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</si>
  <si>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</si>
  <si>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</si>
  <si>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</si>
  <si>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</si>
  <si>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</si>
  <si>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</si>
  <si>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</si>
  <si>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</si>
  <si>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</si>
  <si>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</si>
  <si>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</si>
  <si>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</si>
  <si>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</si>
  <si>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</si>
  <si>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</si>
  <si>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</si>
  <si>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</si>
  <si>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</si>
  <si>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</si>
  <si>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</si>
  <si>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</si>
  <si>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</si>
  <si>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</si>
  <si>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</si>
  <si>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</si>
  <si>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</si>
  <si>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</si>
  <si>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</si>
  <si>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</si>
  <si>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</si>
  <si>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</si>
  <si>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</si>
  <si>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</si>
  <si>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</si>
  <si>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</si>
  <si>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</si>
  <si>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</si>
  <si>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</si>
  <si>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</si>
  <si>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</si>
  <si>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</si>
  <si>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</si>
  <si>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</si>
  <si>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</si>
  <si>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</si>
  <si>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</si>
  <si>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</si>
  <si>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</si>
  <si>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</si>
  <si>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</si>
  <si>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</si>
  <si>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</si>
  <si>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</si>
  <si>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</si>
  <si>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</si>
  <si>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</si>
  <si>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</si>
  <si>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</si>
  <si>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</si>
  <si>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</si>
  <si>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</si>
  <si>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</si>
  <si>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</si>
  <si>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</si>
  <si>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</si>
  <si>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</si>
  <si>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</si>
  <si>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</si>
  <si>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</si>
  <si>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</si>
  <si>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</si>
  <si>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</si>
  <si>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</si>
  <si>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</si>
  <si>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</si>
  <si>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</si>
  <si>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</si>
  <si>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</si>
  <si>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</si>
  <si>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</si>
  <si>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</si>
  <si>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</si>
  <si>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</si>
  <si>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</si>
  <si>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</si>
  <si>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</si>
  <si>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</si>
  <si>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</si>
  <si>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</si>
  <si>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</si>
  <si>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</si>
  <si>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</si>
  <si>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</si>
  <si>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</si>
  <si>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</si>
  <si>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</si>
  <si>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</si>
  <si>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</si>
  <si>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</si>
  <si>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</si>
  <si>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</si>
  <si>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</si>
  <si>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</si>
  <si>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</si>
  <si>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</si>
  <si>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</si>
  <si>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</si>
  <si>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</si>
  <si>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</si>
  <si>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</si>
  <si>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</si>
  <si>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</si>
  <si>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</si>
  <si>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</si>
  <si>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</si>
  <si>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</si>
  <si>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</si>
  <si>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</si>
  <si>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</si>
  <si>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</si>
  <si>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</si>
  <si>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</si>
  <si>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</si>
  <si>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</si>
  <si>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</si>
  <si>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</si>
  <si>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</si>
  <si>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</si>
  <si>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</si>
  <si>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</si>
  <si>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</si>
  <si>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</si>
  <si>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</si>
  <si>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</si>
  <si>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</si>
  <si>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</si>
  <si>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</si>
  <si>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</si>
  <si>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</si>
  <si>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</si>
  <si>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</si>
  <si>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</si>
  <si>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</si>
  <si>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</si>
  <si>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</si>
  <si>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</si>
  <si>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</si>
  <si>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</si>
  <si>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</si>
  <si>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</si>
  <si>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</si>
  <si>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</si>
  <si>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</si>
  <si>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</si>
  <si>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</si>
  <si>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</si>
  <si>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</si>
  <si>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</si>
  <si>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</si>
  <si>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</si>
  <si>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</si>
  <si>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</si>
  <si>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</si>
  <si>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</si>
  <si>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</si>
  <si>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</si>
  <si>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</si>
  <si>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</si>
  <si>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</si>
  <si>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</si>
  <si>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</si>
  <si>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</si>
  <si>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</si>
  <si>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</si>
  <si>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</si>
  <si>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</si>
  <si>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</si>
  <si>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</si>
  <si>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</si>
  <si>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</si>
  <si>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</si>
  <si>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</si>
  <si>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</si>
  <si>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</si>
  <si>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</si>
  <si>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</si>
  <si>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</si>
  <si>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</si>
  <si>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</si>
  <si>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</si>
  <si>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</si>
  <si>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</si>
  <si>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</si>
  <si>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</si>
  <si>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</si>
  <si>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</si>
  <si>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</si>
  <si>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</si>
  <si>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</si>
  <si>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</si>
  <si>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</si>
  <si>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</si>
  <si>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</si>
  <si>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</si>
  <si>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</si>
  <si>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</si>
  <si>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</si>
  <si>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</si>
  <si>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</si>
  <si>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</si>
  <si>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</si>
  <si>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</si>
  <si>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</si>
  <si>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</si>
  <si>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</si>
  <si>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</si>
  <si>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</si>
  <si>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</si>
  <si>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</si>
  <si>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</si>
  <si>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</si>
  <si>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</si>
  <si>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</si>
  <si>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</si>
  <si>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</si>
  <si>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</si>
  <si>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</si>
  <si>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</si>
  <si>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</si>
  <si>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</si>
  <si>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</si>
  <si>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</si>
  <si>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</si>
  <si>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</si>
  <si>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</si>
  <si>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</si>
  <si>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</si>
  <si>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</si>
  <si>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</si>
  <si>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</si>
  <si>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</si>
  <si>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</si>
  <si>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</si>
  <si>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</si>
  <si>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</si>
  <si>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</si>
  <si>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</si>
  <si>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</si>
  <si>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</si>
  <si>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</si>
  <si>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</si>
  <si>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</si>
  <si>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</si>
  <si>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</si>
  <si>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</si>
  <si>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</si>
  <si>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</si>
  <si>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</si>
  <si>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</si>
  <si>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</si>
  <si>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</si>
  <si>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</si>
  <si>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</si>
  <si>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</si>
  <si>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</si>
  <si>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</si>
  <si>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</si>
  <si>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</si>
  <si>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</si>
  <si>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</si>
  <si>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</si>
  <si>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</si>
  <si>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</si>
  <si>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</si>
  <si>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</si>
  <si>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</si>
  <si>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</si>
  <si>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</si>
  <si>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</si>
  <si>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</si>
  <si>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</si>
  <si>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</si>
  <si>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</si>
  <si>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</si>
  <si>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</si>
  <si>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</si>
  <si>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</si>
  <si>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</si>
  <si>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</si>
  <si>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</si>
  <si>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</si>
  <si>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</si>
  <si>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</si>
  <si>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</si>
  <si>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</si>
  <si>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</si>
  <si>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</si>
  <si>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</si>
  <si>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</si>
  <si>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</si>
  <si>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</si>
  <si>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</si>
  <si>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</si>
  <si>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</si>
  <si>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</si>
  <si>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</si>
  <si>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</si>
  <si>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</si>
  <si>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</si>
  <si>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</si>
  <si>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</si>
  <si>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</si>
  <si>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</si>
  <si>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</si>
  <si>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</si>
  <si>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</si>
  <si>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</si>
  <si>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</si>
  <si>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</si>
  <si>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</si>
  <si>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</si>
  <si>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</si>
  <si>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</si>
  <si>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</si>
  <si>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</si>
  <si>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</si>
  <si>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</si>
  <si>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</si>
  <si>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</si>
  <si>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</si>
  <si>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</si>
  <si>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</si>
  <si>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</si>
  <si>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</si>
  <si>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</si>
  <si>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</si>
  <si>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</si>
  <si>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</si>
  <si>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</si>
  <si>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</si>
  <si>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</si>
  <si>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</si>
  <si>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</si>
  <si>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</si>
  <si>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</si>
  <si>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</si>
  <si>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</si>
  <si>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</si>
  <si>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</si>
  <si>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</si>
  <si>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</si>
  <si>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</si>
  <si>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</si>
  <si>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</si>
  <si>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</si>
  <si>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</si>
  <si>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</si>
  <si>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</si>
  <si>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</si>
  <si>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</si>
  <si>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</si>
  <si>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</si>
  <si>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</si>
  <si>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</si>
  <si>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</si>
  <si>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</si>
  <si>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</si>
  <si>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</si>
  <si>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</si>
  <si>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</si>
  <si>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</si>
  <si>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</si>
  <si>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</si>
  <si>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</si>
  <si>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</si>
  <si>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</si>
  <si>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</si>
  <si>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</si>
  <si>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</si>
  <si>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</si>
  <si>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</si>
  <si>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</si>
  <si>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</si>
  <si>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</si>
  <si>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</si>
  <si>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</si>
  <si>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</si>
  <si>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</si>
  <si>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</si>
  <si>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</si>
  <si>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</si>
  <si>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</si>
  <si>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</si>
  <si>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</si>
  <si>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</si>
  <si>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</si>
  <si>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</si>
  <si>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</si>
  <si>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</si>
  <si>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</si>
  <si>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</si>
  <si>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</si>
  <si>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</si>
  <si>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</si>
  <si>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</si>
  <si>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</si>
  <si>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</si>
  <si>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</si>
  <si>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</si>
  <si>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</si>
  <si>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</si>
  <si>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</si>
  <si>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</si>
  <si>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</si>
  <si>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</si>
  <si>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</si>
  <si>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</si>
  <si>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</si>
  <si>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</si>
  <si>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</si>
  <si>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</si>
  <si>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</si>
  <si>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</si>
  <si>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</si>
  <si>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</si>
  <si>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</si>
  <si>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</si>
  <si>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</si>
  <si>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</si>
  <si>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</si>
  <si>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</si>
  <si>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</si>
  <si>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</si>
  <si>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</si>
  <si>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</si>
  <si>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</si>
  <si>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</si>
  <si>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</si>
  <si>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</si>
  <si>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</si>
  <si>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</si>
  <si>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</si>
  <si>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</si>
  <si>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</si>
  <si>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</si>
  <si>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</si>
  <si>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</si>
  <si>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</si>
  <si>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</si>
  <si>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</si>
  <si>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</si>
  <si>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</si>
  <si>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</si>
  <si>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</si>
  <si>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</si>
  <si>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</si>
  <si>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</si>
  <si>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</si>
  <si>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</si>
  <si>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</si>
  <si>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</si>
  <si>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</si>
  <si>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</si>
  <si>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</si>
  <si>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</si>
  <si>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</si>
  <si>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</si>
  <si>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</si>
  <si>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</si>
  <si>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</si>
  <si>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</si>
  <si>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</si>
  <si>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</si>
  <si>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</si>
  <si>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</si>
  <si>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</si>
  <si>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</si>
  <si>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</si>
  <si>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</si>
  <si>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</si>
  <si>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</si>
  <si>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</si>
  <si>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</si>
  <si>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</si>
  <si>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</si>
  <si>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</si>
  <si>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</si>
  <si>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</si>
  <si>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</si>
  <si>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</si>
  <si>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</si>
  <si>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</si>
  <si>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</si>
  <si>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</si>
  <si>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</si>
  <si>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</si>
  <si>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</si>
  <si>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</si>
  <si>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</si>
  <si>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</si>
  <si>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</si>
  <si>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</si>
  <si>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</si>
  <si>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</si>
  <si>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</si>
  <si>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</si>
  <si>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</si>
  <si>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</si>
  <si>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</si>
  <si>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</si>
  <si>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</si>
  <si>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</si>
  <si>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</si>
  <si>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</si>
  <si>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</si>
  <si>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</si>
  <si>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</si>
  <si>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</si>
  <si>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</si>
  <si>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</si>
  <si>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</si>
  <si>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</si>
  <si>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</si>
  <si>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</si>
  <si>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</si>
  <si>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</si>
  <si>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</si>
  <si>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</si>
  <si>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</si>
  <si>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</si>
  <si>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</si>
  <si>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</si>
  <si>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</si>
  <si>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</si>
  <si>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</si>
  <si>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</si>
  <si>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</si>
  <si>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</si>
  <si>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</si>
  <si>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</si>
  <si>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</si>
  <si>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</si>
  <si>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</si>
  <si>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</si>
  <si>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</si>
  <si>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</si>
  <si>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</si>
  <si>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</si>
  <si>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</si>
  <si>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</si>
  <si>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</si>
  <si>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</si>
  <si>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</si>
  <si>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</si>
  <si>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</si>
  <si>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</si>
  <si>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</si>
  <si>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</si>
  <si>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</si>
  <si>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</si>
  <si>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</si>
  <si>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</si>
  <si>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</si>
  <si>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</si>
  <si>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</si>
  <si>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</si>
  <si>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</si>
  <si>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</si>
  <si>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</si>
  <si>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</si>
  <si>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</si>
  <si>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</si>
  <si>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</si>
  <si>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</si>
  <si>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</si>
  <si>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</si>
  <si>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</si>
  <si>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</si>
  <si>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</si>
  <si>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</si>
  <si>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</si>
  <si>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</si>
  <si>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</si>
  <si>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</si>
  <si>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</si>
  <si>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</si>
  <si>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</si>
  <si>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</si>
  <si>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</si>
  <si>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</si>
  <si>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</si>
  <si>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</si>
  <si>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</si>
  <si>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</si>
  <si>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</si>
  <si>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</si>
  <si>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</si>
  <si>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</si>
  <si>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</si>
  <si>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</si>
  <si>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</si>
  <si>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</si>
  <si>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</si>
  <si>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</si>
  <si>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</si>
  <si>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</si>
  <si>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</si>
  <si>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</si>
  <si>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</si>
  <si>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</si>
  <si>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</si>
  <si>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</si>
  <si>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</si>
  <si>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</si>
  <si>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</si>
  <si>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</si>
  <si>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</si>
  <si>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</si>
  <si>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</si>
  <si>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</si>
  <si>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</si>
  <si>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</si>
  <si>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</si>
  <si>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</si>
  <si>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</si>
  <si>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</si>
  <si>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</si>
  <si>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</si>
  <si>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</si>
  <si>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</si>
  <si>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</si>
  <si>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</si>
  <si>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</si>
  <si>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</si>
  <si>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</si>
  <si>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</si>
  <si>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</si>
  <si>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</si>
  <si>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</si>
  <si>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</si>
  <si>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</si>
  <si>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</si>
  <si>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</si>
  <si>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</si>
  <si>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</si>
  <si>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</si>
  <si>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</si>
  <si>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</si>
  <si>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</si>
  <si>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</si>
  <si>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</si>
  <si>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</si>
  <si>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</si>
  <si>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</si>
  <si>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</si>
  <si>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</si>
  <si>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</si>
  <si>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</si>
  <si>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</si>
  <si>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</si>
  <si>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</si>
  <si>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</si>
  <si>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</si>
  <si>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</si>
  <si>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</si>
  <si>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</si>
  <si>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</si>
  <si>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</si>
  <si>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</si>
  <si>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</si>
  <si>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</si>
  <si>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</si>
  <si>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</si>
  <si>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</si>
  <si>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</si>
  <si>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</si>
  <si>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</si>
  <si>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</si>
  <si>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</si>
  <si>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</si>
  <si>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</si>
  <si>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</si>
  <si>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</si>
  <si>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</si>
  <si>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</si>
  <si>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</si>
  <si>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</si>
  <si>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</si>
  <si>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</si>
  <si>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</si>
  <si>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</si>
  <si>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</si>
  <si>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</si>
  <si>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</si>
  <si>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</si>
  <si>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</si>
  <si>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</si>
  <si>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</si>
  <si>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</si>
  <si>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</si>
  <si>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</si>
  <si>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</si>
  <si>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</si>
  <si>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</si>
  <si>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</si>
  <si>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</si>
  <si>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</si>
  <si>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</si>
  <si>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</si>
  <si>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</si>
  <si>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</si>
  <si>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</si>
  <si>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</si>
  <si>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</si>
  <si>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</si>
  <si>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</si>
  <si>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</si>
  <si>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</si>
  <si>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</si>
  <si>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</si>
  <si>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</si>
  <si>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</si>
  <si>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</si>
  <si>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</si>
  <si>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</si>
  <si>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</si>
  <si>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</si>
  <si>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</si>
  <si>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</si>
  <si>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</si>
  <si>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</si>
  <si>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</si>
  <si>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</si>
  <si>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</si>
  <si>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</si>
  <si>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</si>
  <si>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</si>
  <si>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</si>
  <si>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</si>
  <si>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</si>
  <si>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</si>
  <si>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</si>
  <si>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</si>
  <si>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</si>
  <si>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</si>
  <si>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</si>
  <si>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</si>
  <si>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</si>
  <si>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</si>
  <si>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</si>
  <si>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</si>
  <si>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</si>
  <si>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</si>
  <si>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</si>
  <si>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</si>
  <si>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</si>
  <si>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</si>
  <si>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</si>
  <si>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</si>
  <si>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</si>
  <si>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</si>
  <si>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</si>
  <si>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</si>
  <si>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</si>
  <si>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</si>
  <si>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</si>
  <si>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</si>
  <si>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</si>
  <si>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</si>
  <si>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</si>
  <si>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</si>
  <si>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</si>
  <si>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</si>
  <si>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</si>
  <si>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</si>
  <si>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</si>
  <si>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</si>
  <si>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</si>
  <si>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</si>
  <si>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</si>
  <si>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</si>
  <si>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</si>
  <si>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</si>
  <si>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</si>
  <si>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</si>
  <si>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</si>
  <si>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</si>
  <si>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</si>
  <si>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</si>
  <si>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</si>
  <si>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</si>
  <si>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</si>
  <si>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</si>
  <si>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</si>
  <si>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</si>
  <si>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</si>
  <si>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</si>
  <si>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</si>
  <si>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</si>
  <si>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</si>
  <si>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</si>
  <si>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</si>
  <si>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</si>
  <si>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</si>
  <si>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</si>
  <si>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</si>
  <si>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</si>
  <si>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</si>
  <si>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</si>
  <si>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</si>
  <si>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</si>
  <si>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</si>
  <si>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</si>
  <si>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</si>
  <si>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</si>
  <si>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</si>
  <si>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</si>
  <si>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</si>
  <si>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</si>
  <si>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</si>
  <si>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</si>
  <si>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</si>
  <si>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</si>
  <si>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</si>
  <si>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</si>
  <si>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</si>
  <si>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</si>
  <si>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</si>
  <si>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</si>
  <si>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</si>
  <si>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</si>
  <si>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</si>
  <si>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</si>
  <si>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天草第一病院</t>
    <phoneticPr fontId="3"/>
  </si>
  <si>
    <t>〒863-0013 天草市今釜新町３４１３－６</t>
    <phoneticPr fontId="3"/>
  </si>
  <si>
    <t>〇</t>
  </si>
  <si>
    <t>医療法人</t>
  </si>
  <si>
    <t>複数の診療科で活用</t>
  </si>
  <si>
    <t>内科</t>
  </si>
  <si>
    <t>外科</t>
  </si>
  <si>
    <t>整形外科</t>
  </si>
  <si>
    <t>ＤＰＣ標準病院群</t>
  </si>
  <si>
    <t>有</t>
  </si>
  <si>
    <t>看護必要度Ⅰ</t>
    <phoneticPr fontId="3"/>
  </si>
  <si>
    <t>2階病棟</t>
  </si>
  <si>
    <t>急性期機能</t>
  </si>
  <si>
    <t>脳神経外科</t>
  </si>
  <si>
    <t>地域包括ケア病棟入院料１</t>
  </si>
  <si>
    <t>-</t>
    <phoneticPr fontId="3"/>
  </si>
  <si>
    <t>3階病棟</t>
  </si>
  <si>
    <t>回復期機能</t>
  </si>
  <si>
    <t>腎臓内科</t>
  </si>
  <si>
    <t>療養病棟入院料１</t>
  </si>
  <si>
    <t>4階病棟</t>
  </si>
  <si>
    <t>慢性期機能</t>
  </si>
  <si>
    <t>本館病棟</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</si>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</sst>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6a3d06db1f8c85b2837b4603a518344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1049</v>
      </c>
      <c r="M9" s="282" t="s">
        <v>1054</v>
      </c>
      <c r="N9" s="282" t="s">
        <v>1058</v>
      </c>
      <c r="O9" s="282" t="s">
        <v>1060</v>
      </c>
      <c r="P9" s="282"/>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1040</v>
      </c>
      <c r="M11" s="25"/>
      <c r="N11" s="25"/>
      <c r="O11" s="25"/>
      <c r="P11" s="25"/>
    </row>
    <row r="12" spans="1:22" s="21" customFormat="1" ht="34.5" customHeight="1">
      <c r="A12" s="244" t="s">
        <v>606</v>
      </c>
      <c r="B12" s="24"/>
      <c r="C12" s="19"/>
      <c r="D12" s="19"/>
      <c r="E12" s="19"/>
      <c r="F12" s="19"/>
      <c r="G12" s="19"/>
      <c r="H12" s="20"/>
      <c r="I12" s="422" t="s">
        <v>4</v>
      </c>
      <c r="J12" s="422"/>
      <c r="K12" s="422"/>
      <c r="L12" s="29"/>
      <c r="M12" s="29" t="s">
        <v>1040</v>
      </c>
      <c r="N12" s="29"/>
      <c r="O12" s="29"/>
      <c r="P12" s="29"/>
    </row>
    <row r="13" spans="1:22" s="21" customFormat="1" ht="34.5" customHeight="1">
      <c r="A13" s="244" t="s">
        <v>606</v>
      </c>
      <c r="B13" s="17"/>
      <c r="C13" s="19"/>
      <c r="D13" s="19"/>
      <c r="E13" s="19"/>
      <c r="F13" s="19"/>
      <c r="G13" s="19"/>
      <c r="H13" s="20"/>
      <c r="I13" s="422" t="s">
        <v>5</v>
      </c>
      <c r="J13" s="422"/>
      <c r="K13" s="422"/>
      <c r="L13" s="28"/>
      <c r="M13" s="28"/>
      <c r="N13" s="28" t="s">
        <v>1040</v>
      </c>
      <c r="O13" s="28" t="s">
        <v>1040</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1061</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1049</v>
      </c>
      <c r="M22" s="282" t="s">
        <v>1054</v>
      </c>
      <c r="N22" s="282" t="s">
        <v>1058</v>
      </c>
      <c r="O22" s="282" t="s">
        <v>1060</v>
      </c>
      <c r="P22" s="282"/>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1040</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1040</v>
      </c>
      <c r="N25" s="29"/>
      <c r="O25" s="29"/>
      <c r="P25" s="29"/>
    </row>
    <row r="26" spans="1:22" s="21" customFormat="1" ht="34.5" customHeight="1">
      <c r="A26" s="244" t="s">
        <v>607</v>
      </c>
      <c r="B26" s="17"/>
      <c r="C26" s="19"/>
      <c r="D26" s="19"/>
      <c r="E26" s="19"/>
      <c r="F26" s="19"/>
      <c r="G26" s="19"/>
      <c r="H26" s="20"/>
      <c r="I26" s="303" t="s">
        <v>5</v>
      </c>
      <c r="J26" s="304"/>
      <c r="K26" s="305"/>
      <c r="L26" s="28"/>
      <c r="M26" s="28"/>
      <c r="N26" s="28" t="s">
        <v>1040</v>
      </c>
      <c r="O26" s="28" t="s">
        <v>1040</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t="s">
        <v>1040</v>
      </c>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1049</v>
      </c>
      <c r="M35" s="282" t="s">
        <v>1054</v>
      </c>
      <c r="N35" s="282" t="s">
        <v>1058</v>
      </c>
      <c r="O35" s="282" t="s">
        <v>1060</v>
      </c>
      <c r="P35" s="282"/>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1049</v>
      </c>
      <c r="M44" s="282" t="s">
        <v>1054</v>
      </c>
      <c r="N44" s="282" t="s">
        <v>1058</v>
      </c>
      <c r="O44" s="282" t="s">
        <v>1060</v>
      </c>
      <c r="P44" s="282"/>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1058</v>
      </c>
      <c r="O89" s="262" t="s">
        <v>1060</v>
      </c>
      <c r="P89" s="262" t="s">
        <v>542</v>
      </c>
    </row>
    <row r="90" spans="1:22" s="21" customFormat="1">
      <c r="A90" s="243"/>
      <c r="B90" s="1"/>
      <c r="C90" s="3"/>
      <c r="D90" s="3"/>
      <c r="E90" s="3"/>
      <c r="F90" s="3"/>
      <c r="G90" s="3"/>
      <c r="H90" s="287"/>
      <c r="I90" s="67" t="s">
        <v>36</v>
      </c>
      <c r="J90" s="68"/>
      <c r="K90" s="69"/>
      <c r="L90" s="262" t="s">
        <v>1050</v>
      </c>
      <c r="M90" s="262" t="s">
        <v>1055</v>
      </c>
      <c r="N90" s="262" t="s">
        <v>1059</v>
      </c>
      <c r="O90" s="262" t="s">
        <v>1059</v>
      </c>
      <c r="P90" s="262" t="s">
        <v>1063</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1060</v>
      </c>
      <c r="P97" s="66" t="s">
        <v>542</v>
      </c>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1059</v>
      </c>
      <c r="O98" s="70" t="s">
        <v>1059</v>
      </c>
      <c r="P98" s="70" t="s">
        <v>1063</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68</v>
      </c>
      <c r="K99" s="237" t="str">
        <f>IF(OR(COUNTIF(L99:P99,"未確認")&gt;0,COUNTIF(L99:P99,"~*")&gt;0),"※","")</f>
        <v/>
      </c>
      <c r="L99" s="258">
        <v>32</v>
      </c>
      <c r="M99" s="258">
        <v>36</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68</v>
      </c>
      <c r="K101" s="237" t="str">
        <f>IF(OR(COUNTIF(L101:P101,"未確認")&gt;0,COUNTIF(L101:P101,"~*")&gt;0),"※","")</f>
        <v/>
      </c>
      <c r="L101" s="258">
        <v>32</v>
      </c>
      <c r="M101" s="258">
        <v>36</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68</v>
      </c>
      <c r="K102" s="237" t="str">
        <f t="shared" ref="K102:K111" si="1">IF(OR(COUNTIF(L101:P101,"未確認")&gt;0,COUNTIF(L101:P101,"~*")&gt;0),"※","")</f>
        <v/>
      </c>
      <c r="L102" s="258">
        <v>32</v>
      </c>
      <c r="M102" s="258">
        <v>36</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30</v>
      </c>
      <c r="O103" s="258">
        <v>30</v>
      </c>
      <c r="P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30</v>
      </c>
      <c r="O104" s="258">
        <v>30</v>
      </c>
      <c r="P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30</v>
      </c>
      <c r="O106" s="258">
        <v>30</v>
      </c>
      <c r="P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30</v>
      </c>
      <c r="O107" s="258">
        <v>30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30</v>
      </c>
      <c r="O109" s="258">
        <v>30</v>
      </c>
      <c r="P109" s="258">
        <v>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30</v>
      </c>
      <c r="O110" s="258">
        <v>30</v>
      </c>
      <c r="P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1060</v>
      </c>
      <c r="P118" s="66" t="s">
        <v>542</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1059</v>
      </c>
      <c r="O119" s="70" t="s">
        <v>1059</v>
      </c>
      <c r="P119" s="70" t="s">
        <v>1063</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c r="P121" s="98" t="s">
        <v>533</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1056</v>
      </c>
      <c r="O122" s="98" t="s">
        <v>1056</v>
      </c>
      <c r="P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1044</v>
      </c>
      <c r="O123" s="98" t="s">
        <v>1044</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1060</v>
      </c>
      <c r="P129" s="66" t="s">
        <v>542</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1059</v>
      </c>
      <c r="O130" s="70" t="s">
        <v>1059</v>
      </c>
      <c r="P130" s="70" t="s">
        <v>1063</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c r="N131" s="98" t="s">
        <v>1057</v>
      </c>
      <c r="O131" s="98" t="s">
        <v>1057</v>
      </c>
      <c r="P131" s="98" t="s">
        <v>533</v>
      </c>
    </row>
    <row r="132" spans="1:22" s="83" customFormat="1" ht="34.5" customHeight="1">
      <c r="A132" s="244" t="s">
        <v>621</v>
      </c>
      <c r="B132" s="84"/>
      <c r="C132" s="295"/>
      <c r="D132" s="297"/>
      <c r="E132" s="320" t="s">
        <v>58</v>
      </c>
      <c r="F132" s="321"/>
      <c r="G132" s="321"/>
      <c r="H132" s="322"/>
      <c r="I132" s="389"/>
      <c r="J132" s="101"/>
      <c r="K132" s="102"/>
      <c r="L132" s="82">
        <v>32</v>
      </c>
      <c r="M132" s="82">
        <v>36</v>
      </c>
      <c r="N132" s="82">
        <v>30</v>
      </c>
      <c r="O132" s="82">
        <v>30</v>
      </c>
      <c r="P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1060</v>
      </c>
      <c r="P143" s="66" t="s">
        <v>542</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1059</v>
      </c>
      <c r="O144" s="70" t="s">
        <v>1059</v>
      </c>
      <c r="P144" s="70" t="s">
        <v>1063</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t="s">
        <v>1062</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t="s">
        <v>1062</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t="s">
        <v>1062</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t="s">
        <v>1062</v>
      </c>
    </row>
    <row r="149" spans="1:16" s="118" customFormat="1" ht="34.5" customHeight="1">
      <c r="A149" s="246" t="s">
        <v>651</v>
      </c>
      <c r="B149" s="115"/>
      <c r="C149" s="317" t="s">
        <v>559</v>
      </c>
      <c r="D149" s="318"/>
      <c r="E149" s="318"/>
      <c r="F149" s="318"/>
      <c r="G149" s="318"/>
      <c r="H149" s="319"/>
      <c r="I149" s="413"/>
      <c r="J149" s="263">
        <f t="shared" si="2"/>
        <v>88</v>
      </c>
      <c r="K149" s="264" t="str">
        <f t="shared" si="3"/>
        <v/>
      </c>
      <c r="L149" s="117">
        <v>88</v>
      </c>
      <c r="M149" s="117">
        <v>0</v>
      </c>
      <c r="N149" s="117">
        <v>0</v>
      </c>
      <c r="O149" s="117">
        <v>0</v>
      </c>
      <c r="P149" s="117" t="s">
        <v>1062</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t="s">
        <v>1062</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t="s">
        <v>1062</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t="s">
        <v>1062</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t="s">
        <v>1062</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t="s">
        <v>1062</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t="s">
        <v>1062</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t="s">
        <v>1062</v>
      </c>
    </row>
    <row r="157" spans="1:16" s="118" customFormat="1" ht="34.5" customHeight="1">
      <c r="A157" s="246" t="s">
        <v>659</v>
      </c>
      <c r="B157" s="115"/>
      <c r="C157" s="317" t="s">
        <v>566</v>
      </c>
      <c r="D157" s="318"/>
      <c r="E157" s="318"/>
      <c r="F157" s="318"/>
      <c r="G157" s="318"/>
      <c r="H157" s="319"/>
      <c r="I157" s="413"/>
      <c r="J157" s="263">
        <f t="shared" si="2"/>
        <v>56</v>
      </c>
      <c r="K157" s="264" t="str">
        <f t="shared" si="3"/>
        <v/>
      </c>
      <c r="L157" s="117">
        <v>0</v>
      </c>
      <c r="M157" s="117">
        <v>0</v>
      </c>
      <c r="N157" s="117">
        <v>29</v>
      </c>
      <c r="O157" s="117">
        <v>27</v>
      </c>
      <c r="P157" s="117" t="s">
        <v>1062</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t="s">
        <v>1062</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t="s">
        <v>1062</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t="s">
        <v>1062</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t="s">
        <v>1062</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t="s">
        <v>1062</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t="s">
        <v>1062</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t="s">
        <v>1062</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t="s">
        <v>1062</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t="s">
        <v>1062</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t="s">
        <v>1062</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t="s">
        <v>1062</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t="s">
        <v>1062</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t="s">
        <v>1062</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t="s">
        <v>1062</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t="s">
        <v>1062</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t="s">
        <v>1062</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t="s">
        <v>1062</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t="s">
        <v>1062</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t="s">
        <v>1062</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t="s">
        <v>1062</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t="s">
        <v>1062</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t="s">
        <v>1062</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t="s">
        <v>1062</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t="s">
        <v>1062</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t="s">
        <v>1062</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t="s">
        <v>1062</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t="s">
        <v>1062</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t="s">
        <v>1062</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t="s">
        <v>1062</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t="s">
        <v>1062</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t="s">
        <v>1062</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t="s">
        <v>1062</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t="s">
        <v>1062</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t="s">
        <v>1062</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t="s">
        <v>1062</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t="s">
        <v>1062</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t="s">
        <v>1062</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t="s">
        <v>1062</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t="s">
        <v>1062</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t="s">
        <v>1062</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t="s">
        <v>1062</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t="s">
        <v>1062</v>
      </c>
    </row>
    <row r="200" spans="1:16" s="118" customFormat="1" ht="34.5" customHeight="1">
      <c r="A200" s="246" t="s">
        <v>702</v>
      </c>
      <c r="B200" s="115"/>
      <c r="C200" s="317" t="s">
        <v>594</v>
      </c>
      <c r="D200" s="318"/>
      <c r="E200" s="318"/>
      <c r="F200" s="318"/>
      <c r="G200" s="318"/>
      <c r="H200" s="319"/>
      <c r="I200" s="413"/>
      <c r="J200" s="263">
        <f t="shared" si="4"/>
        <v>79</v>
      </c>
      <c r="K200" s="264" t="str">
        <f t="shared" si="5"/>
        <v/>
      </c>
      <c r="L200" s="117">
        <v>0</v>
      </c>
      <c r="M200" s="117">
        <v>79</v>
      </c>
      <c r="N200" s="117">
        <v>0</v>
      </c>
      <c r="O200" s="117">
        <v>0</v>
      </c>
      <c r="P200" s="117" t="s">
        <v>1062</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t="s">
        <v>1062</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t="s">
        <v>1062</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t="s">
        <v>1062</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t="s">
        <v>1062</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t="s">
        <v>1062</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t="s">
        <v>1062</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t="s">
        <v>1062</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t="s">
        <v>1062</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t="s">
        <v>1062</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t="s">
        <v>1062</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t="s">
        <v>1062</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t="s">
        <v>1062</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t="s">
        <v>1062</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t="s">
        <v>1062</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t="s">
        <v>1062</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t="s">
        <v>1062</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t="s">
        <v>1062</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t="s">
        <v>1062</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t="s">
        <v>1062</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t="s">
        <v>1062</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1060</v>
      </c>
      <c r="P226" s="66" t="s">
        <v>542</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1059</v>
      </c>
      <c r="O227" s="70" t="s">
        <v>1059</v>
      </c>
      <c r="P227" s="70" t="s">
        <v>1063</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1060</v>
      </c>
      <c r="P234" s="66" t="s">
        <v>542</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1059</v>
      </c>
      <c r="O235" s="70" t="s">
        <v>1059</v>
      </c>
      <c r="P235" s="70" t="s">
        <v>1063</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1060</v>
      </c>
      <c r="P244" s="66" t="s">
        <v>542</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1059</v>
      </c>
      <c r="O245" s="70" t="s">
        <v>1059</v>
      </c>
      <c r="P245" s="70" t="s">
        <v>1063</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1060</v>
      </c>
      <c r="P253" s="66" t="s">
        <v>542</v>
      </c>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1059</v>
      </c>
      <c r="O254" s="137" t="s">
        <v>1059</v>
      </c>
      <c r="P254" s="137" t="s">
        <v>1063</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1060</v>
      </c>
      <c r="P263" s="66" t="s">
        <v>542</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1059</v>
      </c>
      <c r="O264" s="70" t="s">
        <v>1059</v>
      </c>
      <c r="P264" s="70" t="s">
        <v>1063</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45</v>
      </c>
      <c r="K269" s="81" t="str">
        <f t="shared" si="8"/>
        <v/>
      </c>
      <c r="L269" s="147">
        <v>17</v>
      </c>
      <c r="M269" s="147">
        <v>17</v>
      </c>
      <c r="N269" s="147">
        <v>5</v>
      </c>
      <c r="O269" s="147">
        <v>6</v>
      </c>
      <c r="P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0</v>
      </c>
      <c r="N271" s="147">
        <v>2</v>
      </c>
      <c r="O271" s="147">
        <v>2</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0</v>
      </c>
      <c r="N273" s="147">
        <v>7</v>
      </c>
      <c r="O273" s="147">
        <v>6</v>
      </c>
      <c r="P273" s="147">
        <v>0</v>
      </c>
    </row>
    <row r="274" spans="1:16" s="83" customFormat="1" ht="34.5" customHeight="1">
      <c r="A274" s="249" t="s">
        <v>727</v>
      </c>
      <c r="B274" s="120"/>
      <c r="C274" s="372"/>
      <c r="D274" s="372"/>
      <c r="E274" s="372"/>
      <c r="F274" s="372"/>
      <c r="G274" s="371" t="s">
        <v>148</v>
      </c>
      <c r="H274" s="371"/>
      <c r="I274" s="404"/>
      <c r="J274" s="266">
        <f t="shared" si="9"/>
        <v>2.1</v>
      </c>
      <c r="K274" s="81" t="str">
        <f t="shared" si="8"/>
        <v/>
      </c>
      <c r="L274" s="148">
        <v>1</v>
      </c>
      <c r="M274" s="148">
        <v>1.1000000000000001</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1.2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3.3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1060</v>
      </c>
      <c r="P322" s="66" t="s">
        <v>542</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1059</v>
      </c>
      <c r="O323" s="137" t="s">
        <v>1059</v>
      </c>
      <c r="P323" s="137" t="s">
        <v>1063</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1060</v>
      </c>
      <c r="P342" s="66" t="s">
        <v>542</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1059</v>
      </c>
      <c r="O343" s="137" t="s">
        <v>1059</v>
      </c>
      <c r="P343" s="137" t="s">
        <v>1063</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1060</v>
      </c>
      <c r="P367" s="66" t="s">
        <v>542</v>
      </c>
    </row>
    <row r="368" spans="1:22" s="118" customFormat="1" ht="20.25" customHeight="1">
      <c r="A368" s="243"/>
      <c r="B368" s="1"/>
      <c r="C368" s="3"/>
      <c r="D368" s="3"/>
      <c r="E368" s="3"/>
      <c r="F368" s="3"/>
      <c r="G368" s="3"/>
      <c r="H368" s="287"/>
      <c r="I368" s="67" t="s">
        <v>36</v>
      </c>
      <c r="J368" s="170"/>
      <c r="K368" s="79"/>
      <c r="L368" s="137" t="s">
        <v>1050</v>
      </c>
      <c r="M368" s="137" t="s">
        <v>1055</v>
      </c>
      <c r="N368" s="137" t="s">
        <v>1059</v>
      </c>
      <c r="O368" s="137" t="s">
        <v>1059</v>
      </c>
      <c r="P368" s="137" t="s">
        <v>1063</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1060</v>
      </c>
      <c r="P390" s="66" t="s">
        <v>542</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1059</v>
      </c>
      <c r="O391" s="70" t="s">
        <v>1059</v>
      </c>
      <c r="P391" s="70" t="s">
        <v>1063</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1517</v>
      </c>
      <c r="K392" s="81" t="str">
        <f t="shared" ref="K392:K397" si="12">IF(OR(COUNTIF(L392:P392,"未確認")&gt;0,COUNTIF(L392:P392,"~*")&gt;0),"※","")</f>
        <v/>
      </c>
      <c r="L392" s="147">
        <v>834</v>
      </c>
      <c r="M392" s="147">
        <v>588</v>
      </c>
      <c r="N392" s="147">
        <v>59</v>
      </c>
      <c r="O392" s="147">
        <v>36</v>
      </c>
      <c r="P392" s="147">
        <v>0</v>
      </c>
    </row>
    <row r="393" spans="1:22" s="83" customFormat="1" ht="34.5" customHeight="1">
      <c r="A393" s="249" t="s">
        <v>773</v>
      </c>
      <c r="B393" s="84"/>
      <c r="C393" s="370"/>
      <c r="D393" s="380"/>
      <c r="E393" s="320" t="s">
        <v>224</v>
      </c>
      <c r="F393" s="321"/>
      <c r="G393" s="321"/>
      <c r="H393" s="322"/>
      <c r="I393" s="343"/>
      <c r="J393" s="140">
        <f t="shared" si="11"/>
        <v>632</v>
      </c>
      <c r="K393" s="81" t="str">
        <f t="shared" si="12"/>
        <v/>
      </c>
      <c r="L393" s="147">
        <v>194</v>
      </c>
      <c r="M393" s="147">
        <v>354</v>
      </c>
      <c r="N393" s="147">
        <v>52</v>
      </c>
      <c r="O393" s="147">
        <v>32</v>
      </c>
      <c r="P393" s="147">
        <v>0</v>
      </c>
    </row>
    <row r="394" spans="1:22" s="83" customFormat="1" ht="34.5" customHeight="1">
      <c r="A394" s="250" t="s">
        <v>774</v>
      </c>
      <c r="B394" s="84"/>
      <c r="C394" s="370"/>
      <c r="D394" s="381"/>
      <c r="E394" s="320" t="s">
        <v>225</v>
      </c>
      <c r="F394" s="321"/>
      <c r="G394" s="321"/>
      <c r="H394" s="322"/>
      <c r="I394" s="343"/>
      <c r="J394" s="140">
        <f t="shared" si="11"/>
        <v>96</v>
      </c>
      <c r="K394" s="81" t="str">
        <f t="shared" si="12"/>
        <v/>
      </c>
      <c r="L394" s="147">
        <v>87</v>
      </c>
      <c r="M394" s="147">
        <v>9</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789</v>
      </c>
      <c r="K395" s="81" t="str">
        <f t="shared" si="12"/>
        <v/>
      </c>
      <c r="L395" s="147">
        <v>553</v>
      </c>
      <c r="M395" s="147">
        <v>225</v>
      </c>
      <c r="N395" s="147">
        <v>7</v>
      </c>
      <c r="O395" s="147">
        <v>4</v>
      </c>
      <c r="P395" s="147">
        <v>0</v>
      </c>
    </row>
    <row r="396" spans="1:22" s="83" customFormat="1" ht="34.5" customHeight="1">
      <c r="A396" s="250" t="s">
        <v>776</v>
      </c>
      <c r="B396" s="1"/>
      <c r="C396" s="370"/>
      <c r="D396" s="320" t="s">
        <v>227</v>
      </c>
      <c r="E396" s="321"/>
      <c r="F396" s="321"/>
      <c r="G396" s="321"/>
      <c r="H396" s="322"/>
      <c r="I396" s="343"/>
      <c r="J396" s="140">
        <f t="shared" si="11"/>
        <v>42613</v>
      </c>
      <c r="K396" s="81" t="str">
        <f t="shared" si="12"/>
        <v/>
      </c>
      <c r="L396" s="147">
        <v>11040</v>
      </c>
      <c r="M396" s="147">
        <v>11221</v>
      </c>
      <c r="N396" s="147">
        <v>10322</v>
      </c>
      <c r="O396" s="147">
        <v>10030</v>
      </c>
      <c r="P396" s="147">
        <v>0</v>
      </c>
    </row>
    <row r="397" spans="1:22" s="83" customFormat="1" ht="34.5" customHeight="1">
      <c r="A397" s="250" t="s">
        <v>777</v>
      </c>
      <c r="B397" s="119"/>
      <c r="C397" s="370"/>
      <c r="D397" s="320" t="s">
        <v>228</v>
      </c>
      <c r="E397" s="321"/>
      <c r="F397" s="321"/>
      <c r="G397" s="321"/>
      <c r="H397" s="322"/>
      <c r="I397" s="344"/>
      <c r="J397" s="140">
        <f t="shared" si="11"/>
        <v>1520</v>
      </c>
      <c r="K397" s="81" t="str">
        <f t="shared" si="12"/>
        <v/>
      </c>
      <c r="L397" s="147">
        <v>841</v>
      </c>
      <c r="M397" s="147">
        <v>581</v>
      </c>
      <c r="N397" s="147">
        <v>63</v>
      </c>
      <c r="O397" s="147">
        <v>35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1060</v>
      </c>
      <c r="P403" s="66" t="s">
        <v>542</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1059</v>
      </c>
      <c r="O404" s="70" t="s">
        <v>1059</v>
      </c>
      <c r="P404" s="70" t="s">
        <v>1063</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1517</v>
      </c>
      <c r="K405" s="81" t="str">
        <f t="shared" ref="K405:K422" si="14">IF(OR(COUNTIF(L405:P405,"未確認")&gt;0,COUNTIF(L405:P405,"~*")&gt;0),"※","")</f>
        <v/>
      </c>
      <c r="L405" s="147">
        <v>834</v>
      </c>
      <c r="M405" s="147">
        <v>588</v>
      </c>
      <c r="N405" s="147">
        <v>59</v>
      </c>
      <c r="O405" s="147">
        <v>36</v>
      </c>
      <c r="P405" s="147">
        <v>0</v>
      </c>
    </row>
    <row r="406" spans="1:22" s="83" customFormat="1" ht="34.5" customHeight="1">
      <c r="A406" s="251" t="s">
        <v>779</v>
      </c>
      <c r="B406" s="119"/>
      <c r="C406" s="369"/>
      <c r="D406" s="375" t="s">
        <v>233</v>
      </c>
      <c r="E406" s="377" t="s">
        <v>234</v>
      </c>
      <c r="F406" s="378"/>
      <c r="G406" s="378"/>
      <c r="H406" s="379"/>
      <c r="I406" s="361"/>
      <c r="J406" s="140">
        <f t="shared" si="13"/>
        <v>305</v>
      </c>
      <c r="K406" s="81" t="str">
        <f t="shared" si="14"/>
        <v/>
      </c>
      <c r="L406" s="147">
        <v>6</v>
      </c>
      <c r="M406" s="147">
        <v>216</v>
      </c>
      <c r="N406" s="147">
        <v>52</v>
      </c>
      <c r="O406" s="147">
        <v>31</v>
      </c>
      <c r="P406" s="147">
        <v>0</v>
      </c>
    </row>
    <row r="407" spans="1:22" s="83" customFormat="1" ht="34.5" customHeight="1">
      <c r="A407" s="251" t="s">
        <v>780</v>
      </c>
      <c r="B407" s="119"/>
      <c r="C407" s="369"/>
      <c r="D407" s="369"/>
      <c r="E407" s="320" t="s">
        <v>235</v>
      </c>
      <c r="F407" s="321"/>
      <c r="G407" s="321"/>
      <c r="H407" s="322"/>
      <c r="I407" s="361"/>
      <c r="J407" s="140">
        <f t="shared" si="13"/>
        <v>960</v>
      </c>
      <c r="K407" s="81" t="str">
        <f t="shared" si="14"/>
        <v/>
      </c>
      <c r="L407" s="147">
        <v>644</v>
      </c>
      <c r="M407" s="147">
        <v>306</v>
      </c>
      <c r="N407" s="147">
        <v>6</v>
      </c>
      <c r="O407" s="147">
        <v>4</v>
      </c>
      <c r="P407" s="147">
        <v>0</v>
      </c>
    </row>
    <row r="408" spans="1:22" s="83" customFormat="1" ht="34.5" customHeight="1">
      <c r="A408" s="251" t="s">
        <v>781</v>
      </c>
      <c r="B408" s="119"/>
      <c r="C408" s="369"/>
      <c r="D408" s="369"/>
      <c r="E408" s="320" t="s">
        <v>236</v>
      </c>
      <c r="F408" s="321"/>
      <c r="G408" s="321"/>
      <c r="H408" s="322"/>
      <c r="I408" s="361"/>
      <c r="J408" s="140">
        <f t="shared" si="13"/>
        <v>94</v>
      </c>
      <c r="K408" s="81" t="str">
        <f t="shared" si="14"/>
        <v/>
      </c>
      <c r="L408" s="147">
        <v>52</v>
      </c>
      <c r="M408" s="147">
        <v>41</v>
      </c>
      <c r="N408" s="147">
        <v>0</v>
      </c>
      <c r="O408" s="147">
        <v>1</v>
      </c>
      <c r="P408" s="147">
        <v>0</v>
      </c>
    </row>
    <row r="409" spans="1:22" s="83" customFormat="1" ht="34.5" customHeight="1">
      <c r="A409" s="251" t="s">
        <v>782</v>
      </c>
      <c r="B409" s="119"/>
      <c r="C409" s="369"/>
      <c r="D409" s="369"/>
      <c r="E409" s="317" t="s">
        <v>990</v>
      </c>
      <c r="F409" s="318"/>
      <c r="G409" s="318"/>
      <c r="H409" s="319"/>
      <c r="I409" s="361"/>
      <c r="J409" s="140">
        <f t="shared" si="13"/>
        <v>158</v>
      </c>
      <c r="K409" s="81" t="str">
        <f t="shared" si="14"/>
        <v/>
      </c>
      <c r="L409" s="147">
        <v>132</v>
      </c>
      <c r="M409" s="147">
        <v>25</v>
      </c>
      <c r="N409" s="147">
        <v>1</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1520</v>
      </c>
      <c r="K413" s="81" t="str">
        <f t="shared" si="14"/>
        <v/>
      </c>
      <c r="L413" s="147">
        <v>841</v>
      </c>
      <c r="M413" s="147">
        <v>581</v>
      </c>
      <c r="N413" s="147">
        <v>63</v>
      </c>
      <c r="O413" s="147">
        <v>35</v>
      </c>
      <c r="P413" s="147">
        <v>0</v>
      </c>
    </row>
    <row r="414" spans="1:22" s="83" customFormat="1" ht="34.5" customHeight="1">
      <c r="A414" s="251" t="s">
        <v>787</v>
      </c>
      <c r="B414" s="119"/>
      <c r="C414" s="369"/>
      <c r="D414" s="375" t="s">
        <v>240</v>
      </c>
      <c r="E414" s="377" t="s">
        <v>241</v>
      </c>
      <c r="F414" s="378"/>
      <c r="G414" s="378"/>
      <c r="H414" s="379"/>
      <c r="I414" s="361"/>
      <c r="J414" s="140">
        <f t="shared" si="13"/>
        <v>312</v>
      </c>
      <c r="K414" s="81" t="str">
        <f t="shared" si="14"/>
        <v/>
      </c>
      <c r="L414" s="147">
        <v>266</v>
      </c>
      <c r="M414" s="147">
        <v>28</v>
      </c>
      <c r="N414" s="147">
        <v>12</v>
      </c>
      <c r="O414" s="147">
        <v>6</v>
      </c>
      <c r="P414" s="147">
        <v>0</v>
      </c>
    </row>
    <row r="415" spans="1:22" s="83" customFormat="1" ht="34.5" customHeight="1">
      <c r="A415" s="251" t="s">
        <v>788</v>
      </c>
      <c r="B415" s="119"/>
      <c r="C415" s="369"/>
      <c r="D415" s="369"/>
      <c r="E415" s="320" t="s">
        <v>242</v>
      </c>
      <c r="F415" s="321"/>
      <c r="G415" s="321"/>
      <c r="H415" s="322"/>
      <c r="I415" s="361"/>
      <c r="J415" s="140">
        <f t="shared" si="13"/>
        <v>883</v>
      </c>
      <c r="K415" s="81" t="str">
        <f t="shared" si="14"/>
        <v/>
      </c>
      <c r="L415" s="147">
        <v>401</v>
      </c>
      <c r="M415" s="147">
        <v>452</v>
      </c>
      <c r="N415" s="147">
        <v>17</v>
      </c>
      <c r="O415" s="147">
        <v>13</v>
      </c>
      <c r="P415" s="147">
        <v>0</v>
      </c>
    </row>
    <row r="416" spans="1:22" s="83" customFormat="1" ht="34.5" customHeight="1">
      <c r="A416" s="251" t="s">
        <v>789</v>
      </c>
      <c r="B416" s="119"/>
      <c r="C416" s="369"/>
      <c r="D416" s="369"/>
      <c r="E416" s="320" t="s">
        <v>243</v>
      </c>
      <c r="F416" s="321"/>
      <c r="G416" s="321"/>
      <c r="H416" s="322"/>
      <c r="I416" s="361"/>
      <c r="J416" s="140">
        <f t="shared" si="13"/>
        <v>85</v>
      </c>
      <c r="K416" s="81" t="str">
        <f t="shared" si="14"/>
        <v/>
      </c>
      <c r="L416" s="147">
        <v>55</v>
      </c>
      <c r="M416" s="147">
        <v>15</v>
      </c>
      <c r="N416" s="147">
        <v>11</v>
      </c>
      <c r="O416" s="147">
        <v>4</v>
      </c>
      <c r="P416" s="147">
        <v>0</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3</v>
      </c>
      <c r="M417" s="147">
        <v>12</v>
      </c>
      <c r="N417" s="147">
        <v>2</v>
      </c>
      <c r="O417" s="147">
        <v>2</v>
      </c>
      <c r="P417" s="147">
        <v>0</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36</v>
      </c>
      <c r="M418" s="147">
        <v>22</v>
      </c>
      <c r="N418" s="147">
        <v>2</v>
      </c>
      <c r="O418" s="147">
        <v>1</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80</v>
      </c>
      <c r="K420" s="81" t="str">
        <f t="shared" si="14"/>
        <v/>
      </c>
      <c r="L420" s="147">
        <v>40</v>
      </c>
      <c r="M420" s="147">
        <v>40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40</v>
      </c>
      <c r="M421" s="147">
        <v>12</v>
      </c>
      <c r="N421" s="147">
        <v>19</v>
      </c>
      <c r="O421" s="147">
        <v>9</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1060</v>
      </c>
      <c r="P428" s="66" t="s">
        <v>542</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1059</v>
      </c>
      <c r="O429" s="70" t="s">
        <v>1059</v>
      </c>
      <c r="P429" s="70" t="s">
        <v>1063</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1208</v>
      </c>
      <c r="K430" s="193" t="str">
        <f>IF(OR(COUNTIF(L430:P430,"未確認")&gt;0,COUNTIF(L430:P430,"~*")&gt;0),"※","")</f>
        <v/>
      </c>
      <c r="L430" s="147">
        <v>575</v>
      </c>
      <c r="M430" s="147">
        <v>553</v>
      </c>
      <c r="N430" s="147">
        <v>51</v>
      </c>
      <c r="O430" s="147">
        <v>29</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12</v>
      </c>
      <c r="K431" s="193" t="str">
        <f>IF(OR(COUNTIF(L431:P431,"未確認")&gt;0,COUNTIF(L431:P431,"~*")&gt;0),"※","")</f>
        <v/>
      </c>
      <c r="L431" s="147">
        <v>7</v>
      </c>
      <c r="M431" s="147">
        <v>4</v>
      </c>
      <c r="N431" s="147">
        <v>1</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18</v>
      </c>
      <c r="K432" s="193" t="str">
        <f>IF(OR(COUNTIF(L432:P432,"未確認")&gt;0,COUNTIF(L432:P432,"~*")&gt;0),"※","")</f>
        <v/>
      </c>
      <c r="L432" s="147">
        <v>5</v>
      </c>
      <c r="M432" s="147">
        <v>12</v>
      </c>
      <c r="N432" s="147">
        <v>0</v>
      </c>
      <c r="O432" s="147">
        <v>1</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1177</v>
      </c>
      <c r="K433" s="193" t="str">
        <f>IF(OR(COUNTIF(L433:P433,"未確認")&gt;0,COUNTIF(L433:P433,"~*")&gt;0),"※","")</f>
        <v/>
      </c>
      <c r="L433" s="147">
        <v>562</v>
      </c>
      <c r="M433" s="147">
        <v>537</v>
      </c>
      <c r="N433" s="147">
        <v>50</v>
      </c>
      <c r="O433" s="147">
        <v>28</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1</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1060</v>
      </c>
      <c r="P441" s="66" t="s">
        <v>542</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1059</v>
      </c>
      <c r="O442" s="70" t="s">
        <v>1059</v>
      </c>
      <c r="P442" s="70" t="s">
        <v>1063</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1060</v>
      </c>
      <c r="P466" s="66" t="s">
        <v>542</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1059</v>
      </c>
      <c r="O467" s="70" t="s">
        <v>1059</v>
      </c>
      <c r="P467" s="70" t="s">
        <v>1063</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21</v>
      </c>
      <c r="K468" s="201" t="str">
        <f t="shared" ref="K468:K475" si="16">IF(OR(COUNTIF(L468:P468,"未確認")&gt;0,COUNTIF(L468:P468,"*")&gt;0),"※","")</f>
        <v>※</v>
      </c>
      <c r="L468" s="117">
        <v>11</v>
      </c>
      <c r="M468" s="117">
        <v>10</v>
      </c>
      <c r="N468" s="117" t="s">
        <v>541</v>
      </c>
      <c r="O468" s="117" t="s">
        <v>541</v>
      </c>
      <c r="P468" s="117" t="s">
        <v>1062</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541</v>
      </c>
      <c r="M469" s="117">
        <v>0</v>
      </c>
      <c r="N469" s="117">
        <v>0</v>
      </c>
      <c r="O469" s="117">
        <v>0</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541</v>
      </c>
      <c r="N470" s="117">
        <v>0</v>
      </c>
      <c r="O470" s="117">
        <v>0</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v>0</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v>0</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541</v>
      </c>
      <c r="M476" s="117">
        <v>0</v>
      </c>
      <c r="N476" s="117" t="s">
        <v>541</v>
      </c>
      <c r="O476" s="117">
        <v>0</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541</v>
      </c>
      <c r="M477" s="117" t="s">
        <v>541</v>
      </c>
      <c r="N477" s="117">
        <v>0</v>
      </c>
      <c r="O477" s="117">
        <v>0</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541</v>
      </c>
      <c r="M478" s="117" t="s">
        <v>541</v>
      </c>
      <c r="N478" s="117">
        <v>0</v>
      </c>
      <c r="O478" s="117" t="s">
        <v>541</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v>0</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v>0</v>
      </c>
      <c r="N481" s="117">
        <v>0</v>
      </c>
      <c r="O481" s="117">
        <v>0</v>
      </c>
      <c r="P481" s="117" t="s">
        <v>1062</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t="s">
        <v>1062</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t="s">
        <v>1062</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v>0</v>
      </c>
      <c r="P496" s="117" t="s">
        <v>1062</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1060</v>
      </c>
      <c r="P502" s="66" t="s">
        <v>542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1059</v>
      </c>
      <c r="O503" s="70" t="s">
        <v>1059</v>
      </c>
      <c r="P503" s="70" t="s">
        <v>1063</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v>0</v>
      </c>
      <c r="M504" s="117">
        <v>0</v>
      </c>
      <c r="N504" s="117">
        <v>0</v>
      </c>
      <c r="O504" s="117">
        <v>0</v>
      </c>
      <c r="P504" s="117" t="s">
        <v>1062</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t="s">
        <v>1062</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t="s">
        <v>1062</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t="s">
        <v>1062</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v>0</v>
      </c>
      <c r="O508" s="117">
        <v>0</v>
      </c>
      <c r="P508" s="117" t="s">
        <v>1062</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t="s">
        <v>1062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v>0</v>
      </c>
      <c r="P510" s="117" t="s">
        <v>1062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t="s">
        <v>1062</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1060</v>
      </c>
      <c r="P514" s="66" t="s">
        <v>542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1059</v>
      </c>
      <c r="O515" s="70" t="s">
        <v>1059</v>
      </c>
      <c r="P515" s="70" t="s">
        <v>1063</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v>0</v>
      </c>
      <c r="M516" s="117">
        <v>0</v>
      </c>
      <c r="N516" s="117">
        <v>0</v>
      </c>
      <c r="O516" s="117">
        <v>0</v>
      </c>
      <c r="P516" s="117" t="s">
        <v>1062</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v>0</v>
      </c>
      <c r="M517" s="117">
        <v>0</v>
      </c>
      <c r="N517" s="117">
        <v>0</v>
      </c>
      <c r="O517" s="117">
        <v>0</v>
      </c>
      <c r="P517" s="117" t="s">
        <v>1062</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1060</v>
      </c>
      <c r="P520" s="66" t="s">
        <v>542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1059</v>
      </c>
      <c r="O521" s="70" t="s">
        <v>1059</v>
      </c>
      <c r="P521" s="70" t="s">
        <v>1063</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v>0</v>
      </c>
      <c r="M522" s="117">
        <v>0</v>
      </c>
      <c r="N522" s="117">
        <v>0</v>
      </c>
      <c r="O522" s="117">
        <v>0</v>
      </c>
      <c r="P522" s="117" t="s">
        <v>1062</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1060</v>
      </c>
      <c r="P525" s="66" t="s">
        <v>542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1059</v>
      </c>
      <c r="O526" s="70" t="s">
        <v>1059</v>
      </c>
      <c r="P526" s="70" t="s">
        <v>1063</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1060</v>
      </c>
      <c r="P530" s="66" t="s">
        <v>542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1059</v>
      </c>
      <c r="O531" s="70" t="s">
        <v>1059</v>
      </c>
      <c r="P531" s="70" t="s">
        <v>1063</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v>0</v>
      </c>
      <c r="N532" s="117">
        <v>0</v>
      </c>
      <c r="O532" s="117">
        <v>0</v>
      </c>
      <c r="P532" s="117" t="s">
        <v>1062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t="s">
        <v>1062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t="s">
        <v>1062</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v>14</v>
      </c>
      <c r="M535" s="117" t="s">
        <v>541</v>
      </c>
      <c r="N535" s="117">
        <v>10</v>
      </c>
      <c r="O535" s="117" t="s">
        <v>541</v>
      </c>
      <c r="P535" s="117" t="s">
        <v>1062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t="s">
        <v>1062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t="s">
        <v>1062</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1060</v>
      </c>
      <c r="P543" s="66" t="s">
        <v>542</v>
      </c>
    </row>
    <row r="544" spans="1:22" s="1" customFormat="1" ht="20.25" customHeight="1">
      <c r="A544" s="243"/>
      <c r="C544" s="62"/>
      <c r="D544" s="3"/>
      <c r="E544" s="3"/>
      <c r="F544" s="3"/>
      <c r="G544" s="3"/>
      <c r="H544" s="287"/>
      <c r="I544" s="67" t="s">
        <v>36</v>
      </c>
      <c r="J544" s="68"/>
      <c r="K544" s="186"/>
      <c r="L544" s="70" t="s">
        <v>1050</v>
      </c>
      <c r="M544" s="70" t="s">
        <v>1055</v>
      </c>
      <c r="N544" s="70" t="s">
        <v>1059</v>
      </c>
      <c r="O544" s="70" t="s">
        <v>1059</v>
      </c>
      <c r="P544" s="70" t="s">
        <v>1063</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v>0</v>
      </c>
      <c r="N545" s="117">
        <v>0</v>
      </c>
      <c r="O545" s="117">
        <v>0</v>
      </c>
      <c r="P545" s="117" t="s">
        <v>1062</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t="s">
        <v>1062</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t="s">
        <v>1062</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t="s">
        <v>1062</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t="s">
        <v>1062</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t="s">
        <v>1062</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t="s">
        <v>1062</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t="s">
        <v>1062</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t="s">
        <v>1062</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t="s">
        <v>1062</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t="s">
        <v>1062</v>
      </c>
    </row>
    <row r="556" spans="1:16"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t="s">
        <v>1062</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t="s">
        <v>1062</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1048</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42.9</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14.4</v>
      </c>
      <c r="M561" s="211" t="s">
        <v>533</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v>12.6</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5.7</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1.1000000000000001</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8.3000000000000007</v>
      </c>
      <c r="M565" s="211" t="s">
        <v>533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v>23</v>
      </c>
      <c r="M566" s="211" t="s">
        <v>533</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12.2</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1.8</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1060</v>
      </c>
      <c r="P588" s="66" t="s">
        <v>542</v>
      </c>
    </row>
    <row r="589" spans="1:22" s="1" customFormat="1" ht="20.25" customHeight="1">
      <c r="A589" s="243"/>
      <c r="C589" s="62"/>
      <c r="D589" s="3"/>
      <c r="E589" s="3"/>
      <c r="F589" s="3"/>
      <c r="G589" s="3"/>
      <c r="H589" s="287"/>
      <c r="I589" s="67" t="s">
        <v>36</v>
      </c>
      <c r="J589" s="68"/>
      <c r="K589" s="186"/>
      <c r="L589" s="70" t="s">
        <v>1050</v>
      </c>
      <c r="M589" s="70" t="s">
        <v>1055</v>
      </c>
      <c r="N589" s="70" t="s">
        <v>1059</v>
      </c>
      <c r="O589" s="70" t="s">
        <v>1059</v>
      </c>
      <c r="P589" s="70" t="s">
        <v>1063</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v>0</v>
      </c>
      <c r="M590" s="117">
        <v>0</v>
      </c>
      <c r="N590" s="117">
        <v>0</v>
      </c>
      <c r="O590" s="117">
        <v>0</v>
      </c>
      <c r="P590" s="117" t="s">
        <v>1062</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v>0</v>
      </c>
      <c r="P591" s="117" t="s">
        <v>1062</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v>0</v>
      </c>
      <c r="M592" s="117">
        <v>0</v>
      </c>
      <c r="N592" s="117">
        <v>0</v>
      </c>
      <c r="O592" s="117">
        <v>0</v>
      </c>
      <c r="P592" s="117" t="s">
        <v>1062</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v>0</v>
      </c>
      <c r="N593" s="117">
        <v>0</v>
      </c>
      <c r="O593" s="117">
        <v>0</v>
      </c>
      <c r="P593" s="117" t="s">
        <v>1062</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v>0</v>
      </c>
      <c r="M594" s="117">
        <v>0</v>
      </c>
      <c r="N594" s="117">
        <v>0</v>
      </c>
      <c r="O594" s="117">
        <v>0</v>
      </c>
      <c r="P594" s="117" t="s">
        <v>1062</v>
      </c>
    </row>
    <row r="595" spans="1:16" s="115" customFormat="1" ht="35.15" customHeight="1">
      <c r="A595" s="251" t="s">
        <v>895</v>
      </c>
      <c r="B595" s="84"/>
      <c r="C595" s="323" t="s">
        <v>995</v>
      </c>
      <c r="D595" s="324"/>
      <c r="E595" s="324"/>
      <c r="F595" s="324"/>
      <c r="G595" s="324"/>
      <c r="H595" s="325"/>
      <c r="I595" s="340" t="s">
        <v>397</v>
      </c>
      <c r="J595" s="140">
        <v>3155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89</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940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128</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484</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v>0</v>
      </c>
      <c r="M600" s="117">
        <v>0</v>
      </c>
      <c r="N600" s="117">
        <v>0</v>
      </c>
      <c r="O600" s="117">
        <v>0</v>
      </c>
      <c r="P600" s="117" t="s">
        <v>1062</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t="s">
        <v>1062</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v>0</v>
      </c>
      <c r="P602" s="117" t="s">
        <v>1062</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t="s">
        <v>1062</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t="s">
        <v>1062</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t="s">
        <v>1062</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1060</v>
      </c>
      <c r="P611" s="66" t="s">
        <v>542</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1059</v>
      </c>
      <c r="O612" s="70" t="s">
        <v>1059</v>
      </c>
      <c r="P612" s="70" t="s">
        <v>1063</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v>0</v>
      </c>
      <c r="M613" s="117">
        <v>0</v>
      </c>
      <c r="N613" s="117">
        <v>0</v>
      </c>
      <c r="O613" s="117">
        <v>0</v>
      </c>
      <c r="P613" s="117" t="s">
        <v>1062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t="s">
        <v>1062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t="s">
        <v>1062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t="s">
        <v>1062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t="s">
        <v>1062</v>
      </c>
    </row>
    <row r="618" spans="1:22" s="118" customFormat="1" ht="100.4" customHeight="1">
      <c r="A618" s="252" t="s">
        <v>911</v>
      </c>
      <c r="B618" s="115"/>
      <c r="C618" s="317" t="s">
        <v>1001</v>
      </c>
      <c r="D618" s="318"/>
      <c r="E618" s="318"/>
      <c r="F618" s="318"/>
      <c r="G618" s="318"/>
      <c r="H618" s="319"/>
      <c r="I618" s="138" t="s">
        <v>1029</v>
      </c>
      <c r="J618" s="116">
        <f t="shared" si="28"/>
        <v>21</v>
      </c>
      <c r="K618" s="201" t="str">
        <f t="shared" si="29"/>
        <v>※</v>
      </c>
      <c r="L618" s="117">
        <v>0</v>
      </c>
      <c r="M618" s="117">
        <v>21</v>
      </c>
      <c r="N618" s="117" t="s">
        <v>541</v>
      </c>
      <c r="O618" s="117" t="s">
        <v>541</v>
      </c>
      <c r="P618" s="117" t="s">
        <v>1062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t="s">
        <v>1062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t="s">
        <v>1062</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t="s">
        <v>541</v>
      </c>
      <c r="O621" s="117">
        <v>0</v>
      </c>
      <c r="P621" s="117" t="s">
        <v>1062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v>0</v>
      </c>
      <c r="P622" s="117" t="s">
        <v>1062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t="s">
        <v>1062</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1060</v>
      </c>
      <c r="P629" s="66" t="s">
        <v>542</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1059</v>
      </c>
      <c r="O630" s="70" t="s">
        <v>1059</v>
      </c>
      <c r="P630" s="70" t="s">
        <v>1063</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t="s">
        <v>1062</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c r="P632" s="117" t="s">
        <v>1062</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v>0</v>
      </c>
      <c r="N633" s="117">
        <v>0</v>
      </c>
      <c r="O633" s="117">
        <v>0</v>
      </c>
      <c r="P633" s="117" t="s">
        <v>1062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t="s">
        <v>1062</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t="s">
        <v>1062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v>0</v>
      </c>
      <c r="O636" s="117">
        <v>0</v>
      </c>
      <c r="P636" s="117" t="s">
        <v>1062</v>
      </c>
    </row>
    <row r="637" spans="1:22" s="118" customFormat="1" ht="98.15" customHeight="1">
      <c r="A637" s="252" t="s">
        <v>923</v>
      </c>
      <c r="B637" s="119"/>
      <c r="C637" s="320" t="s">
        <v>444</v>
      </c>
      <c r="D637" s="321"/>
      <c r="E637" s="321"/>
      <c r="F637" s="321"/>
      <c r="G637" s="321"/>
      <c r="H637" s="322"/>
      <c r="I637" s="122" t="s">
        <v>445</v>
      </c>
      <c r="J637" s="116">
        <f t="shared" si="30"/>
        <v>53</v>
      </c>
      <c r="K637" s="201" t="str">
        <f t="shared" si="31"/>
        <v>※</v>
      </c>
      <c r="L637" s="117">
        <v>12</v>
      </c>
      <c r="M637" s="117" t="s">
        <v>541</v>
      </c>
      <c r="N637" s="117">
        <v>20</v>
      </c>
      <c r="O637" s="117">
        <v>21</v>
      </c>
      <c r="P637" s="117" t="s">
        <v>1062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t="s">
        <v>1062</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1060</v>
      </c>
      <c r="P644" s="66" t="s">
        <v>542</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1059</v>
      </c>
      <c r="O645" s="70" t="s">
        <v>1059</v>
      </c>
      <c r="P645" s="70" t="s">
        <v>1063</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34</v>
      </c>
      <c r="K646" s="201" t="str">
        <f t="shared" ref="K646:K660" si="33">IF(OR(COUNTIF(L646:P646,"未確認")&gt;0,COUNTIF(L646:P646,"*")&gt;0),"※","")</f>
        <v>※</v>
      </c>
      <c r="L646" s="117">
        <v>22</v>
      </c>
      <c r="M646" s="117">
        <v>0</v>
      </c>
      <c r="N646" s="117">
        <v>12</v>
      </c>
      <c r="O646" s="117" t="s">
        <v>541</v>
      </c>
      <c r="P646" s="117" t="s">
        <v>1062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t="s">
        <v>1062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c r="P648" s="117" t="s">
        <v>1062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1062</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t="s">
        <v>541</v>
      </c>
      <c r="P650" s="117" t="s">
        <v>1062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v>0</v>
      </c>
      <c r="O651" s="117">
        <v>0</v>
      </c>
      <c r="P651" s="117" t="s">
        <v>1062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t="s">
        <v>1062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t="s">
        <v>1062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t="s">
        <v>1062</v>
      </c>
    </row>
    <row r="655" spans="1:22" s="118" customFormat="1" ht="70" customHeight="1">
      <c r="A655" s="252" t="s">
        <v>934</v>
      </c>
      <c r="B655" s="84"/>
      <c r="C655" s="320" t="s">
        <v>937</v>
      </c>
      <c r="D655" s="321"/>
      <c r="E655" s="321"/>
      <c r="F655" s="321"/>
      <c r="G655" s="321"/>
      <c r="H655" s="322"/>
      <c r="I655" s="122" t="s">
        <v>468</v>
      </c>
      <c r="J655" s="116">
        <f t="shared" si="32"/>
        <v>20</v>
      </c>
      <c r="K655" s="201" t="str">
        <f t="shared" si="33"/>
        <v>※</v>
      </c>
      <c r="L655" s="117">
        <v>20</v>
      </c>
      <c r="M655" s="117">
        <v>0</v>
      </c>
      <c r="N655" s="117" t="s">
        <v>541</v>
      </c>
      <c r="O655" s="117" t="s">
        <v>541</v>
      </c>
      <c r="P655" s="117" t="s">
        <v>1062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t="s">
        <v>1062</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v>16</v>
      </c>
      <c r="M657" s="117">
        <v>0</v>
      </c>
      <c r="N657" s="117" t="s">
        <v>541</v>
      </c>
      <c r="O657" s="117">
        <v>0</v>
      </c>
      <c r="P657" s="117" t="s">
        <v>1062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v>0</v>
      </c>
      <c r="O658" s="117">
        <v>0</v>
      </c>
      <c r="P658" s="117" t="s">
        <v>1062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t="s">
        <v>1062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t="s">
        <v>1062</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1060</v>
      </c>
      <c r="P665" s="66" t="s">
        <v>542</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1059</v>
      </c>
      <c r="O666" s="70" t="s">
        <v>1059</v>
      </c>
      <c r="P666" s="70" t="s">
        <v>1063</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1060</v>
      </c>
      <c r="P681" s="66" t="s">
        <v>542</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1059</v>
      </c>
      <c r="O682" s="70" t="s">
        <v>1059</v>
      </c>
      <c r="P682" s="70" t="s">
        <v>1063</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t="str">
        <f>IF(SUM(L683:P683)=0,IF(COUNTIF(L683:P683,"未確認")&gt;0,"未確認",IF(COUNTIF(L683:P683,"~*")&gt;0,"*",SUM(L683:P683))),SUM(L683:P683))</f>
        <v>*</v>
      </c>
      <c r="K683" s="201" t="str">
        <f>IF(OR(COUNTIF(L683:P683,"未確認")&gt;0,COUNTIF(L683:P683,"*")&gt;0),"※","")</f>
        <v>※</v>
      </c>
      <c r="L683" s="117">
        <v>0</v>
      </c>
      <c r="M683" s="117">
        <v>0</v>
      </c>
      <c r="N683" s="117" t="s">
        <v>541</v>
      </c>
      <c r="O683" s="117" t="s">
        <v>541</v>
      </c>
      <c r="P683" s="117" t="s">
        <v>1062</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v>0</v>
      </c>
      <c r="M684" s="117">
        <v>0</v>
      </c>
      <c r="N684" s="117">
        <v>0</v>
      </c>
      <c r="O684" s="117">
        <v>0</v>
      </c>
      <c r="P684" s="117" t="s">
        <v>1062</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v>0</v>
      </c>
      <c r="M685" s="117">
        <v>0</v>
      </c>
      <c r="N685" s="117">
        <v>0</v>
      </c>
      <c r="O685" s="117">
        <v>0</v>
      </c>
      <c r="P685" s="117" t="s">
        <v>1062</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1060</v>
      </c>
      <c r="P691" s="66" t="s">
        <v>542</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1059</v>
      </c>
      <c r="O692" s="70" t="s">
        <v>1059</v>
      </c>
      <c r="P692" s="70" t="s">
        <v>1063</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v>0</v>
      </c>
      <c r="M693" s="117">
        <v>0</v>
      </c>
      <c r="N693" s="117">
        <v>0</v>
      </c>
      <c r="O693" s="117">
        <v>0</v>
      </c>
      <c r="P693" s="117" t="s">
        <v>1062</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v>0</v>
      </c>
      <c r="M694" s="117">
        <v>0</v>
      </c>
      <c r="N694" s="117">
        <v>0</v>
      </c>
      <c r="O694" s="117">
        <v>0</v>
      </c>
      <c r="P694" s="117" t="s">
        <v>1062</v>
      </c>
    </row>
    <row r="695" spans="1:22" s="118" customFormat="1" ht="70" customHeight="1">
      <c r="A695" s="252" t="s">
        <v>965</v>
      </c>
      <c r="B695" s="119"/>
      <c r="C695" s="317" t="s">
        <v>1007</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t="s">
        <v>1062</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v>0</v>
      </c>
      <c r="M696" s="117">
        <v>0</v>
      </c>
      <c r="N696" s="117">
        <v>0</v>
      </c>
      <c r="O696" s="117">
        <v>0</v>
      </c>
      <c r="P696" s="117" t="s">
        <v>1062</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v>0</v>
      </c>
      <c r="M697" s="117">
        <v>0</v>
      </c>
      <c r="N697" s="117">
        <v>0</v>
      </c>
      <c r="O697" s="117">
        <v>0</v>
      </c>
      <c r="P697" s="117" t="s">
        <v>1062</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1060</v>
      </c>
      <c r="P704" s="66" t="s">
        <v>542</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1059</v>
      </c>
      <c r="O705" s="70" t="s">
        <v>1059</v>
      </c>
      <c r="P705" s="70" t="s">
        <v>1063</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v>0</v>
      </c>
      <c r="M706" s="117">
        <v>0</v>
      </c>
      <c r="N706" s="117">
        <v>0</v>
      </c>
      <c r="O706" s="117">
        <v>0</v>
      </c>
      <c r="P706" s="117" t="s">
        <v>1062</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v>0</v>
      </c>
      <c r="M707" s="117">
        <v>0</v>
      </c>
      <c r="N707" s="117">
        <v>0</v>
      </c>
      <c r="O707" s="117">
        <v>0</v>
      </c>
      <c r="P707" s="117" t="s">
        <v>1062</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v>0</v>
      </c>
      <c r="M708" s="117">
        <v>0</v>
      </c>
      <c r="N708" s="117">
        <v>0</v>
      </c>
      <c r="O708" s="117">
        <v>0</v>
      </c>
      <c r="P708" s="117" t="s">
        <v>1062</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v>0</v>
      </c>
      <c r="M709" s="117">
        <v>0</v>
      </c>
      <c r="N709" s="117">
        <v>0</v>
      </c>
      <c r="O709" s="117">
        <v>0</v>
      </c>
      <c r="P709" s="117" t="s">
        <v>1062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4471B2-7482-4449-BDAC-16B4E69A99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2019-12-23T02:10:17Z</dcterms:modified>
</cp:coreProperties>
</file>