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9970C9D-35FA-4F50-8033-1CDD10F2DF1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<sst xmlns="http://schemas.openxmlformats.org/spreadsheetml/2006/main" count="3591" uniqueCount="1053">
  <si>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</si>
  <si>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</si>
  <si>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</si>
  <si>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</si>
  <si>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</si>
  <si>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</si>
  <si>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</si>
  <si>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</si>
  <si>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</si>
  <si>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</si>
  <si>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</si>
  <si>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</si>
  <si>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</si>
  <si>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</si>
  <si>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</si>
  <si>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</si>
  <si>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</si>
  <si>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</si>
  <si>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</si>
  <si>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</si>
  <si>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</si>
  <si>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</si>
  <si>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</si>
  <si>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</si>
  <si>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</si>
  <si>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</si>
  <si>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</si>
  <si>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</si>
  <si>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</si>
  <si>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</si>
  <si>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</si>
  <si>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</si>
  <si>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</si>
  <si>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</si>
  <si>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</si>
  <si>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</si>
  <si>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</si>
  <si>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</si>
  <si>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</si>
  <si>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</si>
  <si>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</si>
  <si>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</si>
  <si>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</si>
  <si>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</si>
  <si>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</si>
  <si>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</si>
  <si>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</si>
  <si>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</si>
  <si>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</si>
  <si>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</si>
  <si>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</si>
  <si>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</si>
  <si>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</si>
  <si>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</si>
  <si>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</si>
  <si>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</si>
  <si>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</si>
  <si>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</si>
  <si>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</si>
  <si>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</si>
  <si>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</si>
  <si>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</si>
  <si>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</si>
  <si>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</si>
  <si>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</si>
  <si>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</si>
  <si>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</si>
  <si>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</si>
  <si>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</si>
  <si>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</si>
  <si>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</si>
  <si>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</si>
  <si>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</si>
  <si>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</si>
  <si>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</si>
  <si>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</si>
  <si>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</si>
  <si>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</si>
  <si>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</si>
  <si>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</si>
  <si>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</si>
  <si>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</si>
  <si>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</si>
  <si>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</si>
  <si>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</si>
  <si>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</si>
  <si>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</si>
  <si>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</si>
  <si>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</si>
  <si>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</si>
  <si>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</si>
  <si>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</si>
  <si>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</si>
  <si>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</si>
  <si>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</si>
  <si>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</si>
  <si>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</si>
  <si>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</si>
  <si>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</si>
  <si>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</si>
  <si>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</si>
  <si>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</si>
  <si>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</si>
  <si>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</si>
  <si>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</si>
  <si>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</si>
  <si>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</si>
  <si>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</si>
  <si>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</si>
  <si>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</si>
  <si>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</si>
  <si>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</si>
  <si>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</si>
  <si>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</si>
  <si>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</si>
  <si>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</si>
  <si>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</si>
  <si>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</si>
  <si>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</si>
  <si>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</si>
  <si>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</si>
  <si>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</si>
  <si>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</si>
  <si>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</si>
  <si>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</si>
  <si>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</si>
  <si>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</si>
  <si>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</si>
  <si>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</si>
  <si>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</si>
  <si>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</si>
  <si>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</si>
  <si>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</si>
  <si>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</si>
  <si>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</si>
  <si>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</si>
  <si>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</si>
  <si>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</si>
  <si>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</si>
  <si>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</si>
  <si>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</si>
  <si>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</si>
  <si>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</si>
  <si>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</si>
  <si>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</si>
  <si>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</si>
  <si>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</si>
  <si>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</si>
  <si>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</si>
  <si>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</si>
  <si>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</si>
  <si>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</si>
  <si>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</si>
  <si>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</si>
  <si>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</si>
  <si>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</si>
  <si>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</si>
  <si>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</si>
  <si>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</si>
  <si>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</si>
  <si>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</si>
  <si>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</si>
  <si>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</si>
  <si>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</si>
  <si>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</si>
  <si>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</si>
  <si>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</si>
  <si>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</si>
  <si>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</si>
  <si>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</si>
  <si>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</si>
  <si>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</si>
  <si>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</si>
  <si>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</si>
  <si>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</si>
  <si>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</si>
  <si>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</si>
  <si>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</si>
  <si>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</si>
  <si>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</si>
  <si>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</si>
  <si>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</si>
  <si>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</si>
  <si>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</si>
  <si>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</si>
  <si>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</si>
  <si>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</si>
  <si>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</si>
  <si>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</si>
  <si>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</si>
  <si>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</si>
  <si>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</si>
  <si>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</si>
  <si>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</si>
  <si>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</si>
  <si>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</si>
  <si>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</si>
  <si>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</si>
  <si>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</si>
  <si>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</si>
  <si>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</si>
  <si>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</si>
  <si>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</si>
  <si>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</si>
  <si>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</si>
  <si>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</si>
  <si>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</si>
  <si>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</si>
  <si>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</si>
  <si>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</si>
  <si>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</si>
  <si>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</si>
  <si>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</si>
  <si>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</si>
  <si>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</si>
  <si>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</si>
  <si>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</si>
  <si>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</si>
  <si>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</si>
  <si>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</si>
  <si>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</si>
  <si>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</si>
  <si>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</si>
  <si>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</si>
  <si>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</si>
  <si>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</si>
  <si>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</si>
  <si>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</si>
  <si>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</si>
  <si>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</si>
  <si>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</si>
  <si>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</si>
  <si>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</si>
  <si>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</si>
  <si>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</si>
  <si>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</si>
  <si>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</si>
  <si>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</si>
  <si>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</si>
  <si>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</si>
  <si>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</si>
  <si>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</si>
  <si>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</si>
  <si>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</si>
  <si>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</si>
  <si>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</si>
  <si>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</si>
  <si>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</si>
  <si>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</si>
  <si>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</si>
  <si>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</si>
  <si>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</si>
  <si>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</si>
  <si>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</si>
  <si>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</si>
  <si>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</si>
  <si>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</si>
  <si>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</si>
  <si>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</si>
  <si>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</si>
  <si>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</si>
  <si>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</si>
  <si>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</si>
  <si>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</si>
  <si>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</si>
  <si>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</si>
  <si>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</si>
  <si>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</si>
  <si>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</si>
  <si>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</si>
  <si>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</si>
  <si>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</si>
  <si>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</si>
  <si>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</si>
  <si>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</si>
  <si>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</si>
  <si>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</si>
  <si>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</si>
  <si>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</si>
  <si>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</si>
  <si>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</si>
  <si>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</si>
  <si>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</si>
  <si>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</si>
  <si>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</si>
  <si>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</si>
  <si>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</si>
  <si>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</si>
  <si>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</si>
  <si>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</si>
  <si>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</si>
  <si>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</si>
  <si>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</si>
  <si>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</si>
  <si>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</si>
  <si>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</si>
  <si>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</si>
  <si>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</si>
  <si>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</si>
  <si>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</si>
  <si>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</si>
  <si>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</si>
  <si>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</si>
  <si>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</si>
  <si>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</si>
  <si>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</si>
  <si>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</si>
  <si>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</si>
  <si>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</si>
  <si>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</si>
  <si>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</si>
  <si>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</si>
  <si>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</si>
  <si>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</si>
  <si>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</si>
  <si>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</si>
  <si>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</si>
  <si>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</si>
  <si>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</si>
  <si>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</si>
  <si>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</si>
  <si>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</si>
  <si>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</si>
  <si>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</si>
  <si>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</si>
  <si>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</si>
  <si>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</si>
  <si>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</si>
  <si>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</si>
  <si>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</si>
  <si>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</si>
  <si>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</si>
  <si>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</si>
  <si>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</si>
  <si>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</si>
  <si>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</si>
  <si>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</si>
  <si>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</si>
  <si>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</si>
  <si>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</si>
  <si>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</si>
  <si>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</si>
  <si>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</si>
  <si>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</si>
  <si>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</si>
  <si>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</si>
  <si>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</si>
  <si>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</si>
  <si>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</si>
  <si>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</si>
  <si>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</si>
  <si>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</si>
  <si>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</si>
  <si>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</si>
  <si>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</si>
  <si>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</si>
  <si>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</si>
  <si>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</si>
  <si>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</si>
  <si>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</si>
  <si>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</si>
  <si>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</si>
  <si>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</si>
  <si>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</si>
  <si>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</si>
  <si>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</si>
  <si>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</si>
  <si>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</si>
  <si>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</si>
  <si>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</si>
  <si>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</si>
  <si>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</si>
  <si>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</si>
  <si>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</si>
  <si>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</si>
  <si>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</si>
  <si>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</si>
  <si>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</si>
  <si>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</si>
  <si>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</si>
  <si>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</si>
  <si>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</si>
  <si>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</si>
  <si>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</si>
  <si>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</si>
  <si>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</si>
  <si>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</si>
  <si>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</si>
  <si>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</si>
  <si>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</si>
  <si>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</si>
  <si>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</si>
  <si>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</si>
  <si>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</si>
  <si>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</si>
  <si>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</si>
  <si>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</si>
  <si>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</si>
  <si>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</si>
  <si>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</si>
  <si>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</si>
  <si>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</si>
  <si>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</si>
  <si>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</si>
  <si>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</si>
  <si>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</si>
  <si>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</si>
  <si>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</si>
  <si>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</si>
  <si>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</si>
  <si>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</si>
  <si>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</si>
  <si>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</si>
  <si>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</si>
  <si>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</si>
  <si>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</si>
  <si>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</si>
  <si>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</si>
  <si>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</si>
  <si>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</si>
  <si>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</si>
  <si>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</si>
  <si>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</si>
  <si>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</si>
  <si>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</si>
  <si>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</si>
  <si>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</si>
  <si>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</si>
  <si>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</si>
  <si>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</si>
  <si>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</si>
  <si>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</si>
  <si>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</si>
  <si>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</si>
  <si>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</si>
  <si>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</si>
  <si>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</si>
  <si>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</si>
  <si>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</si>
  <si>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</si>
  <si>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</si>
  <si>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</si>
  <si>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</si>
  <si>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</si>
  <si>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</si>
  <si>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</si>
  <si>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</si>
  <si>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</si>
  <si>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</si>
  <si>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</si>
  <si>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</si>
  <si>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</si>
  <si>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</si>
  <si>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</si>
  <si>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</si>
  <si>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</si>
  <si>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</si>
  <si>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</si>
  <si>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</si>
  <si>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</si>
  <si>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</si>
  <si>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</si>
  <si>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</si>
  <si>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</si>
  <si>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</si>
  <si>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</si>
  <si>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</si>
  <si>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</si>
  <si>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</si>
  <si>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</si>
  <si>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</si>
  <si>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</si>
  <si>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</si>
  <si>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</si>
  <si>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</si>
  <si>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</si>
  <si>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</si>
  <si>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</si>
  <si>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</si>
  <si>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</si>
  <si>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</si>
  <si>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</si>
  <si>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</si>
  <si>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</si>
  <si>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</si>
  <si>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</si>
  <si>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</si>
  <si>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</si>
  <si>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</si>
  <si>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</si>
  <si>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</si>
  <si>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</si>
  <si>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</si>
  <si>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</si>
  <si>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</si>
  <si>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</si>
  <si>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</si>
  <si>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</si>
  <si>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</si>
  <si>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</si>
  <si>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</si>
  <si>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</si>
  <si>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</si>
  <si>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</si>
  <si>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</si>
  <si>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</si>
  <si>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</si>
  <si>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</si>
  <si>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</si>
  <si>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</si>
  <si>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</si>
  <si>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</si>
  <si>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</si>
  <si>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</si>
  <si>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</si>
  <si>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</si>
  <si>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</si>
  <si>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</si>
  <si>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</si>
  <si>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</si>
  <si>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</si>
  <si>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</si>
  <si>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</si>
  <si>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</si>
  <si>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</si>
  <si>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</si>
  <si>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</si>
  <si>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</si>
  <si>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</si>
  <si>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</si>
  <si>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</si>
  <si>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</si>
  <si>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</si>
  <si>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</si>
  <si>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</si>
  <si>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</si>
  <si>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</si>
  <si>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</si>
  <si>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</si>
  <si>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</si>
  <si>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</si>
  <si>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</si>
  <si>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</si>
  <si>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</si>
  <si>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</si>
  <si>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</si>
  <si>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</si>
  <si>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</si>
  <si>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</si>
  <si>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</si>
  <si>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</si>
  <si>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</si>
  <si>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</si>
  <si>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</si>
  <si>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</si>
  <si>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</si>
  <si>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</si>
  <si>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</si>
  <si>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</si>
  <si>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</si>
  <si>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</si>
  <si>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</si>
  <si>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</si>
  <si>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</si>
  <si>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</si>
  <si>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</si>
  <si>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</si>
  <si>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</si>
  <si>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</si>
  <si>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</si>
  <si>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</si>
  <si>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</si>
  <si>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</si>
  <si>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</si>
  <si>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</si>
  <si>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</si>
  <si>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</si>
  <si>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</si>
  <si>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</si>
  <si>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</si>
  <si>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</si>
  <si>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</si>
  <si>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</si>
  <si>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</si>
  <si>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</si>
  <si>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</si>
  <si>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</si>
  <si>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</si>
  <si>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</si>
  <si>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</si>
  <si>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</si>
  <si>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</si>
  <si>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</si>
  <si>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</si>
  <si>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</si>
  <si>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</si>
  <si>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</si>
  <si>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</si>
  <si>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</si>
  <si>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</si>
  <si>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</si>
  <si>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</si>
  <si>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</si>
  <si>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</si>
  <si>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</si>
  <si>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</si>
  <si>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</si>
  <si>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</si>
  <si>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</si>
  <si>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</si>
  <si>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</si>
  <si>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</si>
  <si>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</si>
  <si>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</si>
  <si>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</si>
  <si>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</si>
  <si>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</si>
  <si>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</si>
  <si>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</si>
  <si>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</si>
  <si>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</si>
  <si>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</si>
  <si>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</si>
  <si>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</si>
  <si>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</si>
  <si>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</si>
  <si>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</si>
  <si>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</si>
  <si>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</si>
  <si>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</si>
  <si>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</si>
  <si>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</si>
  <si>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</si>
  <si>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</si>
  <si>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</si>
  <si>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</si>
  <si>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</si>
  <si>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</si>
  <si>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</si>
  <si>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</si>
  <si>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</si>
  <si>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</si>
  <si>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</si>
  <si>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</si>
  <si>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</si>
  <si>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</si>
  <si>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</si>
  <si>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</si>
  <si>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</si>
  <si>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</si>
  <si>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</si>
  <si>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</si>
  <si>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</si>
  <si>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</si>
  <si>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</si>
  <si>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</si>
  <si>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</si>
  <si>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</si>
  <si>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</si>
  <si>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</si>
  <si>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</si>
  <si>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</si>
  <si>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</si>
  <si>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</si>
  <si>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</si>
  <si>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</si>
  <si>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</si>
  <si>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</si>
  <si>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</si>
  <si>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</si>
  <si>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</si>
  <si>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</si>
  <si>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</si>
  <si>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</si>
  <si>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</si>
  <si>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</si>
  <si>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</si>
  <si>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</si>
  <si>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</si>
  <si>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</si>
  <si>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</si>
  <si>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</si>
  <si>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</si>
  <si>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</si>
  <si>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</si>
  <si>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</si>
  <si>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</si>
  <si>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</si>
  <si>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</si>
  <si>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</si>
  <si>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</si>
  <si>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</si>
  <si>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</si>
  <si>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</si>
  <si>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</si>
  <si>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</si>
  <si>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</si>
  <si>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</si>
  <si>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</si>
  <si>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</si>
  <si>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</si>
  <si>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</si>
  <si>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</si>
  <si>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</si>
  <si>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</si>
  <si>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</si>
  <si>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</si>
  <si>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</si>
  <si>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</si>
  <si>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</si>
  <si>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</si>
  <si>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</si>
  <si>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</si>
  <si>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</si>
  <si>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</si>
  <si>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</si>
  <si>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</si>
  <si>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</si>
  <si>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</si>
  <si>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</si>
  <si>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</si>
  <si>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</si>
  <si>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</si>
  <si>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</si>
  <si>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</si>
  <si>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</si>
  <si>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</si>
  <si>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</si>
  <si>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</si>
  <si>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</si>
  <si>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</si>
  <si>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</si>
  <si>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</si>
  <si>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</si>
  <si>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</si>
  <si>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</si>
  <si>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</si>
  <si>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</si>
  <si>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</si>
  <si>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</si>
  <si>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</si>
  <si>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</si>
  <si>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</si>
  <si>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</si>
  <si>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</si>
  <si>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</si>
  <si>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</si>
  <si>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</si>
  <si>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</si>
  <si>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</si>
  <si>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</si>
  <si>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</si>
  <si>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</si>
  <si>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</si>
  <si>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</si>
  <si>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</si>
  <si>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</si>
  <si>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</si>
  <si>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</si>
  <si>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</si>
  <si>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</si>
  <si>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</si>
  <si>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</si>
  <si>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</si>
  <si>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</si>
  <si>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</si>
  <si>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</si>
  <si>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</si>
  <si>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</si>
  <si>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</si>
  <si>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</si>
  <si>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</si>
  <si>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</si>
  <si>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</si>
  <si>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</si>
  <si>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</si>
  <si>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</si>
  <si>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</si>
  <si>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</si>
  <si>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</si>
  <si>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</si>
  <si>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</si>
  <si>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</si>
  <si>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</si>
  <si>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</si>
  <si>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</si>
  <si>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</si>
  <si>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</si>
  <si>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</si>
  <si>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</si>
  <si>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</si>
  <si>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</si>
  <si>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</si>
  <si>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</si>
  <si>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</si>
  <si>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</si>
  <si>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</si>
  <si>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</si>
  <si>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</si>
  <si>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</si>
  <si>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</si>
  <si>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</si>
  <si>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</si>
  <si>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</si>
  <si>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</si>
  <si>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</si>
  <si>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</si>
  <si>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</si>
  <si>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</si>
  <si>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</si>
  <si>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</si>
  <si>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</si>
  <si>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</si>
  <si>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</si>
  <si>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</si>
  <si>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</si>
  <si>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</si>
  <si>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</si>
  <si>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</si>
  <si>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</si>
  <si>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</si>
  <si>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</si>
  <si>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</si>
  <si>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</si>
  <si>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</si>
  <si>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</si>
  <si>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</si>
  <si>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</si>
  <si>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</si>
  <si>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</si>
  <si>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</si>
  <si>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</si>
  <si>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</si>
  <si>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</si>
  <si>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</si>
  <si>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</si>
  <si>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</si>
  <si>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</si>
  <si>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</si>
  <si>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</si>
  <si>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</si>
  <si>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</si>
  <si>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</si>
  <si>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</si>
  <si>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</si>
  <si>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</si>
  <si>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</si>
  <si>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</si>
  <si>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</si>
  <si>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</si>
  <si>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</si>
  <si>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</si>
  <si>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</si>
  <si>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</si>
  <si>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</si>
  <si>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</si>
  <si>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</si>
  <si>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</si>
  <si>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</si>
  <si>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</si>
  <si>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</si>
  <si>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</si>
  <si>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</si>
  <si>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</si>
  <si>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</si>
  <si>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</si>
  <si>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</si>
  <si>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</si>
  <si>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</si>
  <si>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</si>
  <si>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</si>
  <si>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</si>
  <si>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</si>
  <si>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</si>
  <si>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</si>
  <si>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</si>
  <si>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</si>
  <si>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</si>
  <si>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</si>
  <si>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</si>
  <si>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</si>
  <si>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</si>
  <si>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</si>
  <si>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</si>
  <si>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</si>
  <si>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</si>
  <si>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</si>
  <si>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</si>
  <si>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</si>
  <si>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</si>
  <si>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</si>
  <si>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</si>
  <si>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</si>
  <si>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</si>
  <si>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</si>
  <si>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</si>
  <si>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</si>
  <si>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</si>
  <si>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</si>
  <si>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</si>
  <si>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</si>
  <si>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</si>
  <si>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</si>
  <si>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</si>
  <si>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</si>
  <si>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</si>
  <si>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</si>
  <si>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</si>
  <si>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</si>
  <si>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</si>
  <si>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</si>
  <si>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</si>
  <si>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</si>
  <si>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</si>
  <si>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</si>
  <si>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</si>
  <si>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</si>
  <si>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</si>
  <si>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</si>
  <si>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</si>
  <si>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</si>
  <si>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</si>
  <si>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</si>
  <si>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</si>
  <si>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</si>
  <si>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</si>
  <si>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</si>
  <si>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</si>
  <si>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</si>
  <si>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</si>
  <si>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</si>
  <si>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</si>
  <si>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</si>
  <si>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</si>
  <si>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</si>
  <si>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</si>
  <si>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</si>
  <si>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</si>
  <si>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</si>
  <si>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</si>
  <si>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</si>
  <si>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</si>
  <si>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</si>
  <si>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</si>
  <si>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</si>
  <si>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</si>
  <si>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</si>
  <si>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</si>
  <si>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</si>
  <si>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</si>
  <si>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</si>
  <si>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</si>
  <si>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</si>
  <si>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</si>
  <si>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</si>
  <si>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</si>
  <si>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</si>
  <si>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</si>
  <si>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</si>
  <si>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</si>
  <si>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</si>
  <si>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</si>
  <si>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</si>
  <si>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</si>
  <si>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</si>
  <si>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</si>
  <si>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</si>
  <si>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</si>
  <si>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</si>
  <si>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</si>
  <si>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</si>
  <si>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</si>
  <si>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</si>
  <si>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</si>
  <si>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</si>
  <si>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</si>
  <si>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</si>
  <si>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</si>
  <si>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</si>
  <si>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</si>
  <si>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</si>
  <si>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</si>
  <si>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</si>
  <si>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</si>
  <si>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</si>
  <si>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</si>
  <si>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</si>
  <si>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</si>
  <si>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</si>
  <si>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</si>
  <si>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</si>
  <si>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</si>
  <si>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</si>
  <si>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</si>
  <si>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</si>
  <si>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</si>
  <si>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</si>
  <si>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</si>
  <si>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</si>
  <si>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</si>
  <si>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</si>
  <si>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</si>
  <si>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</si>
  <si>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</si>
  <si>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</si>
  <si>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</si>
  <si>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</si>
  <si>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</si>
  <si>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</si>
  <si>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</si>
  <si>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</si>
  <si>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</si>
  <si>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</si>
  <si>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</si>
  <si>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</si>
  <si>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</si>
  <si>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</si>
  <si>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</si>
  <si>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</si>
  <si>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</si>
  <si>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</si>
  <si>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</si>
  <si>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</si>
  <si>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</si>
  <si>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</si>
  <si>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</si>
  <si>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</si>
  <si>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</si>
  <si>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</si>
  <si>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</si>
  <si>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</si>
  <si>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</si>
  <si>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</si>
  <si>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</si>
  <si>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</si>
  <si>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</si>
  <si>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</si>
  <si>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天草セントラル病院</t>
    <phoneticPr fontId="3"/>
  </si>
  <si>
    <t>〒863-2201 天草市五和町御領９０９３</t>
    <phoneticPr fontId="3"/>
  </si>
  <si>
    <t>〇</t>
  </si>
  <si>
    <t>医療法人</t>
  </si>
  <si>
    <t>内科</t>
  </si>
  <si>
    <t>療養病棟入院料１</t>
  </si>
  <si>
    <t>ＤＰＣ病院ではない</t>
  </si>
  <si>
    <t>有</t>
  </si>
  <si>
    <t>-</t>
    <phoneticPr fontId="3"/>
  </si>
  <si>
    <t>Ａ２病棟</t>
  </si>
  <si>
    <t>慢性期機能</t>
  </si>
  <si>
    <t>Ａ３病棟</t>
  </si>
  <si>
    <t>Ｂ２病棟</t>
  </si>
  <si>
    <t>Ｂ３病棟</t>
  </si>
  <si>
    <t>Ｂ４病棟</t>
  </si>
  <si>
    <t>Ｃ２病棟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</si>
</sst>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923414e773d5b7e5c06d564f594bf6384d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1048</v>
      </c>
      <c r="N9" s="282" t="s">
        <v>1049</v>
      </c>
      <c r="O9" s="282" t="s">
        <v>1050</v>
      </c>
      <c r="P9" s="282" t="s">
        <v>1051</v>
      </c>
      <c r="Q9" s="282" t="s">
        <v>1052</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1048</v>
      </c>
      <c r="N22" s="282" t="s">
        <v>1049</v>
      </c>
      <c r="O22" s="282" t="s">
        <v>1050</v>
      </c>
      <c r="P22" s="282" t="s">
        <v>1051</v>
      </c>
      <c r="Q22" s="282" t="s">
        <v>1052</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1048</v>
      </c>
      <c r="N35" s="282" t="s">
        <v>1049</v>
      </c>
      <c r="O35" s="282" t="s">
        <v>1050</v>
      </c>
      <c r="P35" s="282" t="s">
        <v>1051</v>
      </c>
      <c r="Q35" s="282" t="s">
        <v>1052</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1048</v>
      </c>
      <c r="N44" s="282" t="s">
        <v>1049</v>
      </c>
      <c r="O44" s="282" t="s">
        <v>1050</v>
      </c>
      <c r="P44" s="282" t="s">
        <v>1051</v>
      </c>
      <c r="Q44" s="282" t="s">
        <v>1052</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1048</v>
      </c>
      <c r="N89" s="262" t="s">
        <v>1049</v>
      </c>
      <c r="O89" s="262" t="s">
        <v>1050</v>
      </c>
      <c r="P89" s="262" t="s">
        <v>1051</v>
      </c>
      <c r="Q89" s="262" t="s">
        <v>1052</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66" t="s">
        <v>1051</v>
      </c>
      <c r="Q97" s="66" t="s">
        <v>1052</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0</v>
      </c>
      <c r="K99" s="237" t="str">
        <f>IF(OR(COUNTIF(L99:Q99,"未確認")&gt;0,COUNTIF(L99:Q99,"~*")&gt;0),"※","")</f>
        <v/>
      </c>
      <c r="L99" s="258">
        <v>0</v>
      </c>
      <c r="M99" s="258">
        <v>0</v>
      </c>
      <c r="N99" s="258">
        <v>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0</v>
      </c>
      <c r="K101" s="237" t="str">
        <f>IF(OR(COUNTIF(L101:Q101,"未確認")&gt;0,COUNTIF(L101:Q101,"~*")&gt;0),"※","")</f>
        <v/>
      </c>
      <c r="L101" s="258">
        <v>0</v>
      </c>
      <c r="M101" s="258">
        <v>0</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IF(OR(COUNTIF(L101:Q101,"未確認")&gt;0,COUNTIF(L101:Q101,"~*")&gt;0),"※","")</f>
        <v/>
      </c>
      <c r="L102" s="258">
        <v>0</v>
      </c>
      <c r="M102" s="258">
        <v>0</v>
      </c>
      <c r="N102" s="258">
        <v>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302</v>
      </c>
      <c r="K103" s="237" t="str">
        <f t="shared" si="1"/>
        <v/>
      </c>
      <c r="L103" s="258">
        <v>50</v>
      </c>
      <c r="M103" s="258">
        <v>50</v>
      </c>
      <c r="N103" s="258">
        <v>50</v>
      </c>
      <c r="O103" s="258">
        <v>50</v>
      </c>
      <c r="P103" s="258">
        <v>50</v>
      </c>
      <c r="Q103" s="258">
        <v>52</v>
      </c>
    </row>
    <row r="104" spans="1:22" s="83" customFormat="1" ht="34.5" customHeight="1">
      <c r="A104" s="244" t="s">
        <v>614</v>
      </c>
      <c r="B104" s="84"/>
      <c r="C104" s="396"/>
      <c r="D104" s="397"/>
      <c r="E104" s="428"/>
      <c r="F104" s="429"/>
      <c r="G104" s="320" t="s">
        <v>47</v>
      </c>
      <c r="H104" s="322"/>
      <c r="I104" s="420"/>
      <c r="J104" s="256">
        <f t="shared" si="0"/>
        <v>302</v>
      </c>
      <c r="K104" s="237" t="str">
        <f t="shared" si="1"/>
        <v/>
      </c>
      <c r="L104" s="258">
        <v>50</v>
      </c>
      <c r="M104" s="258">
        <v>50</v>
      </c>
      <c r="N104" s="258">
        <v>50</v>
      </c>
      <c r="O104" s="258">
        <v>50</v>
      </c>
      <c r="P104" s="258">
        <v>50</v>
      </c>
      <c r="Q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302</v>
      </c>
      <c r="K106" s="237" t="str">
        <f t="shared" si="1"/>
        <v/>
      </c>
      <c r="L106" s="258">
        <v>50</v>
      </c>
      <c r="M106" s="258">
        <v>50</v>
      </c>
      <c r="N106" s="258">
        <v>50</v>
      </c>
      <c r="O106" s="258">
        <v>50</v>
      </c>
      <c r="P106" s="258">
        <v>50</v>
      </c>
      <c r="Q106" s="258">
        <v>52</v>
      </c>
    </row>
    <row r="107" spans="1:22" s="83" customFormat="1" ht="34.5" customHeight="1">
      <c r="A107" s="244" t="s">
        <v>614</v>
      </c>
      <c r="B107" s="84"/>
      <c r="C107" s="396"/>
      <c r="D107" s="397"/>
      <c r="E107" s="428"/>
      <c r="F107" s="429"/>
      <c r="G107" s="320" t="s">
        <v>47</v>
      </c>
      <c r="H107" s="322"/>
      <c r="I107" s="420"/>
      <c r="J107" s="256">
        <f t="shared" si="0"/>
        <v>302</v>
      </c>
      <c r="K107" s="237" t="str">
        <f t="shared" si="1"/>
        <v/>
      </c>
      <c r="L107" s="258">
        <v>50</v>
      </c>
      <c r="M107" s="258">
        <v>50</v>
      </c>
      <c r="N107" s="258">
        <v>50</v>
      </c>
      <c r="O107" s="258">
        <v>50</v>
      </c>
      <c r="P107" s="258">
        <v>50</v>
      </c>
      <c r="Q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302</v>
      </c>
      <c r="K109" s="237" t="str">
        <f t="shared" si="1"/>
        <v/>
      </c>
      <c r="L109" s="258">
        <v>50</v>
      </c>
      <c r="M109" s="258">
        <v>50</v>
      </c>
      <c r="N109" s="258">
        <v>50</v>
      </c>
      <c r="O109" s="258">
        <v>50</v>
      </c>
      <c r="P109" s="258">
        <v>50</v>
      </c>
      <c r="Q109" s="258">
        <v>52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66" t="s">
        <v>1051</v>
      </c>
      <c r="Q118" s="66" t="s">
        <v>1052</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66" t="s">
        <v>1051</v>
      </c>
      <c r="Q129" s="66" t="s">
        <v>1052</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50</v>
      </c>
      <c r="P132" s="82">
        <v>50</v>
      </c>
      <c r="Q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66" t="s">
        <v>1051</v>
      </c>
      <c r="Q143" s="66" t="s">
        <v>1052</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310</v>
      </c>
      <c r="K157" s="264" t="str">
        <f t="shared" si="3"/>
        <v/>
      </c>
      <c r="L157" s="117">
        <v>49</v>
      </c>
      <c r="M157" s="117">
        <v>54</v>
      </c>
      <c r="N157" s="117">
        <v>51</v>
      </c>
      <c r="O157" s="117">
        <v>53</v>
      </c>
      <c r="P157" s="117">
        <v>51</v>
      </c>
      <c r="Q157" s="117">
        <v>52</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66" t="s">
        <v>1051</v>
      </c>
      <c r="Q226" s="66" t="s">
        <v>1052</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66" t="s">
        <v>1051</v>
      </c>
      <c r="Q234" s="66" t="s">
        <v>1052</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66" t="s">
        <v>1051</v>
      </c>
      <c r="Q244" s="66" t="s">
        <v>1052</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66" t="s">
        <v>1051</v>
      </c>
      <c r="Q253" s="66" t="s">
        <v>1052</v>
      </c>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66" t="s">
        <v>1051</v>
      </c>
      <c r="Q263" s="66" t="s">
        <v>1052</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47</v>
      </c>
      <c r="K269" s="81" t="str">
        <f t="shared" si="8"/>
        <v/>
      </c>
      <c r="L269" s="147">
        <v>7</v>
      </c>
      <c r="M269" s="147">
        <v>7</v>
      </c>
      <c r="N269" s="147">
        <v>8</v>
      </c>
      <c r="O269" s="147">
        <v>8</v>
      </c>
      <c r="P269" s="147">
        <v>9</v>
      </c>
      <c r="Q269" s="147">
        <v>8</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1</v>
      </c>
      <c r="M270" s="148">
        <v>0.5</v>
      </c>
      <c r="N270" s="148">
        <v>0</v>
      </c>
      <c r="O270" s="148">
        <v>0.6</v>
      </c>
      <c r="P270" s="148">
        <v>0.7</v>
      </c>
      <c r="Q270" s="148">
        <v>1.2</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6</v>
      </c>
      <c r="M271" s="147">
        <v>5</v>
      </c>
      <c r="N271" s="147">
        <v>5</v>
      </c>
      <c r="O271" s="147">
        <v>4</v>
      </c>
      <c r="P271" s="147">
        <v>5</v>
      </c>
      <c r="Q271" s="147">
        <v>4</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0.7</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64</v>
      </c>
      <c r="K273" s="81" t="str">
        <f t="shared" si="8"/>
        <v/>
      </c>
      <c r="L273" s="147">
        <v>12</v>
      </c>
      <c r="M273" s="147">
        <v>11</v>
      </c>
      <c r="N273" s="147">
        <v>10</v>
      </c>
      <c r="O273" s="147">
        <v>11</v>
      </c>
      <c r="P273" s="147">
        <v>10</v>
      </c>
      <c r="Q273" s="147">
        <v>10</v>
      </c>
    </row>
    <row r="274" spans="1:17" s="83" customFormat="1" ht="34.5" customHeight="1">
      <c r="A274" s="249" t="s">
        <v>727</v>
      </c>
      <c r="B274" s="120"/>
      <c r="C274" s="372"/>
      <c r="D274" s="372"/>
      <c r="E274" s="372"/>
      <c r="F274" s="372"/>
      <c r="G274" s="371" t="s">
        <v>148</v>
      </c>
      <c r="H274" s="371"/>
      <c r="I274" s="404"/>
      <c r="J274" s="266">
        <f t="shared" si="9"/>
        <v>3</v>
      </c>
      <c r="K274" s="81" t="str">
        <f t="shared" si="8"/>
        <v/>
      </c>
      <c r="L274" s="148">
        <v>0.5</v>
      </c>
      <c r="M274" s="148">
        <v>0.5</v>
      </c>
      <c r="N274" s="148">
        <v>0.4</v>
      </c>
      <c r="O274" s="148">
        <v>0</v>
      </c>
      <c r="P274" s="148">
        <v>1.1000000000000001</v>
      </c>
      <c r="Q274" s="148">
        <v>0.5</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66" t="s">
        <v>1051</v>
      </c>
      <c r="Q322" s="66" t="s">
        <v>1052</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66" t="s">
        <v>1051</v>
      </c>
      <c r="Q342" s="66" t="s">
        <v>1052</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c r="P367" s="66" t="s">
        <v>1051</v>
      </c>
      <c r="Q367" s="66" t="s">
        <v>1052</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66" t="s">
        <v>1051</v>
      </c>
      <c r="Q390" s="66" t="s">
        <v>1052</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315</v>
      </c>
      <c r="K392" s="81" t="str">
        <f t="shared" ref="K392:K397" si="12">IF(OR(COUNTIF(L392:Q392,"未確認")&gt;0,COUNTIF(L392:Q392,"~*")&gt;0),"※","")</f>
        <v/>
      </c>
      <c r="L392" s="147">
        <v>34</v>
      </c>
      <c r="M392" s="147">
        <v>41</v>
      </c>
      <c r="N392" s="147">
        <v>65</v>
      </c>
      <c r="O392" s="147">
        <v>60</v>
      </c>
      <c r="P392" s="147">
        <v>50</v>
      </c>
      <c r="Q392" s="147">
        <v>65</v>
      </c>
    </row>
    <row r="393" spans="1:22" s="83" customFormat="1" ht="34.5" customHeight="1">
      <c r="A393" s="249" t="s">
        <v>773</v>
      </c>
      <c r="B393" s="84"/>
      <c r="C393" s="370"/>
      <c r="D393" s="380"/>
      <c r="E393" s="320" t="s">
        <v>224</v>
      </c>
      <c r="F393" s="321"/>
      <c r="G393" s="321"/>
      <c r="H393" s="322"/>
      <c r="I393" s="343"/>
      <c r="J393" s="140">
        <f t="shared" si="11"/>
        <v>145</v>
      </c>
      <c r="K393" s="81" t="str">
        <f t="shared" si="12"/>
        <v/>
      </c>
      <c r="L393" s="147">
        <v>19</v>
      </c>
      <c r="M393" s="147">
        <v>22</v>
      </c>
      <c r="N393" s="147">
        <v>29</v>
      </c>
      <c r="O393" s="147">
        <v>26</v>
      </c>
      <c r="P393" s="147">
        <v>20</v>
      </c>
      <c r="Q393" s="147">
        <v>29</v>
      </c>
    </row>
    <row r="394" spans="1:22" s="83" customFormat="1" ht="34.5" customHeight="1">
      <c r="A394" s="250" t="s">
        <v>774</v>
      </c>
      <c r="B394" s="84"/>
      <c r="C394" s="370"/>
      <c r="D394" s="381"/>
      <c r="E394" s="320" t="s">
        <v>225</v>
      </c>
      <c r="F394" s="321"/>
      <c r="G394" s="321"/>
      <c r="H394" s="322"/>
      <c r="I394" s="343"/>
      <c r="J394" s="140">
        <f t="shared" si="11"/>
        <v>3</v>
      </c>
      <c r="K394" s="81" t="str">
        <f t="shared" si="12"/>
        <v/>
      </c>
      <c r="L394" s="147">
        <v>2</v>
      </c>
      <c r="M394" s="147">
        <v>0</v>
      </c>
      <c r="N394" s="147">
        <v>0</v>
      </c>
      <c r="O394" s="147">
        <v>0</v>
      </c>
      <c r="P394" s="147">
        <v>0</v>
      </c>
      <c r="Q394" s="147">
        <v>1</v>
      </c>
    </row>
    <row r="395" spans="1:22" s="83" customFormat="1" ht="34.5" customHeight="1">
      <c r="A395" s="250" t="s">
        <v>775</v>
      </c>
      <c r="B395" s="84"/>
      <c r="C395" s="370"/>
      <c r="D395" s="382"/>
      <c r="E395" s="320" t="s">
        <v>226</v>
      </c>
      <c r="F395" s="321"/>
      <c r="G395" s="321"/>
      <c r="H395" s="322"/>
      <c r="I395" s="343"/>
      <c r="J395" s="140">
        <f t="shared" si="11"/>
        <v>167</v>
      </c>
      <c r="K395" s="81" t="str">
        <f t="shared" si="12"/>
        <v/>
      </c>
      <c r="L395" s="147">
        <v>13</v>
      </c>
      <c r="M395" s="147">
        <v>19</v>
      </c>
      <c r="N395" s="147">
        <v>36</v>
      </c>
      <c r="O395" s="147">
        <v>34</v>
      </c>
      <c r="P395" s="147">
        <v>30</v>
      </c>
      <c r="Q395" s="147">
        <v>35</v>
      </c>
    </row>
    <row r="396" spans="1:22" s="83" customFormat="1" ht="34.5" customHeight="1">
      <c r="A396" s="250" t="s">
        <v>776</v>
      </c>
      <c r="B396" s="1"/>
      <c r="C396" s="370"/>
      <c r="D396" s="320" t="s">
        <v>227</v>
      </c>
      <c r="E396" s="321"/>
      <c r="F396" s="321"/>
      <c r="G396" s="321"/>
      <c r="H396" s="322"/>
      <c r="I396" s="343"/>
      <c r="J396" s="140">
        <f t="shared" si="11"/>
        <v>106995</v>
      </c>
      <c r="K396" s="81" t="str">
        <f t="shared" si="12"/>
        <v/>
      </c>
      <c r="L396" s="147">
        <v>17759</v>
      </c>
      <c r="M396" s="147">
        <v>17862</v>
      </c>
      <c r="N396" s="147">
        <v>17627</v>
      </c>
      <c r="O396" s="147">
        <v>17497</v>
      </c>
      <c r="P396" s="147">
        <v>17782</v>
      </c>
      <c r="Q396" s="147">
        <v>18468</v>
      </c>
    </row>
    <row r="397" spans="1:22" s="83" customFormat="1" ht="34.5" customHeight="1">
      <c r="A397" s="250" t="s">
        <v>777</v>
      </c>
      <c r="B397" s="119"/>
      <c r="C397" s="370"/>
      <c r="D397" s="320" t="s">
        <v>228</v>
      </c>
      <c r="E397" s="321"/>
      <c r="F397" s="321"/>
      <c r="G397" s="321"/>
      <c r="H397" s="322"/>
      <c r="I397" s="344"/>
      <c r="J397" s="140">
        <f t="shared" si="11"/>
        <v>328</v>
      </c>
      <c r="K397" s="81" t="str">
        <f t="shared" si="12"/>
        <v/>
      </c>
      <c r="L397" s="147">
        <v>44</v>
      </c>
      <c r="M397" s="147">
        <v>41</v>
      </c>
      <c r="N397" s="147">
        <v>65</v>
      </c>
      <c r="O397" s="147">
        <v>60</v>
      </c>
      <c r="P397" s="147">
        <v>53</v>
      </c>
      <c r="Q397" s="147">
        <v>65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66" t="s">
        <v>1051</v>
      </c>
      <c r="Q403" s="66" t="s">
        <v>1052</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328</v>
      </c>
      <c r="K405" s="81" t="str">
        <f t="shared" ref="K405:K422" si="14">IF(OR(COUNTIF(L405:Q405,"未確認")&gt;0,COUNTIF(L405:Q405,"~*")&gt;0),"※","")</f>
        <v/>
      </c>
      <c r="L405" s="147">
        <v>44</v>
      </c>
      <c r="M405" s="147">
        <v>41</v>
      </c>
      <c r="N405" s="147">
        <v>65</v>
      </c>
      <c r="O405" s="147">
        <v>60</v>
      </c>
      <c r="P405" s="147">
        <v>53</v>
      </c>
      <c r="Q405" s="147">
        <v>65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c r="Q406" s="147">
        <v>0</v>
      </c>
    </row>
    <row r="407" spans="1:22" s="83" customFormat="1" ht="34.5" customHeight="1">
      <c r="A407" s="251" t="s">
        <v>780</v>
      </c>
      <c r="B407" s="119"/>
      <c r="C407" s="369"/>
      <c r="D407" s="369"/>
      <c r="E407" s="320" t="s">
        <v>235</v>
      </c>
      <c r="F407" s="321"/>
      <c r="G407" s="321"/>
      <c r="H407" s="322"/>
      <c r="I407" s="361"/>
      <c r="J407" s="140">
        <f t="shared" si="13"/>
        <v>88</v>
      </c>
      <c r="K407" s="81" t="str">
        <f t="shared" si="14"/>
        <v/>
      </c>
      <c r="L407" s="147">
        <v>14</v>
      </c>
      <c r="M407" s="147">
        <v>5</v>
      </c>
      <c r="N407" s="147">
        <v>19</v>
      </c>
      <c r="O407" s="147">
        <v>20</v>
      </c>
      <c r="P407" s="147">
        <v>11</v>
      </c>
      <c r="Q407" s="147">
        <v>19</v>
      </c>
    </row>
    <row r="408" spans="1:22" s="83" customFormat="1" ht="34.5" customHeight="1">
      <c r="A408" s="251" t="s">
        <v>781</v>
      </c>
      <c r="B408" s="119"/>
      <c r="C408" s="369"/>
      <c r="D408" s="369"/>
      <c r="E408" s="320" t="s">
        <v>236</v>
      </c>
      <c r="F408" s="321"/>
      <c r="G408" s="321"/>
      <c r="H408" s="322"/>
      <c r="I408" s="361"/>
      <c r="J408" s="140">
        <f t="shared" si="13"/>
        <v>112</v>
      </c>
      <c r="K408" s="81" t="str">
        <f t="shared" si="14"/>
        <v/>
      </c>
      <c r="L408" s="147">
        <v>15</v>
      </c>
      <c r="M408" s="147">
        <v>21</v>
      </c>
      <c r="N408" s="147">
        <v>21</v>
      </c>
      <c r="O408" s="147">
        <v>19</v>
      </c>
      <c r="P408" s="147">
        <v>15</v>
      </c>
      <c r="Q408" s="147">
        <v>21</v>
      </c>
    </row>
    <row r="409" spans="1:22" s="83" customFormat="1" ht="34.5" customHeight="1">
      <c r="A409" s="251" t="s">
        <v>782</v>
      </c>
      <c r="B409" s="119"/>
      <c r="C409" s="369"/>
      <c r="D409" s="369"/>
      <c r="E409" s="317" t="s">
        <v>989</v>
      </c>
      <c r="F409" s="318"/>
      <c r="G409" s="318"/>
      <c r="H409" s="319"/>
      <c r="I409" s="361"/>
      <c r="J409" s="140">
        <f t="shared" si="13"/>
        <v>128</v>
      </c>
      <c r="K409" s="81" t="str">
        <f t="shared" si="14"/>
        <v/>
      </c>
      <c r="L409" s="147">
        <v>15</v>
      </c>
      <c r="M409" s="147">
        <v>15</v>
      </c>
      <c r="N409" s="147">
        <v>25</v>
      </c>
      <c r="O409" s="147">
        <v>21</v>
      </c>
      <c r="P409" s="147">
        <v>27</v>
      </c>
      <c r="Q409" s="147">
        <v>25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327</v>
      </c>
      <c r="K413" s="81" t="str">
        <f t="shared" si="14"/>
        <v/>
      </c>
      <c r="L413" s="147">
        <v>46</v>
      </c>
      <c r="M413" s="147">
        <v>41</v>
      </c>
      <c r="N413" s="147">
        <v>66</v>
      </c>
      <c r="O413" s="147">
        <v>57</v>
      </c>
      <c r="P413" s="147">
        <v>53</v>
      </c>
      <c r="Q413" s="147">
        <v>64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c r="Q414" s="147">
        <v>0</v>
      </c>
    </row>
    <row r="415" spans="1:22" s="83" customFormat="1" ht="34.5" customHeight="1">
      <c r="A415" s="251" t="s">
        <v>788</v>
      </c>
      <c r="B415" s="119"/>
      <c r="C415" s="369"/>
      <c r="D415" s="369"/>
      <c r="E415" s="320" t="s">
        <v>242</v>
      </c>
      <c r="F415" s="321"/>
      <c r="G415" s="321"/>
      <c r="H415" s="322"/>
      <c r="I415" s="361"/>
      <c r="J415" s="140">
        <f t="shared" si="13"/>
        <v>72</v>
      </c>
      <c r="K415" s="81" t="str">
        <f t="shared" si="14"/>
        <v/>
      </c>
      <c r="L415" s="147">
        <v>13</v>
      </c>
      <c r="M415" s="147">
        <v>4</v>
      </c>
      <c r="N415" s="147">
        <v>13</v>
      </c>
      <c r="O415" s="147">
        <v>15</v>
      </c>
      <c r="P415" s="147">
        <v>8</v>
      </c>
      <c r="Q415" s="147">
        <v>19</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4</v>
      </c>
      <c r="M416" s="147">
        <v>3</v>
      </c>
      <c r="N416" s="147">
        <v>8</v>
      </c>
      <c r="O416" s="147">
        <v>5</v>
      </c>
      <c r="P416" s="147">
        <v>4</v>
      </c>
      <c r="Q416" s="147">
        <v>3</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4</v>
      </c>
      <c r="M417" s="147">
        <v>3</v>
      </c>
      <c r="N417" s="147">
        <v>6</v>
      </c>
      <c r="O417" s="147">
        <v>6</v>
      </c>
      <c r="P417" s="147">
        <v>3</v>
      </c>
      <c r="Q417" s="147">
        <v>2</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4</v>
      </c>
      <c r="M418" s="147">
        <v>2</v>
      </c>
      <c r="N418" s="147">
        <v>7</v>
      </c>
      <c r="O418" s="147">
        <v>6</v>
      </c>
      <c r="P418" s="147">
        <v>5</v>
      </c>
      <c r="Q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73</v>
      </c>
      <c r="K420" s="81" t="str">
        <f t="shared" si="14"/>
        <v/>
      </c>
      <c r="L420" s="147">
        <v>7</v>
      </c>
      <c r="M420" s="147">
        <v>14</v>
      </c>
      <c r="N420" s="147">
        <v>11</v>
      </c>
      <c r="O420" s="147">
        <v>11</v>
      </c>
      <c r="P420" s="147">
        <v>14</v>
      </c>
      <c r="Q420" s="147">
        <v>16</v>
      </c>
    </row>
    <row r="421" spans="1:22" s="83" customFormat="1" ht="34.5" customHeight="1">
      <c r="A421" s="251" t="s">
        <v>794</v>
      </c>
      <c r="B421" s="119"/>
      <c r="C421" s="369"/>
      <c r="D421" s="369"/>
      <c r="E421" s="320" t="s">
        <v>247</v>
      </c>
      <c r="F421" s="321"/>
      <c r="G421" s="321"/>
      <c r="H421" s="322"/>
      <c r="I421" s="361"/>
      <c r="J421" s="140">
        <f t="shared" si="13"/>
        <v>105</v>
      </c>
      <c r="K421" s="81" t="str">
        <f t="shared" si="14"/>
        <v/>
      </c>
      <c r="L421" s="147">
        <v>14</v>
      </c>
      <c r="M421" s="147">
        <v>15</v>
      </c>
      <c r="N421" s="147">
        <v>21</v>
      </c>
      <c r="O421" s="147">
        <v>14</v>
      </c>
      <c r="P421" s="147">
        <v>19</v>
      </c>
      <c r="Q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66" t="s">
        <v>1051</v>
      </c>
      <c r="Q428" s="66" t="s">
        <v>1052</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327</v>
      </c>
      <c r="K430" s="193" t="str">
        <f>IF(OR(COUNTIF(L430:Q430,"未確認")&gt;0,COUNTIF(L430:Q430,"~*")&gt;0),"※","")</f>
        <v/>
      </c>
      <c r="L430" s="147">
        <v>46</v>
      </c>
      <c r="M430" s="147">
        <v>41</v>
      </c>
      <c r="N430" s="147">
        <v>66</v>
      </c>
      <c r="O430" s="147">
        <v>57</v>
      </c>
      <c r="P430" s="147">
        <v>53</v>
      </c>
      <c r="Q430" s="147">
        <v>64</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111</v>
      </c>
      <c r="K431" s="193" t="str">
        <f>IF(OR(COUNTIF(L431:Q431,"未確認")&gt;0,COUNTIF(L431:Q431,"~*")&gt;0),"※","")</f>
        <v/>
      </c>
      <c r="L431" s="147">
        <v>18</v>
      </c>
      <c r="M431" s="147">
        <v>11</v>
      </c>
      <c r="N431" s="147">
        <v>20</v>
      </c>
      <c r="O431" s="147">
        <v>17</v>
      </c>
      <c r="P431" s="147">
        <v>18</v>
      </c>
      <c r="Q431" s="147">
        <v>27</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26</v>
      </c>
      <c r="K432" s="193" t="str">
        <f>IF(OR(COUNTIF(L432:Q432,"未確認")&gt;0,COUNTIF(L432:Q432,"~*")&gt;0),"※","")</f>
        <v/>
      </c>
      <c r="L432" s="147">
        <v>4</v>
      </c>
      <c r="M432" s="147">
        <v>2</v>
      </c>
      <c r="N432" s="147">
        <v>4</v>
      </c>
      <c r="O432" s="147">
        <v>7</v>
      </c>
      <c r="P432" s="147">
        <v>3</v>
      </c>
      <c r="Q432" s="147">
        <v>6</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174</v>
      </c>
      <c r="K433" s="193" t="str">
        <f>IF(OR(COUNTIF(L433:Q433,"未確認")&gt;0,COUNTIF(L433:Q433,"~*")&gt;0),"※","")</f>
        <v/>
      </c>
      <c r="L433" s="147">
        <v>22</v>
      </c>
      <c r="M433" s="147">
        <v>26</v>
      </c>
      <c r="N433" s="147">
        <v>40</v>
      </c>
      <c r="O433" s="147">
        <v>29</v>
      </c>
      <c r="P433" s="147">
        <v>30</v>
      </c>
      <c r="Q433" s="147">
        <v>27</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16</v>
      </c>
      <c r="K434" s="193" t="str">
        <f>IF(OR(COUNTIF(L434:Q434,"未確認")&gt;0,COUNTIF(L434:Q434,"~*")&gt;0),"※","")</f>
        <v/>
      </c>
      <c r="L434" s="147">
        <v>2</v>
      </c>
      <c r="M434" s="147">
        <v>2</v>
      </c>
      <c r="N434" s="147">
        <v>2</v>
      </c>
      <c r="O434" s="147">
        <v>4</v>
      </c>
      <c r="P434" s="147">
        <v>2</v>
      </c>
      <c r="Q434" s="147">
        <v>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66" t="s">
        <v>1051</v>
      </c>
      <c r="Q441" s="66" t="s">
        <v>1052</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66" t="s">
        <v>1051</v>
      </c>
      <c r="Q466" s="66" t="s">
        <v>1052</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v>0</v>
      </c>
      <c r="M468" s="117" t="s">
        <v>541</v>
      </c>
      <c r="N468" s="117" t="s">
        <v>541</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t="s">
        <v>541</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66" t="s">
        <v>1051</v>
      </c>
      <c r="Q502" s="66" t="s">
        <v>1052</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66" t="s">
        <v>1051</v>
      </c>
      <c r="Q514" s="66" t="s">
        <v>1052</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66" t="s">
        <v>1051</v>
      </c>
      <c r="Q520" s="66" t="s">
        <v>1052</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66" t="s">
        <v>1051</v>
      </c>
      <c r="Q525" s="66" t="s">
        <v>1052</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66" t="s">
        <v>1051</v>
      </c>
      <c r="Q530" s="66" t="s">
        <v>1052</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74</v>
      </c>
      <c r="K535" s="201" t="str">
        <f t="shared" si="23"/>
        <v>※</v>
      </c>
      <c r="L535" s="117" t="s">
        <v>541</v>
      </c>
      <c r="M535" s="117">
        <v>22</v>
      </c>
      <c r="N535" s="117">
        <v>13</v>
      </c>
      <c r="O535" s="117">
        <v>12</v>
      </c>
      <c r="P535" s="117">
        <v>13</v>
      </c>
      <c r="Q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c r="P543" s="66" t="s">
        <v>1051</v>
      </c>
      <c r="Q543" s="66" t="s">
        <v>1052</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c r="P588" s="66" t="s">
        <v>1051</v>
      </c>
      <c r="Q588" s="66" t="s">
        <v>1052</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32</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16</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t="s">
        <v>540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66" t="s">
        <v>1051</v>
      </c>
      <c r="Q611" s="66" t="s">
        <v>1052</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t="s">
        <v>541</v>
      </c>
      <c r="P614" s="117" t="s">
        <v>541</v>
      </c>
      <c r="Q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c r="P618" s="117" t="s">
        <v>541</v>
      </c>
      <c r="Q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66" t="s">
        <v>1051</v>
      </c>
      <c r="Q629" s="66" t="s">
        <v>1052</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v>0</v>
      </c>
      <c r="O635" s="117">
        <v>0</v>
      </c>
      <c r="P635" s="117">
        <v>0</v>
      </c>
      <c r="Q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t="s">
        <v>541</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66" t="s">
        <v>1051</v>
      </c>
      <c r="Q644" s="66" t="s">
        <v>1052</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88</v>
      </c>
      <c r="K646" s="201" t="str">
        <f t="shared" ref="K646:K660" si="33">IF(OR(COUNTIF(L646:Q646,"未確認")&gt;0,COUNTIF(L646:Q646,"*")&gt;0),"※","")</f>
        <v/>
      </c>
      <c r="L646" s="117">
        <v>10</v>
      </c>
      <c r="M646" s="117">
        <v>17</v>
      </c>
      <c r="N646" s="117">
        <v>14</v>
      </c>
      <c r="O646" s="117">
        <v>22</v>
      </c>
      <c r="P646" s="117">
        <v>14</v>
      </c>
      <c r="Q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c r="P648" s="117" t="s">
        <v>541</v>
      </c>
      <c r="Q648" s="117" t="s">
        <v>541</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v>10</v>
      </c>
      <c r="N649" s="117" t="s">
        <v>541</v>
      </c>
      <c r="O649" s="117" t="s">
        <v>541</v>
      </c>
      <c r="P649" s="117" t="s">
        <v>541</v>
      </c>
      <c r="Q649" s="117" t="s">
        <v>541</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t="s">
        <v>541</v>
      </c>
      <c r="M650" s="117" t="s">
        <v>541</v>
      </c>
      <c r="N650" s="117" t="s">
        <v>541</v>
      </c>
      <c r="O650" s="117">
        <v>13</v>
      </c>
      <c r="P650" s="117" t="s">
        <v>541</v>
      </c>
      <c r="Q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t="s">
        <v>541</v>
      </c>
      <c r="P655" s="117" t="s">
        <v>541</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t="s">
        <v>541</v>
      </c>
      <c r="P657" s="117" t="s">
        <v>541</v>
      </c>
      <c r="Q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v>0</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66" t="s">
        <v>1051</v>
      </c>
      <c r="Q665" s="66" t="s">
        <v>1052</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66" t="s">
        <v>1051</v>
      </c>
      <c r="Q681" s="66" t="s">
        <v>1052</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138</v>
      </c>
      <c r="K683" s="201" t="str">
        <f>IF(OR(COUNTIF(L683:Q683,"未確認")&gt;0,COUNTIF(L683:Q683,"*")&gt;0),"※","")</f>
        <v/>
      </c>
      <c r="L683" s="117">
        <v>25</v>
      </c>
      <c r="M683" s="117">
        <v>26</v>
      </c>
      <c r="N683" s="117">
        <v>17</v>
      </c>
      <c r="O683" s="117">
        <v>18</v>
      </c>
      <c r="P683" s="117">
        <v>25</v>
      </c>
      <c r="Q683" s="117">
        <v>27</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66" t="s">
        <v>1051</v>
      </c>
      <c r="Q691" s="66" t="s">
        <v>1052</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t="s">
        <v>541</v>
      </c>
      <c r="M695" s="117">
        <v>0</v>
      </c>
      <c r="N695" s="117" t="s">
        <v>541</v>
      </c>
      <c r="O695" s="117">
        <v>0</v>
      </c>
      <c r="P695" s="117">
        <v>0</v>
      </c>
      <c r="Q695" s="117" t="s">
        <v>541</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66" t="s">
        <v>1051</v>
      </c>
      <c r="Q704" s="66" t="s">
        <v>1052</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4E73AE9-36DF-46CC-B057-605DFDA229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2019-12-23T02:09:44Z</dcterms:modified>
</cp:coreProperties>
</file>