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7F97D3-4E4E-4A69-B22D-ABA220FA129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<sst xmlns="http://schemas.openxmlformats.org/spreadsheetml/2006/main" count="3219" uniqueCount="1055">
  <si>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</si>
  <si>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</si>
  <si>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</si>
  <si>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</si>
  <si>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</si>
  <si>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</si>
  <si>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</si>
  <si>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</si>
  <si>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</si>
  <si>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</si>
  <si>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</si>
  <si>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</si>
  <si>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</si>
  <si>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</si>
  <si>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</si>
  <si>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</si>
  <si>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</si>
  <si>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</si>
  <si>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</si>
  <si>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</si>
  <si>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</si>
  <si>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</si>
  <si>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</si>
  <si>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</si>
  <si>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</si>
  <si>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</si>
  <si>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</si>
  <si>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</si>
  <si>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</si>
  <si>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</si>
  <si>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</si>
  <si>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</si>
  <si>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</si>
  <si>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</si>
  <si>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</si>
  <si>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</si>
  <si>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</si>
  <si>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</si>
  <si>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</si>
  <si>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</si>
  <si>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</si>
  <si>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</si>
  <si>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</si>
  <si>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</si>
  <si>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</si>
  <si>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</si>
  <si>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</si>
  <si>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</si>
  <si>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</si>
  <si>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</si>
  <si>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</si>
  <si>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</si>
  <si>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</si>
  <si>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</si>
  <si>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</si>
  <si>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</si>
  <si>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</si>
  <si>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</si>
  <si>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</si>
  <si>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</si>
  <si>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</si>
  <si>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</si>
  <si>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</si>
  <si>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</si>
  <si>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</si>
  <si>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</si>
  <si>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</si>
  <si>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</si>
  <si>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</si>
  <si>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</si>
  <si>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</si>
  <si>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</si>
  <si>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</si>
  <si>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</si>
  <si>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</si>
  <si>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</si>
  <si>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</si>
  <si>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</si>
  <si>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</si>
  <si>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</si>
  <si>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</si>
  <si>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</si>
  <si>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</si>
  <si>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</si>
  <si>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</si>
  <si>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</si>
  <si>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</si>
  <si>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</si>
  <si>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</si>
  <si>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</si>
  <si>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</si>
  <si>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</si>
  <si>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</si>
  <si>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</si>
  <si>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</si>
  <si>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</si>
  <si>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</si>
  <si>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</si>
  <si>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</si>
  <si>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</si>
  <si>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</si>
  <si>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</si>
  <si>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</si>
  <si>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</si>
  <si>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</si>
  <si>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</si>
  <si>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</si>
  <si>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</si>
  <si>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</si>
  <si>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</si>
  <si>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</si>
  <si>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</si>
  <si>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</si>
  <si>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</si>
  <si>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</si>
  <si>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</si>
  <si>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</si>
  <si>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</si>
  <si>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</si>
  <si>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</si>
  <si>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</si>
  <si>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</si>
  <si>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</si>
  <si>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</si>
  <si>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</si>
  <si>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</si>
  <si>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</si>
  <si>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</si>
  <si>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</si>
  <si>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</si>
  <si>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</si>
  <si>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</si>
  <si>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</si>
  <si>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</si>
  <si>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</si>
  <si>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</si>
  <si>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</si>
  <si>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</si>
  <si>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</si>
  <si>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</si>
  <si>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</si>
  <si>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</si>
  <si>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</si>
  <si>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</si>
  <si>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</si>
  <si>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</si>
  <si>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</si>
  <si>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</si>
  <si>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</si>
  <si>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</si>
  <si>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</si>
  <si>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</si>
  <si>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</si>
  <si>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</si>
  <si>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</si>
  <si>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</si>
  <si>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</si>
  <si>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</si>
  <si>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</si>
  <si>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</si>
  <si>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</si>
  <si>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</si>
  <si>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</si>
  <si>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</si>
  <si>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</si>
  <si>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</si>
  <si>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</si>
  <si>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</si>
  <si>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</si>
  <si>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</si>
  <si>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</si>
  <si>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</si>
  <si>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</si>
  <si>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</si>
  <si>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</si>
  <si>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</si>
  <si>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</si>
  <si>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</si>
  <si>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</si>
  <si>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</si>
  <si>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</si>
  <si>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</si>
  <si>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</si>
  <si>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</si>
  <si>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</si>
  <si>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</si>
  <si>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</si>
  <si>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</si>
  <si>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</si>
  <si>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</si>
  <si>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</si>
  <si>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</si>
  <si>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</si>
  <si>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</si>
  <si>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</si>
  <si>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</si>
  <si>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</si>
  <si>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</si>
  <si>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</si>
  <si>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</si>
  <si>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</si>
  <si>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</si>
  <si>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</si>
  <si>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</si>
  <si>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</si>
  <si>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</si>
  <si>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</si>
  <si>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</si>
  <si>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</si>
  <si>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</si>
  <si>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</si>
  <si>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</si>
  <si>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</si>
  <si>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</si>
  <si>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</si>
  <si>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</si>
  <si>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</si>
  <si>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</si>
  <si>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</si>
  <si>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</si>
  <si>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</si>
  <si>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</si>
  <si>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</si>
  <si>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</si>
  <si>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</si>
  <si>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</si>
  <si>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</si>
  <si>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</si>
  <si>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</si>
  <si>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</si>
  <si>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</si>
  <si>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</si>
  <si>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</si>
  <si>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</si>
  <si>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</si>
  <si>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</si>
  <si>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</si>
  <si>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</si>
  <si>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</si>
  <si>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</si>
  <si>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</si>
  <si>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</si>
  <si>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</si>
  <si>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</si>
  <si>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</si>
  <si>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</si>
  <si>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</si>
  <si>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</si>
  <si>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</si>
  <si>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</si>
  <si>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</si>
  <si>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</si>
  <si>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</si>
  <si>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</si>
  <si>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</si>
  <si>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</si>
  <si>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</si>
  <si>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</si>
  <si>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</si>
  <si>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</si>
  <si>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</si>
  <si>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</si>
  <si>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</si>
  <si>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</si>
  <si>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</si>
  <si>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</si>
  <si>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</si>
  <si>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</si>
  <si>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</si>
  <si>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</si>
  <si>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</si>
  <si>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</si>
  <si>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</si>
  <si>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</si>
  <si>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</si>
  <si>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</si>
  <si>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</si>
  <si>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</si>
  <si>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</si>
  <si>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</si>
  <si>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</si>
  <si>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</si>
  <si>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</si>
  <si>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</si>
  <si>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</si>
  <si>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</si>
  <si>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</si>
  <si>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</si>
  <si>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</si>
  <si>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</si>
  <si>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</si>
  <si>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</si>
  <si>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</si>
  <si>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</si>
  <si>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</si>
  <si>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</si>
  <si>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</si>
  <si>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</si>
  <si>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</si>
  <si>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</si>
  <si>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</si>
  <si>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</si>
  <si>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</si>
  <si>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</si>
  <si>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</si>
  <si>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</si>
  <si>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</si>
  <si>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</si>
  <si>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</si>
  <si>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</si>
  <si>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</si>
  <si>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</si>
  <si>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</si>
  <si>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</si>
  <si>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</si>
  <si>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</si>
  <si>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</si>
  <si>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</si>
  <si>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</si>
  <si>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</si>
  <si>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</si>
  <si>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</si>
  <si>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</si>
  <si>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</si>
  <si>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</si>
  <si>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</si>
  <si>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</si>
  <si>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</si>
  <si>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</si>
  <si>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</si>
  <si>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</si>
  <si>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</si>
  <si>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</si>
  <si>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</si>
  <si>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</si>
  <si>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</si>
  <si>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</si>
  <si>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</si>
  <si>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</si>
  <si>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</si>
  <si>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</si>
  <si>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</si>
  <si>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</si>
  <si>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</si>
  <si>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</si>
  <si>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</si>
  <si>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</si>
  <si>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</si>
  <si>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</si>
  <si>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</si>
  <si>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</si>
  <si>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</si>
  <si>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</si>
  <si>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</si>
  <si>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</si>
  <si>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</si>
  <si>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</si>
  <si>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</si>
  <si>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</si>
  <si>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</si>
  <si>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</si>
  <si>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</si>
  <si>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</si>
  <si>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</si>
  <si>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</si>
  <si>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</si>
  <si>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</si>
  <si>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</si>
  <si>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</si>
  <si>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</si>
  <si>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</si>
  <si>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</si>
  <si>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</si>
  <si>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</si>
  <si>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</si>
  <si>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</si>
  <si>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</si>
  <si>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</si>
  <si>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</si>
  <si>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</si>
  <si>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</si>
  <si>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</si>
  <si>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</si>
  <si>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</si>
  <si>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</si>
  <si>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</si>
  <si>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</si>
  <si>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</si>
  <si>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</si>
  <si>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</si>
  <si>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</si>
  <si>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</si>
  <si>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</si>
  <si>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</si>
  <si>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</si>
  <si>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</si>
  <si>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</si>
  <si>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</si>
  <si>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</si>
  <si>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</si>
  <si>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</si>
  <si>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</si>
  <si>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</si>
  <si>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</si>
  <si>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</si>
  <si>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</si>
  <si>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</si>
  <si>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</si>
  <si>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</si>
  <si>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</si>
  <si>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</si>
  <si>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</si>
  <si>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</si>
  <si>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</si>
  <si>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</si>
  <si>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</si>
  <si>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</si>
  <si>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</si>
  <si>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</si>
  <si>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</si>
  <si>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</si>
  <si>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</si>
  <si>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</si>
  <si>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</si>
  <si>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</si>
  <si>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</si>
  <si>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</si>
  <si>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</si>
  <si>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</si>
  <si>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</si>
  <si>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</si>
  <si>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</si>
  <si>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</si>
  <si>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</si>
  <si>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</si>
  <si>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</si>
  <si>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</si>
  <si>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</si>
  <si>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</si>
  <si>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</si>
  <si>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</si>
  <si>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</si>
  <si>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</si>
  <si>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</si>
  <si>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</si>
  <si>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</si>
  <si>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</si>
  <si>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</si>
  <si>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</si>
  <si>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</si>
  <si>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</si>
  <si>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</si>
  <si>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</si>
  <si>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</si>
  <si>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</si>
  <si>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</si>
  <si>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</si>
  <si>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</si>
  <si>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</si>
  <si>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</si>
  <si>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</si>
  <si>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</si>
  <si>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</si>
  <si>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</si>
  <si>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</si>
  <si>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</si>
  <si>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</si>
  <si>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</si>
  <si>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</si>
  <si>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</si>
  <si>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</si>
  <si>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</si>
  <si>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</si>
  <si>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</si>
  <si>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</si>
  <si>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</si>
  <si>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</si>
  <si>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</si>
  <si>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</si>
  <si>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</si>
  <si>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</si>
  <si>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</si>
  <si>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</si>
  <si>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</si>
  <si>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</si>
  <si>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</si>
  <si>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</si>
  <si>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</si>
  <si>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</si>
  <si>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</si>
  <si>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</si>
  <si>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</si>
  <si>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</si>
  <si>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</si>
  <si>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</si>
  <si>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</si>
  <si>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</si>
  <si>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</si>
  <si>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</si>
  <si>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</si>
  <si>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</si>
  <si>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</si>
  <si>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</si>
  <si>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</si>
  <si>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</si>
  <si>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</si>
  <si>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</si>
  <si>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</si>
  <si>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</si>
  <si>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</si>
  <si>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</si>
  <si>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</si>
  <si>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</si>
  <si>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</si>
  <si>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</si>
  <si>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</si>
  <si>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</si>
  <si>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</si>
  <si>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</si>
  <si>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</si>
  <si>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</si>
  <si>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</si>
  <si>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</si>
  <si>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</si>
  <si>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</si>
  <si>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</si>
  <si>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</si>
  <si>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</si>
  <si>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</si>
  <si>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</si>
  <si>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</si>
  <si>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</si>
  <si>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</si>
  <si>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</si>
  <si>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</si>
  <si>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</si>
  <si>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</si>
  <si>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</si>
  <si>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</si>
  <si>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</si>
  <si>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</si>
  <si>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</si>
  <si>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</si>
  <si>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</si>
  <si>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</si>
  <si>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</si>
  <si>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</si>
  <si>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</si>
  <si>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</si>
  <si>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</si>
  <si>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</si>
  <si>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</si>
  <si>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</si>
  <si>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</si>
  <si>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</si>
  <si>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</si>
  <si>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</si>
  <si>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</si>
  <si>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</si>
  <si>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</si>
  <si>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</si>
  <si>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</si>
  <si>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</si>
  <si>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</si>
  <si>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</si>
  <si>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</si>
  <si>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</si>
  <si>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</si>
  <si>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</si>
  <si>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</si>
  <si>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</si>
  <si>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</si>
  <si>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</si>
  <si>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</si>
  <si>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</si>
  <si>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</si>
  <si>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</si>
  <si>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</si>
  <si>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</si>
  <si>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</si>
  <si>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</si>
  <si>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</si>
  <si>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</si>
  <si>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</si>
  <si>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</si>
  <si>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</si>
  <si>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</si>
  <si>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</si>
  <si>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</si>
  <si>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</si>
  <si>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</si>
  <si>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</si>
  <si>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</si>
  <si>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</si>
  <si>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</si>
  <si>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</si>
  <si>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</si>
  <si>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</si>
  <si>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</si>
  <si>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</si>
  <si>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</si>
  <si>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</si>
  <si>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</si>
  <si>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</si>
  <si>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</si>
  <si>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</si>
  <si>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</si>
  <si>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</si>
  <si>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</si>
  <si>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</si>
  <si>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</si>
  <si>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</si>
  <si>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</si>
  <si>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</si>
  <si>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</si>
  <si>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</si>
  <si>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</si>
  <si>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</si>
  <si>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</si>
  <si>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</si>
  <si>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</si>
  <si>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</si>
  <si>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</si>
  <si>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</si>
  <si>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</si>
  <si>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</si>
  <si>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</si>
  <si>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</si>
  <si>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</si>
  <si>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</si>
  <si>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</si>
  <si>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</si>
  <si>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</si>
  <si>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</si>
  <si>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</si>
  <si>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</si>
  <si>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</si>
  <si>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</si>
  <si>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</si>
  <si>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</si>
  <si>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</si>
  <si>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</si>
  <si>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</si>
  <si>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</si>
  <si>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</si>
  <si>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</si>
  <si>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</si>
  <si>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</si>
  <si>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</si>
  <si>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</si>
  <si>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</si>
  <si>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</si>
  <si>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</si>
  <si>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</si>
  <si>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</si>
  <si>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</si>
  <si>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</si>
  <si>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</si>
  <si>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</si>
  <si>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</si>
  <si>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</si>
  <si>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</si>
  <si>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</si>
  <si>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</si>
  <si>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</si>
  <si>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</si>
  <si>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</si>
  <si>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</si>
  <si>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</si>
  <si>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</si>
  <si>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</si>
  <si>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</si>
  <si>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</si>
  <si>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</si>
  <si>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</si>
  <si>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</si>
  <si>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</si>
  <si>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</si>
  <si>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</si>
  <si>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</si>
  <si>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</si>
  <si>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</si>
  <si>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</si>
  <si>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</si>
  <si>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</si>
  <si>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</si>
  <si>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</si>
  <si>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</si>
  <si>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</si>
  <si>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</si>
  <si>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</si>
  <si>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</si>
  <si>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</si>
  <si>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</si>
  <si>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</si>
  <si>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</si>
  <si>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</si>
  <si>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</si>
  <si>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</si>
  <si>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</si>
  <si>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</si>
  <si>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</si>
  <si>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</si>
  <si>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</si>
  <si>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</si>
  <si>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</si>
  <si>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</si>
  <si>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</si>
  <si>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</si>
  <si>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</si>
  <si>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</si>
  <si>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</si>
  <si>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</si>
  <si>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</si>
  <si>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</si>
  <si>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</si>
  <si>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</si>
  <si>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</si>
  <si>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</si>
  <si>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</si>
  <si>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</si>
  <si>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</si>
  <si>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</si>
  <si>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</si>
  <si>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</si>
  <si>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</si>
  <si>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</si>
  <si>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</si>
  <si>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</si>
  <si>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</si>
  <si>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</si>
  <si>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</si>
  <si>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</si>
  <si>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</si>
  <si>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</si>
  <si>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</si>
  <si>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</si>
  <si>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</si>
  <si>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</si>
  <si>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</si>
  <si>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</si>
  <si>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</si>
  <si>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</si>
  <si>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</si>
  <si>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</si>
  <si>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</si>
  <si>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</si>
  <si>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</si>
  <si>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</si>
  <si>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</si>
  <si>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</si>
  <si>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</si>
  <si>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</si>
  <si>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</si>
  <si>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</si>
  <si>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</si>
  <si>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</si>
  <si>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</si>
  <si>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</si>
  <si>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</si>
  <si>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</si>
  <si>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</si>
  <si>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</si>
  <si>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</si>
  <si>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</si>
  <si>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</si>
  <si>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</si>
  <si>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</si>
  <si>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</si>
  <si>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</si>
  <si>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</si>
  <si>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</si>
  <si>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</si>
  <si>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</si>
  <si>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</si>
  <si>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</si>
  <si>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</si>
  <si>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</si>
  <si>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</si>
  <si>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</si>
  <si>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</si>
  <si>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</si>
  <si>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</si>
  <si>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</si>
  <si>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</si>
  <si>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</si>
  <si>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</si>
  <si>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</si>
  <si>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</si>
  <si>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</si>
  <si>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</si>
  <si>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</si>
  <si>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</si>
  <si>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</si>
  <si>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</si>
  <si>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</si>
  <si>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</si>
  <si>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</si>
  <si>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</si>
  <si>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</si>
  <si>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</si>
  <si>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</si>
  <si>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</si>
  <si>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</si>
  <si>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</si>
  <si>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</si>
  <si>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</si>
  <si>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</si>
  <si>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</si>
  <si>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</si>
  <si>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</si>
  <si>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</si>
  <si>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</si>
  <si>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</si>
  <si>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</si>
  <si>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</si>
  <si>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</si>
  <si>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</si>
  <si>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</si>
  <si>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</si>
  <si>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</si>
  <si>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</si>
  <si>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</si>
  <si>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</si>
  <si>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</si>
  <si>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</si>
  <si>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</si>
  <si>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</si>
  <si>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</si>
  <si>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</si>
  <si>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</si>
  <si>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</si>
  <si>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</si>
  <si>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</si>
  <si>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</si>
  <si>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</si>
  <si>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</si>
  <si>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</si>
  <si>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</si>
  <si>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</si>
  <si>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</si>
  <si>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</si>
  <si>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</si>
  <si>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</si>
  <si>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</si>
  <si>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</si>
  <si>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</si>
  <si>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</si>
  <si>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</si>
  <si>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</si>
  <si>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</si>
  <si>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</si>
  <si>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</si>
  <si>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</si>
  <si>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</si>
  <si>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</si>
  <si>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</si>
  <si>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</si>
  <si>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</si>
  <si>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</si>
  <si>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</si>
  <si>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</si>
  <si>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</si>
  <si>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</si>
  <si>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</si>
  <si>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</si>
  <si>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</si>
  <si>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</si>
  <si>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</si>
  <si>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</si>
  <si>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</si>
  <si>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</si>
  <si>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</si>
  <si>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</si>
  <si>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</si>
  <si>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</si>
  <si>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</si>
  <si>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</si>
  <si>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</si>
  <si>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</si>
  <si>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</si>
  <si>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</si>
  <si>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</si>
  <si>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</si>
  <si>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</si>
  <si>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</si>
  <si>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</si>
  <si>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</si>
  <si>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</si>
  <si>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</si>
  <si>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</si>
  <si>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</si>
  <si>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</si>
  <si>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</si>
  <si>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</si>
  <si>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</si>
  <si>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</si>
  <si>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</si>
  <si>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</si>
  <si>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</si>
  <si>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</si>
  <si>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</si>
  <si>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</si>
  <si>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</si>
  <si>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</si>
  <si>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</si>
  <si>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</si>
  <si>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</si>
  <si>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</si>
  <si>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</si>
  <si>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</si>
  <si>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</si>
  <si>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</si>
  <si>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</si>
  <si>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</si>
  <si>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</si>
  <si>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</si>
  <si>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</si>
  <si>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</si>
  <si>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</si>
  <si>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</si>
  <si>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</si>
  <si>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</si>
  <si>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</si>
  <si>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</si>
  <si>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</si>
  <si>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</si>
  <si>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</si>
  <si>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</si>
  <si>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</si>
  <si>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</si>
  <si>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</si>
  <si>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</si>
  <si>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</si>
  <si>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</si>
  <si>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</si>
  <si>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</si>
  <si>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</si>
  <si>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</si>
  <si>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</si>
  <si>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</si>
  <si>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</si>
  <si>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</si>
  <si>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</si>
  <si>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</si>
  <si>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</si>
  <si>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</si>
  <si>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</si>
  <si>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</si>
  <si>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</si>
  <si>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</si>
  <si>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</si>
  <si>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</si>
  <si>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</si>
  <si>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</si>
  <si>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</si>
  <si>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</si>
  <si>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</si>
  <si>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</si>
  <si>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</si>
  <si>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</si>
  <si>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</si>
  <si>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</si>
  <si>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</si>
  <si>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</si>
  <si>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</si>
  <si>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</si>
  <si>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</si>
  <si>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</si>
  <si>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</si>
  <si>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</si>
  <si>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</si>
  <si>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</si>
  <si>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</si>
  <si>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</si>
  <si>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</si>
  <si>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</si>
  <si>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</si>
  <si>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</si>
  <si>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</si>
  <si>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</si>
  <si>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</si>
  <si>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</si>
  <si>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</si>
  <si>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</si>
  <si>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</si>
  <si>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</si>
  <si>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</si>
  <si>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</si>
  <si>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</si>
  <si>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</si>
  <si>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</si>
  <si>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</si>
  <si>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</si>
  <si>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</si>
  <si>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</si>
  <si>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</si>
  <si>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</si>
  <si>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</si>
  <si>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</si>
  <si>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</si>
  <si>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</si>
  <si>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</si>
  <si>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</si>
  <si>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</si>
  <si>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</si>
  <si>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</si>
  <si>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</si>
  <si>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</si>
  <si>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</si>
  <si>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</si>
  <si>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</si>
  <si>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</si>
  <si>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</si>
  <si>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</si>
  <si>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</si>
  <si>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</si>
  <si>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</si>
  <si>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</si>
  <si>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</si>
  <si>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</si>
  <si>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</si>
  <si>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</si>
  <si>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</si>
  <si>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</si>
  <si>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</si>
  <si>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</si>
  <si>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</si>
  <si>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</si>
  <si>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</si>
  <si>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</si>
  <si>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</si>
  <si>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</si>
  <si>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</si>
  <si>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</si>
  <si>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</si>
  <si>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</si>
  <si>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天草市立　牛深市民病院</t>
    <phoneticPr fontId="3"/>
  </si>
  <si>
    <t>〒863-1901 天草市牛深町３０５０番地</t>
    <phoneticPr fontId="3"/>
  </si>
  <si>
    <t>〇</t>
  </si>
  <si>
    <t>市町村</t>
  </si>
  <si>
    <t>複数の診療科で活用</t>
  </si>
  <si>
    <t>外科</t>
  </si>
  <si>
    <t>内科</t>
  </si>
  <si>
    <t>地域一般入院料１</t>
  </si>
  <si>
    <t>ＤＰＣ病院ではない</t>
  </si>
  <si>
    <t>有</t>
  </si>
  <si>
    <t>看護必要度Ⅰ</t>
    <phoneticPr fontId="3"/>
  </si>
  <si>
    <t>２階一般病棟</t>
  </si>
  <si>
    <t>急性期機能</t>
  </si>
  <si>
    <t>３階一般病棟</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</si>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</sst>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24f1748d6b0fd9d439f71450117eba27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105</v>
      </c>
      <c r="K99" s="237" t="str">
        <f>IF(OR(COUNTIF(L99:N99,"未確認")&gt;0,COUNTIF(L99:N99,"~*")&gt;0),"※","")</f>
        <v/>
      </c>
      <c r="L99" s="258">
        <v>50</v>
      </c>
      <c r="M99" s="258">
        <v>55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48</v>
      </c>
      <c r="M101" s="258">
        <v>54</v>
      </c>
      <c r="N101" s="258">
        <v>0</v>
      </c>
    </row>
    <row r="102" spans="1:22" s="83" customFormat="1" ht="34.5" customHeight="1">
      <c r="A102" s="244" t="s">
        <v>610</v>
      </c>
      <c r="B102" s="84"/>
      <c r="C102" s="377"/>
      <c r="D102" s="379"/>
      <c r="E102" s="317" t="s">
        <v>612</v>
      </c>
      <c r="F102" s="318"/>
      <c r="G102" s="318"/>
      <c r="H102" s="319"/>
      <c r="I102" s="420"/>
      <c r="J102" s="256">
        <f t="shared" si="0"/>
        <v>105</v>
      </c>
      <c r="K102" s="237" t="str">
        <f t="shared" ref="K102:K111" si="1">IF(OR(COUNTIF(L101:N101,"未確認")&gt;0,COUNTIF(L101:N101,"~*")&gt;0),"※","")</f>
        <v/>
      </c>
      <c r="L102" s="258">
        <v>50</v>
      </c>
      <c r="M102" s="258">
        <v>55</v>
      </c>
      <c r="N102" s="258">
        <v>0</v>
      </c>
    </row>
    <row r="103" spans="1:22" s="83" customFormat="1" ht="34.5" customHeight="1">
      <c r="A103" s="244" t="s">
        <v>613</v>
      </c>
      <c r="B103" s="84"/>
      <c r="C103" s="334" t="s">
        <v>46</v>
      </c>
      <c r="D103" s="336"/>
      <c r="E103" s="334" t="s">
        <v>42</v>
      </c>
      <c r="F103" s="335"/>
      <c r="G103" s="335"/>
      <c r="H103" s="336"/>
      <c r="I103" s="420"/>
      <c r="J103" s="256">
        <f t="shared" si="0"/>
        <v>43</v>
      </c>
      <c r="K103" s="237" t="str">
        <f t="shared" si="1"/>
        <v/>
      </c>
      <c r="L103" s="258">
        <v>0</v>
      </c>
      <c r="M103" s="258">
        <v>0</v>
      </c>
      <c r="N103" s="258">
        <v>43</v>
      </c>
    </row>
    <row r="104" spans="1:22" s="83" customFormat="1" ht="34.5" customHeight="1">
      <c r="A104" s="244" t="s">
        <v>614</v>
      </c>
      <c r="B104" s="84"/>
      <c r="C104" s="396"/>
      <c r="D104" s="397"/>
      <c r="E104" s="428"/>
      <c r="F104" s="429"/>
      <c r="G104" s="320" t="s">
        <v>47</v>
      </c>
      <c r="H104" s="322"/>
      <c r="I104" s="420"/>
      <c r="J104" s="256">
        <f t="shared" si="0"/>
        <v>43</v>
      </c>
      <c r="K104" s="237" t="str">
        <f t="shared" si="1"/>
        <v/>
      </c>
      <c r="L104" s="258">
        <v>0</v>
      </c>
      <c r="M104" s="258">
        <v>0</v>
      </c>
      <c r="N104" s="258">
        <v>43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0</v>
      </c>
      <c r="N106" s="258">
        <v>35</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0</v>
      </c>
      <c r="N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43</v>
      </c>
      <c r="K109" s="237" t="str">
        <f t="shared" si="1"/>
        <v/>
      </c>
      <c r="L109" s="258">
        <v>0</v>
      </c>
      <c r="M109" s="258">
        <v>0</v>
      </c>
      <c r="N109" s="258">
        <v>43</v>
      </c>
    </row>
    <row r="110" spans="1:22" s="83" customFormat="1" ht="34.5" customHeight="1">
      <c r="A110" s="244" t="s">
        <v>614</v>
      </c>
      <c r="B110" s="84"/>
      <c r="C110" s="396"/>
      <c r="D110" s="397"/>
      <c r="E110" s="432"/>
      <c r="F110" s="433"/>
      <c r="G110" s="317" t="s">
        <v>47</v>
      </c>
      <c r="H110" s="319"/>
      <c r="I110" s="420"/>
      <c r="J110" s="256">
        <f t="shared" si="0"/>
        <v>43</v>
      </c>
      <c r="K110" s="237" t="str">
        <f t="shared" si="1"/>
        <v/>
      </c>
      <c r="L110" s="258">
        <v>0</v>
      </c>
      <c r="M110" s="258">
        <v>0</v>
      </c>
      <c r="N110" s="258">
        <v>43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534</v>
      </c>
      <c r="M123" s="98" t="s">
        <v>534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1051</v>
      </c>
    </row>
    <row r="132" spans="1:22" s="83" customFormat="1" ht="34.5" customHeight="1">
      <c r="A132" s="244" t="s">
        <v>621</v>
      </c>
      <c r="B132" s="84"/>
      <c r="C132" s="295"/>
      <c r="D132" s="297"/>
      <c r="E132" s="320" t="s">
        <v>58</v>
      </c>
      <c r="F132" s="321"/>
      <c r="G132" s="321"/>
      <c r="H132" s="322"/>
      <c r="I132" s="389"/>
      <c r="J132" s="101"/>
      <c r="K132" s="102"/>
      <c r="L132" s="82">
        <v>50</v>
      </c>
      <c r="M132" s="82">
        <v>55</v>
      </c>
      <c r="N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126</v>
      </c>
      <c r="K152" s="264" t="str">
        <f t="shared" si="3"/>
        <v/>
      </c>
      <c r="L152" s="117">
        <v>74</v>
      </c>
      <c r="M152" s="117">
        <v>52</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14</v>
      </c>
      <c r="K156" s="264" t="str">
        <f t="shared" si="3"/>
        <v/>
      </c>
      <c r="L156" s="117">
        <v>0</v>
      </c>
      <c r="M156" s="117">
        <v>14</v>
      </c>
      <c r="N156" s="117">
        <v>0</v>
      </c>
    </row>
    <row r="157" spans="1:14"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0</v>
      </c>
      <c r="N157" s="117">
        <v>30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9.8000000000000007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42</v>
      </c>
      <c r="K269" s="81" t="str">
        <f t="shared" si="8"/>
        <v/>
      </c>
      <c r="L269" s="147">
        <v>16</v>
      </c>
      <c r="M269" s="147">
        <v>17</v>
      </c>
      <c r="N269" s="147">
        <v>9</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0.8</v>
      </c>
      <c r="M270" s="148">
        <v>0</v>
      </c>
      <c r="N270" s="148">
        <v>0.5</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2.8</v>
      </c>
      <c r="K272" s="81" t="str">
        <f t="shared" si="8"/>
        <v/>
      </c>
      <c r="L272" s="148">
        <v>0</v>
      </c>
      <c r="M272" s="148">
        <v>0.8</v>
      </c>
      <c r="N272" s="148">
        <v>2</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6</v>
      </c>
      <c r="M273" s="147">
        <v>7</v>
      </c>
      <c r="N273" s="147">
        <v>9</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1205</v>
      </c>
      <c r="K392" s="81" t="str">
        <f t="shared" ref="K392:K397" si="12">IF(OR(COUNTIF(L392:N392,"未確認")&gt;0,COUNTIF(L392:N392,"~*")&gt;0),"※","")</f>
        <v/>
      </c>
      <c r="L392" s="147">
        <v>663</v>
      </c>
      <c r="M392" s="147">
        <v>535</v>
      </c>
      <c r="N392" s="147">
        <v>7</v>
      </c>
    </row>
    <row r="393" spans="1:22" s="83" customFormat="1" ht="34.5" customHeight="1">
      <c r="A393" s="249" t="s">
        <v>773</v>
      </c>
      <c r="B393" s="84"/>
      <c r="C393" s="370"/>
      <c r="D393" s="380"/>
      <c r="E393" s="320" t="s">
        <v>224</v>
      </c>
      <c r="F393" s="321"/>
      <c r="G393" s="321"/>
      <c r="H393" s="322"/>
      <c r="I393" s="343"/>
      <c r="J393" s="140">
        <f t="shared" si="11"/>
        <v>22</v>
      </c>
      <c r="K393" s="81" t="str">
        <f t="shared" si="12"/>
        <v/>
      </c>
      <c r="L393" s="147">
        <v>6</v>
      </c>
      <c r="M393" s="147">
        <v>9</v>
      </c>
      <c r="N393" s="147">
        <v>7</v>
      </c>
    </row>
    <row r="394" spans="1:22" s="83" customFormat="1" ht="34.5" customHeight="1">
      <c r="A394" s="250" t="s">
        <v>774</v>
      </c>
      <c r="B394" s="84"/>
      <c r="C394" s="370"/>
      <c r="D394" s="381"/>
      <c r="E394" s="320" t="s">
        <v>225</v>
      </c>
      <c r="F394" s="321"/>
      <c r="G394" s="321"/>
      <c r="H394" s="322"/>
      <c r="I394" s="343"/>
      <c r="J394" s="140">
        <f t="shared" si="11"/>
        <v>665</v>
      </c>
      <c r="K394" s="81" t="str">
        <f t="shared" si="12"/>
        <v/>
      </c>
      <c r="L394" s="147">
        <v>399</v>
      </c>
      <c r="M394" s="147">
        <v>266</v>
      </c>
      <c r="N394" s="147">
        <v>0</v>
      </c>
    </row>
    <row r="395" spans="1:22" s="83" customFormat="1" ht="34.5" customHeight="1">
      <c r="A395" s="250" t="s">
        <v>775</v>
      </c>
      <c r="B395" s="84"/>
      <c r="C395" s="370"/>
      <c r="D395" s="382"/>
      <c r="E395" s="320" t="s">
        <v>226</v>
      </c>
      <c r="F395" s="321"/>
      <c r="G395" s="321"/>
      <c r="H395" s="322"/>
      <c r="I395" s="343"/>
      <c r="J395" s="140">
        <f t="shared" si="11"/>
        <v>518</v>
      </c>
      <c r="K395" s="81" t="str">
        <f t="shared" si="12"/>
        <v/>
      </c>
      <c r="L395" s="147">
        <v>258</v>
      </c>
      <c r="M395" s="147">
        <v>260</v>
      </c>
      <c r="N395" s="147">
        <v>0</v>
      </c>
    </row>
    <row r="396" spans="1:22" s="83" customFormat="1" ht="34.5" customHeight="1">
      <c r="A396" s="250" t="s">
        <v>776</v>
      </c>
      <c r="B396" s="1"/>
      <c r="C396" s="370"/>
      <c r="D396" s="320" t="s">
        <v>227</v>
      </c>
      <c r="E396" s="321"/>
      <c r="F396" s="321"/>
      <c r="G396" s="321"/>
      <c r="H396" s="322"/>
      <c r="I396" s="343"/>
      <c r="J396" s="140">
        <f t="shared" si="11"/>
        <v>39340</v>
      </c>
      <c r="K396" s="81" t="str">
        <f t="shared" si="12"/>
        <v/>
      </c>
      <c r="L396" s="147">
        <v>12948</v>
      </c>
      <c r="M396" s="147">
        <v>15017</v>
      </c>
      <c r="N396" s="147">
        <v>11375</v>
      </c>
    </row>
    <row r="397" spans="1:22" s="83" customFormat="1" ht="34.5" customHeight="1">
      <c r="A397" s="250" t="s">
        <v>777</v>
      </c>
      <c r="B397" s="119"/>
      <c r="C397" s="370"/>
      <c r="D397" s="320" t="s">
        <v>228</v>
      </c>
      <c r="E397" s="321"/>
      <c r="F397" s="321"/>
      <c r="G397" s="321"/>
      <c r="H397" s="322"/>
      <c r="I397" s="344"/>
      <c r="J397" s="140">
        <f t="shared" si="11"/>
        <v>1202</v>
      </c>
      <c r="K397" s="81" t="str">
        <f t="shared" si="12"/>
        <v/>
      </c>
      <c r="L397" s="147">
        <v>644</v>
      </c>
      <c r="M397" s="147">
        <v>534</v>
      </c>
      <c r="N397" s="147">
        <v>24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1205</v>
      </c>
      <c r="K405" s="81" t="str">
        <f t="shared" ref="K405:K422" si="14">IF(OR(COUNTIF(L405:N405,"未確認")&gt;0,COUNTIF(L405:N405,"~*")&gt;0),"※","")</f>
        <v/>
      </c>
      <c r="L405" s="147">
        <v>663</v>
      </c>
      <c r="M405" s="147">
        <v>535</v>
      </c>
      <c r="N405" s="147">
        <v>7</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6</v>
      </c>
      <c r="M406" s="147">
        <v>9</v>
      </c>
      <c r="N406" s="147">
        <v>7</v>
      </c>
    </row>
    <row r="407" spans="1:22" s="83" customFormat="1" ht="34.5" customHeight="1">
      <c r="A407" s="251" t="s">
        <v>780</v>
      </c>
      <c r="B407" s="119"/>
      <c r="C407" s="369"/>
      <c r="D407" s="369"/>
      <c r="E407" s="320" t="s">
        <v>235</v>
      </c>
      <c r="F407" s="321"/>
      <c r="G407" s="321"/>
      <c r="H407" s="322"/>
      <c r="I407" s="361"/>
      <c r="J407" s="140">
        <f t="shared" si="13"/>
        <v>1093</v>
      </c>
      <c r="K407" s="81" t="str">
        <f t="shared" si="14"/>
        <v/>
      </c>
      <c r="L407" s="147">
        <v>620</v>
      </c>
      <c r="M407" s="147">
        <v>473</v>
      </c>
      <c r="N407" s="147">
        <v>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25</v>
      </c>
      <c r="M408" s="147">
        <v>26</v>
      </c>
      <c r="N408" s="147">
        <v>0</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12</v>
      </c>
      <c r="M409" s="147">
        <v>27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1097</v>
      </c>
      <c r="K413" s="81" t="str">
        <f t="shared" si="14"/>
        <v/>
      </c>
      <c r="L413" s="147">
        <v>536</v>
      </c>
      <c r="M413" s="147">
        <v>535</v>
      </c>
      <c r="N413" s="147">
        <v>26</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12</v>
      </c>
      <c r="M414" s="147">
        <v>5</v>
      </c>
      <c r="N414" s="147">
        <v>5</v>
      </c>
    </row>
    <row r="415" spans="1:22" s="83" customFormat="1" ht="34.5" customHeight="1">
      <c r="A415" s="251" t="s">
        <v>788</v>
      </c>
      <c r="B415" s="119"/>
      <c r="C415" s="369"/>
      <c r="D415" s="369"/>
      <c r="E415" s="320" t="s">
        <v>242</v>
      </c>
      <c r="F415" s="321"/>
      <c r="G415" s="321"/>
      <c r="H415" s="322"/>
      <c r="I415" s="361"/>
      <c r="J415" s="140">
        <f t="shared" si="13"/>
        <v>873</v>
      </c>
      <c r="K415" s="81" t="str">
        <f t="shared" si="14"/>
        <v/>
      </c>
      <c r="L415" s="147">
        <v>455</v>
      </c>
      <c r="M415" s="147">
        <v>418</v>
      </c>
      <c r="N415" s="147">
        <v>0</v>
      </c>
    </row>
    <row r="416" spans="1:22" s="83" customFormat="1" ht="34.5" customHeight="1">
      <c r="A416" s="251" t="s">
        <v>789</v>
      </c>
      <c r="B416" s="119"/>
      <c r="C416" s="369"/>
      <c r="D416" s="369"/>
      <c r="E416" s="320" t="s">
        <v>243</v>
      </c>
      <c r="F416" s="321"/>
      <c r="G416" s="321"/>
      <c r="H416" s="322"/>
      <c r="I416" s="361"/>
      <c r="J416" s="140">
        <f t="shared" si="13"/>
        <v>42</v>
      </c>
      <c r="K416" s="81" t="str">
        <f t="shared" si="14"/>
        <v/>
      </c>
      <c r="L416" s="147">
        <v>21</v>
      </c>
      <c r="M416" s="147">
        <v>21</v>
      </c>
      <c r="N416" s="147">
        <v>0</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3</v>
      </c>
      <c r="M417" s="147">
        <v>1</v>
      </c>
      <c r="N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3</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64</v>
      </c>
      <c r="K420" s="81" t="str">
        <f t="shared" si="14"/>
        <v/>
      </c>
      <c r="L420" s="147">
        <v>14</v>
      </c>
      <c r="M420" s="147">
        <v>50</v>
      </c>
      <c r="N420" s="147">
        <v>0</v>
      </c>
    </row>
    <row r="421" spans="1:22" s="83" customFormat="1" ht="34.5" customHeight="1">
      <c r="A421" s="251" t="s">
        <v>794</v>
      </c>
      <c r="B421" s="119"/>
      <c r="C421" s="369"/>
      <c r="D421" s="369"/>
      <c r="E421" s="320" t="s">
        <v>247</v>
      </c>
      <c r="F421" s="321"/>
      <c r="G421" s="321"/>
      <c r="H421" s="322"/>
      <c r="I421" s="361"/>
      <c r="J421" s="140">
        <f t="shared" si="13"/>
        <v>87</v>
      </c>
      <c r="K421" s="81" t="str">
        <f t="shared" si="14"/>
        <v/>
      </c>
      <c r="L421" s="147">
        <v>29</v>
      </c>
      <c r="M421" s="147">
        <v>37</v>
      </c>
      <c r="N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1075</v>
      </c>
      <c r="K430" s="193" t="str">
        <f>IF(OR(COUNTIF(L430:N430,"未確認")&gt;0,COUNTIF(L430:N430,"~*")&gt;0),"※","")</f>
        <v/>
      </c>
      <c r="L430" s="147">
        <v>524</v>
      </c>
      <c r="M430" s="147">
        <v>530</v>
      </c>
      <c r="N430" s="147">
        <v>21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870</v>
      </c>
      <c r="K431" s="193" t="str">
        <f>IF(OR(COUNTIF(L431:N431,"未確認")&gt;0,COUNTIF(L431:N431,"~*")&gt;0),"※","")</f>
        <v/>
      </c>
      <c r="L431" s="147">
        <v>436</v>
      </c>
      <c r="M431" s="147">
        <v>434</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80</v>
      </c>
      <c r="K432" s="193" t="str">
        <f>IF(OR(COUNTIF(L432:N432,"未確認")&gt;0,COUNTIF(L432:N432,"~*")&gt;0),"※","")</f>
        <v/>
      </c>
      <c r="L432" s="147">
        <v>21</v>
      </c>
      <c r="M432" s="147">
        <v>59</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87</v>
      </c>
      <c r="K433" s="193" t="str">
        <f>IF(OR(COUNTIF(L433:N433,"未確認")&gt;0,COUNTIF(L433:N433,"~*")&gt;0),"※","")</f>
        <v/>
      </c>
      <c r="L433" s="147">
        <v>29</v>
      </c>
      <c r="M433" s="147">
        <v>37</v>
      </c>
      <c r="N433" s="147">
        <v>21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38</v>
      </c>
      <c r="K434" s="193" t="str">
        <f>IF(OR(COUNTIF(L434:N434,"未確認")&gt;0,COUNTIF(L434:N434,"~*")&gt;0),"※","")</f>
        <v/>
      </c>
      <c r="L434" s="147">
        <v>38</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21.7</v>
      </c>
      <c r="M560" s="211">
        <v>22.8</v>
      </c>
      <c r="N560" s="211" t="s">
        <v>533</v>
      </c>
    </row>
    <row r="561" spans="1:14" s="91" customFormat="1" ht="34.5" customHeight="1">
      <c r="A561" s="251" t="s">
        <v>871</v>
      </c>
      <c r="B561" s="119"/>
      <c r="C561" s="209"/>
      <c r="D561" s="331" t="s">
        <v>377</v>
      </c>
      <c r="E561" s="342"/>
      <c r="F561" s="342"/>
      <c r="G561" s="342"/>
      <c r="H561" s="332"/>
      <c r="I561" s="343"/>
      <c r="J561" s="207"/>
      <c r="K561" s="210"/>
      <c r="L561" s="211">
        <v>13.7</v>
      </c>
      <c r="M561" s="211">
        <v>9.4</v>
      </c>
      <c r="N561" s="211" t="s">
        <v>533</v>
      </c>
    </row>
    <row r="562" spans="1:14" s="91" customFormat="1" ht="34.5" customHeight="1">
      <c r="A562" s="251" t="s">
        <v>872</v>
      </c>
      <c r="B562" s="119"/>
      <c r="C562" s="209"/>
      <c r="D562" s="331" t="s">
        <v>992</v>
      </c>
      <c r="E562" s="342"/>
      <c r="F562" s="342"/>
      <c r="G562" s="342"/>
      <c r="H562" s="332"/>
      <c r="I562" s="343"/>
      <c r="J562" s="207"/>
      <c r="K562" s="210"/>
      <c r="L562" s="211">
        <v>7.7</v>
      </c>
      <c r="M562" s="211">
        <v>8</v>
      </c>
      <c r="N562" s="211" t="s">
        <v>533</v>
      </c>
    </row>
    <row r="563" spans="1:14" s="91" customFormat="1" ht="34.5" customHeight="1">
      <c r="A563" s="251" t="s">
        <v>873</v>
      </c>
      <c r="B563" s="119"/>
      <c r="C563" s="209"/>
      <c r="D563" s="331" t="s">
        <v>379</v>
      </c>
      <c r="E563" s="342"/>
      <c r="F563" s="342"/>
      <c r="G563" s="342"/>
      <c r="H563" s="332"/>
      <c r="I563" s="343"/>
      <c r="J563" s="207"/>
      <c r="K563" s="210"/>
      <c r="L563" s="211">
        <v>3.7</v>
      </c>
      <c r="M563" s="211">
        <v>4.3</v>
      </c>
      <c r="N563" s="211" t="s">
        <v>533</v>
      </c>
    </row>
    <row r="564" spans="1:14" s="91" customFormat="1" ht="34.5" customHeight="1">
      <c r="A564" s="251" t="s">
        <v>874</v>
      </c>
      <c r="B564" s="119"/>
      <c r="C564" s="209"/>
      <c r="D564" s="331" t="s">
        <v>380</v>
      </c>
      <c r="E564" s="342"/>
      <c r="F564" s="342"/>
      <c r="G564" s="342"/>
      <c r="H564" s="332"/>
      <c r="I564" s="343"/>
      <c r="J564" s="207"/>
      <c r="K564" s="210"/>
      <c r="L564" s="211">
        <v>0.7</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6.9</v>
      </c>
      <c r="M565" s="211">
        <v>17.8</v>
      </c>
      <c r="N565" s="211" t="s">
        <v>533</v>
      </c>
    </row>
    <row r="566" spans="1:14" s="91" customFormat="1" ht="34.5" customHeight="1">
      <c r="A566" s="251" t="s">
        <v>876</v>
      </c>
      <c r="B566" s="119"/>
      <c r="C566" s="285"/>
      <c r="D566" s="331" t="s">
        <v>993</v>
      </c>
      <c r="E566" s="342"/>
      <c r="F566" s="342"/>
      <c r="G566" s="342"/>
      <c r="H566" s="332"/>
      <c r="I566" s="343"/>
      <c r="J566" s="213"/>
      <c r="K566" s="214"/>
      <c r="L566" s="211">
        <v>11.5</v>
      </c>
      <c r="M566" s="211">
        <v>19.7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1127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125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963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171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249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89</v>
      </c>
      <c r="K617" s="201" t="str">
        <f t="shared" si="29"/>
        <v/>
      </c>
      <c r="L617" s="117">
        <v>55</v>
      </c>
      <c r="M617" s="117">
        <v>34</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14</v>
      </c>
      <c r="M632" s="117">
        <v>12</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75</v>
      </c>
      <c r="K646" s="201" t="str">
        <f t="shared" ref="K646:K660" si="33">IF(OR(COUNTIF(L646:N646,"未確認")&gt;0,COUNTIF(L646:N646,"*")&gt;0),"※","")</f>
        <v/>
      </c>
      <c r="L646" s="117">
        <v>30</v>
      </c>
      <c r="M646" s="117">
        <v>29</v>
      </c>
      <c r="N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
      </c>
      <c r="L650" s="117">
        <v>27</v>
      </c>
      <c r="M650" s="117">
        <v>21</v>
      </c>
      <c r="N650" s="117">
        <v>10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C4944D-C68E-4407-B1A6-A83A7FD244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2019-12-23T02:09:38Z</dcterms:modified>
</cp:coreProperties>
</file>