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CD2203-5778-4892-8539-775B4DA0FFD3}"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<sst xmlns="http://schemas.openxmlformats.org/spreadsheetml/2006/main" count="3318" uniqueCount="1060">
  <si>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</si>
  <si>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</si>
  <si>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</si>
  <si>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</si>
  <si>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</si>
  <si>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</si>
  <si>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</si>
  <si>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</si>
  <si>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</si>
  <si>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</si>
  <si>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</si>
  <si>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</si>
  <si>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</si>
  <si>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</si>
  <si>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</si>
  <si>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</si>
  <si>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</si>
  <si>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</si>
  <si>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</si>
  <si>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</si>
  <si>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</si>
  <si>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</si>
  <si>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</si>
  <si>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</si>
  <si>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</si>
  <si>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</si>
  <si>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</si>
  <si>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</si>
  <si>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</si>
  <si>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</si>
  <si>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</si>
  <si>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</si>
  <si>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</si>
  <si>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</si>
  <si>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</si>
  <si>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</si>
  <si>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</si>
  <si>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</si>
  <si>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</si>
  <si>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</si>
  <si>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</si>
  <si>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</si>
  <si>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</si>
  <si>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</si>
  <si>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</si>
  <si>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</si>
  <si>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</si>
  <si>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</si>
  <si>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</si>
  <si>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</si>
  <si>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</si>
  <si>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</si>
  <si>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</si>
  <si>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</si>
  <si>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</si>
  <si>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</si>
  <si>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</si>
  <si>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</si>
  <si>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</si>
  <si>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</si>
  <si>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</si>
  <si>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</si>
  <si>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</si>
  <si>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</si>
  <si>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</si>
  <si>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</si>
  <si>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</si>
  <si>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</si>
  <si>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</si>
  <si>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</si>
  <si>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</si>
  <si>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</si>
  <si>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</si>
  <si>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</si>
  <si>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</si>
  <si>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</si>
  <si>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</si>
  <si>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</si>
  <si>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</si>
  <si>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</si>
  <si>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</si>
  <si>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</si>
  <si>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</si>
  <si>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</si>
  <si>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</si>
  <si>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</si>
  <si>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</si>
  <si>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</si>
  <si>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</si>
  <si>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</si>
  <si>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</si>
  <si>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</si>
  <si>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</si>
  <si>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</si>
  <si>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</si>
  <si>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</si>
  <si>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</si>
  <si>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</si>
  <si>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</si>
  <si>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</si>
  <si>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</si>
  <si>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</si>
  <si>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</si>
  <si>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</si>
  <si>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</si>
  <si>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</si>
  <si>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</si>
  <si>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</si>
  <si>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</si>
  <si>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</si>
  <si>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</si>
  <si>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</si>
  <si>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</si>
  <si>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</si>
  <si>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</si>
  <si>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</si>
  <si>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</si>
  <si>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</si>
  <si>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</si>
  <si>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</si>
  <si>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</si>
  <si>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</si>
  <si>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</si>
  <si>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</si>
  <si>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</si>
  <si>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</si>
  <si>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</si>
  <si>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</si>
  <si>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</si>
  <si>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</si>
  <si>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</si>
  <si>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</si>
  <si>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</si>
  <si>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</si>
  <si>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</si>
  <si>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</si>
  <si>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</si>
  <si>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</si>
  <si>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</si>
  <si>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</si>
  <si>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</si>
  <si>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</si>
  <si>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</si>
  <si>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</si>
  <si>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</si>
  <si>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</si>
  <si>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</si>
  <si>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</si>
  <si>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</si>
  <si>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</si>
  <si>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</si>
  <si>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</si>
  <si>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</si>
  <si>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</si>
  <si>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</si>
  <si>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</si>
  <si>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</si>
  <si>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</si>
  <si>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</si>
  <si>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</si>
  <si>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</si>
  <si>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</si>
  <si>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</si>
  <si>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</si>
  <si>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</si>
  <si>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</si>
  <si>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</si>
  <si>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</si>
  <si>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</si>
  <si>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</si>
  <si>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</si>
  <si>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</si>
  <si>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</si>
  <si>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</si>
  <si>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</si>
  <si>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</si>
  <si>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</si>
  <si>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</si>
  <si>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</si>
  <si>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</si>
  <si>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</si>
  <si>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</si>
  <si>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</si>
  <si>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</si>
  <si>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</si>
  <si>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</si>
  <si>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</si>
  <si>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</si>
  <si>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</si>
  <si>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</si>
  <si>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</si>
  <si>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</si>
  <si>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</si>
  <si>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</si>
  <si>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</si>
  <si>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</si>
  <si>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</si>
  <si>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</si>
  <si>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</si>
  <si>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</si>
  <si>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</si>
  <si>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</si>
  <si>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</si>
  <si>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</si>
  <si>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</si>
  <si>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</si>
  <si>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</si>
  <si>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</si>
  <si>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</si>
  <si>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</si>
  <si>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</si>
  <si>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</si>
  <si>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</si>
  <si>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</si>
  <si>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</si>
  <si>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</si>
  <si>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</si>
  <si>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</si>
  <si>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</si>
  <si>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</si>
  <si>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</si>
  <si>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</si>
  <si>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</si>
  <si>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</si>
  <si>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</si>
  <si>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</si>
  <si>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</si>
  <si>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</si>
  <si>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</si>
  <si>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</si>
  <si>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</si>
  <si>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</si>
  <si>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</si>
  <si>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</si>
  <si>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</si>
  <si>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</si>
  <si>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</si>
  <si>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</si>
  <si>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</si>
  <si>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</si>
  <si>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</si>
  <si>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</si>
  <si>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</si>
  <si>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</si>
  <si>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</si>
  <si>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</si>
  <si>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</si>
  <si>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</si>
  <si>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</si>
  <si>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</si>
  <si>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</si>
  <si>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</si>
  <si>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</si>
  <si>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</si>
  <si>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</si>
  <si>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</si>
  <si>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</si>
  <si>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</si>
  <si>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</si>
  <si>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</si>
  <si>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</si>
  <si>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</si>
  <si>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</si>
  <si>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</si>
  <si>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</si>
  <si>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</si>
  <si>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</si>
  <si>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</si>
  <si>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</si>
  <si>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</si>
  <si>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</si>
  <si>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</si>
  <si>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</si>
  <si>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</si>
  <si>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</si>
  <si>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</si>
  <si>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</si>
  <si>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</si>
  <si>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</si>
  <si>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</si>
  <si>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</si>
  <si>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</si>
  <si>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</si>
  <si>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</si>
  <si>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</si>
  <si>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</si>
  <si>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</si>
  <si>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</si>
  <si>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</si>
  <si>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</si>
  <si>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</si>
  <si>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</si>
  <si>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</si>
  <si>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</si>
  <si>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</si>
  <si>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</si>
  <si>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</si>
  <si>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</si>
  <si>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</si>
  <si>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</si>
  <si>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</si>
  <si>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</si>
  <si>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</si>
  <si>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</si>
  <si>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</si>
  <si>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</si>
  <si>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</si>
  <si>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</si>
  <si>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</si>
  <si>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</si>
  <si>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</si>
  <si>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</si>
  <si>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</si>
  <si>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</si>
  <si>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</si>
  <si>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</si>
  <si>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</si>
  <si>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</si>
  <si>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</si>
  <si>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</si>
  <si>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</si>
  <si>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</si>
  <si>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</si>
  <si>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</si>
  <si>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</si>
  <si>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</si>
  <si>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</si>
  <si>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</si>
  <si>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</si>
  <si>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</si>
  <si>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</si>
  <si>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</si>
  <si>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</si>
  <si>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</si>
  <si>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</si>
  <si>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</si>
  <si>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</si>
  <si>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</si>
  <si>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</si>
  <si>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</si>
  <si>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</si>
  <si>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</si>
  <si>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</si>
  <si>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</si>
  <si>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</si>
  <si>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</si>
  <si>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</si>
  <si>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</si>
  <si>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</si>
  <si>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</si>
  <si>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</si>
  <si>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</si>
  <si>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</si>
  <si>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</si>
  <si>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</si>
  <si>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</si>
  <si>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</si>
  <si>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</si>
  <si>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</si>
  <si>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</si>
  <si>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</si>
  <si>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</si>
  <si>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</si>
  <si>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</si>
  <si>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</si>
  <si>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</si>
  <si>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</si>
  <si>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</si>
  <si>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</si>
  <si>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</si>
  <si>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</si>
  <si>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</si>
  <si>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</si>
  <si>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</si>
  <si>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</si>
  <si>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</si>
  <si>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</si>
  <si>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</si>
  <si>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</si>
  <si>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</si>
  <si>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</si>
  <si>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</si>
  <si>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</si>
  <si>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</si>
  <si>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</si>
  <si>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</si>
  <si>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</si>
  <si>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</si>
  <si>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</si>
  <si>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</si>
  <si>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</si>
  <si>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</si>
  <si>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</si>
  <si>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</si>
  <si>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</si>
  <si>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</si>
  <si>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</si>
  <si>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</si>
  <si>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</si>
  <si>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</si>
  <si>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</si>
  <si>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</si>
  <si>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</si>
  <si>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</si>
  <si>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</si>
  <si>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</si>
  <si>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</si>
  <si>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</si>
  <si>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</si>
  <si>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</si>
  <si>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</si>
  <si>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</si>
  <si>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</si>
  <si>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</si>
  <si>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</si>
  <si>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</si>
  <si>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</si>
  <si>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</si>
  <si>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</si>
  <si>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</si>
  <si>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</si>
  <si>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</si>
  <si>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</si>
  <si>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</si>
  <si>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</si>
  <si>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</si>
  <si>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</si>
  <si>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</si>
  <si>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</si>
  <si>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</si>
  <si>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</si>
  <si>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</si>
  <si>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</si>
  <si>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</si>
  <si>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</si>
  <si>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</si>
  <si>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</si>
  <si>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</si>
  <si>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</si>
  <si>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</si>
  <si>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</si>
  <si>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</si>
  <si>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</si>
  <si>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</si>
  <si>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</si>
  <si>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</si>
  <si>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</si>
  <si>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</si>
  <si>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</si>
  <si>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</si>
  <si>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</si>
  <si>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</si>
  <si>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</si>
  <si>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</si>
  <si>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</si>
  <si>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</si>
  <si>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</si>
  <si>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</si>
  <si>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</si>
  <si>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</si>
  <si>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</si>
  <si>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</si>
  <si>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</si>
  <si>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</si>
  <si>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</si>
  <si>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</si>
  <si>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</si>
  <si>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</si>
  <si>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</si>
  <si>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</si>
  <si>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</si>
  <si>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</si>
  <si>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</si>
  <si>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</si>
  <si>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</si>
  <si>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</si>
  <si>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</si>
  <si>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</si>
  <si>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</si>
  <si>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</si>
  <si>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</si>
  <si>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</si>
  <si>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</si>
  <si>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</si>
  <si>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</si>
  <si>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</si>
  <si>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</si>
  <si>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</si>
  <si>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</si>
  <si>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</si>
  <si>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</si>
  <si>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</si>
  <si>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</si>
  <si>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</si>
  <si>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</si>
  <si>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</si>
  <si>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</si>
  <si>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</si>
  <si>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</si>
  <si>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</si>
  <si>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</si>
  <si>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</si>
  <si>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</si>
  <si>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</si>
  <si>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</si>
  <si>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</si>
  <si>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</si>
  <si>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</si>
  <si>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</si>
  <si>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</si>
  <si>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</si>
  <si>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</si>
  <si>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</si>
  <si>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</si>
  <si>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</si>
  <si>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</si>
  <si>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</si>
  <si>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</si>
  <si>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</si>
  <si>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</si>
  <si>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</si>
  <si>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</si>
  <si>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</si>
  <si>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</si>
  <si>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</si>
  <si>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</si>
  <si>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</si>
  <si>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</si>
  <si>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</si>
  <si>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</si>
  <si>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</si>
  <si>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</si>
  <si>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</si>
  <si>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</si>
  <si>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</si>
  <si>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</si>
  <si>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</si>
  <si>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</si>
  <si>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</si>
  <si>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</si>
  <si>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</si>
  <si>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</si>
  <si>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</si>
  <si>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</si>
  <si>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</si>
  <si>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</si>
  <si>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</si>
  <si>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</si>
  <si>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</si>
  <si>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</si>
  <si>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</si>
  <si>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</si>
  <si>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</si>
  <si>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</si>
  <si>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</si>
  <si>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</si>
  <si>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</si>
  <si>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</si>
  <si>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</si>
  <si>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</si>
  <si>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</si>
  <si>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</si>
  <si>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</si>
  <si>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</si>
  <si>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</si>
  <si>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</si>
  <si>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</si>
  <si>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</si>
  <si>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</si>
  <si>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</si>
  <si>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</si>
  <si>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</si>
  <si>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</si>
  <si>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</si>
  <si>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</si>
  <si>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</si>
  <si>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</si>
  <si>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</si>
  <si>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</si>
  <si>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</si>
  <si>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</si>
  <si>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</si>
  <si>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</si>
  <si>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</si>
  <si>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</si>
  <si>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</si>
  <si>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</si>
  <si>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</si>
  <si>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</si>
  <si>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</si>
  <si>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</si>
  <si>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</si>
  <si>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</si>
  <si>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</si>
  <si>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</si>
  <si>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</si>
  <si>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</si>
  <si>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</si>
  <si>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</si>
  <si>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</si>
  <si>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</si>
  <si>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</si>
  <si>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</si>
  <si>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</si>
  <si>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</si>
  <si>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</si>
  <si>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</si>
  <si>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</si>
  <si>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</si>
  <si>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</si>
  <si>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</si>
  <si>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</si>
  <si>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</si>
  <si>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</si>
  <si>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</si>
  <si>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</si>
  <si>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</si>
  <si>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</si>
  <si>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</si>
  <si>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</si>
  <si>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</si>
  <si>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</si>
  <si>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</si>
  <si>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</si>
  <si>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</si>
  <si>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</si>
  <si>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</si>
  <si>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</si>
  <si>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</si>
  <si>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</si>
  <si>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</si>
  <si>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</si>
  <si>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</si>
  <si>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</si>
  <si>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</si>
  <si>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</si>
  <si>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</si>
  <si>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</si>
  <si>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</si>
  <si>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</si>
  <si>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</si>
  <si>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</si>
  <si>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</si>
  <si>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</si>
  <si>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</si>
  <si>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</si>
  <si>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</si>
  <si>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</si>
  <si>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</si>
  <si>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</si>
  <si>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</si>
  <si>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</si>
  <si>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</si>
  <si>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</si>
  <si>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</si>
  <si>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</si>
  <si>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</si>
  <si>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</si>
  <si>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</si>
  <si>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</si>
  <si>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</si>
  <si>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</si>
  <si>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</si>
  <si>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</si>
  <si>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</si>
  <si>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</si>
  <si>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</si>
  <si>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</si>
  <si>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</si>
  <si>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</si>
  <si>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</si>
  <si>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</si>
  <si>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</si>
  <si>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</si>
  <si>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</si>
  <si>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</si>
  <si>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</si>
  <si>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</si>
  <si>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</si>
  <si>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</si>
  <si>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</si>
  <si>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</si>
  <si>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</si>
  <si>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</si>
  <si>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</si>
  <si>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</si>
  <si>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</si>
  <si>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</si>
  <si>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</si>
  <si>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</si>
  <si>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</si>
  <si>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</si>
  <si>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</si>
  <si>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</si>
  <si>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</si>
  <si>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</si>
  <si>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</si>
  <si>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</si>
  <si>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</si>
  <si>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</si>
  <si>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</si>
  <si>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</si>
  <si>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</si>
  <si>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</si>
  <si>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</si>
  <si>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</si>
  <si>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</si>
  <si>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</si>
  <si>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</si>
  <si>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</si>
  <si>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</si>
  <si>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</si>
  <si>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</si>
  <si>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</si>
  <si>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</si>
  <si>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</si>
  <si>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</si>
  <si>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</si>
  <si>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</si>
  <si>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</si>
  <si>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</si>
  <si>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</si>
  <si>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</si>
  <si>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</si>
  <si>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</si>
  <si>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</si>
  <si>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</si>
  <si>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</si>
  <si>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</si>
  <si>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</si>
  <si>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</si>
  <si>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</si>
  <si>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</si>
  <si>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</si>
  <si>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</si>
  <si>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</si>
  <si>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</si>
  <si>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</si>
  <si>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</si>
  <si>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</si>
  <si>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</si>
  <si>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</si>
  <si>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</si>
  <si>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</si>
  <si>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</si>
  <si>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</si>
  <si>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</si>
  <si>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</si>
  <si>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</si>
  <si>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</si>
  <si>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</si>
  <si>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</si>
  <si>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</si>
  <si>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</si>
  <si>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</si>
  <si>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</si>
  <si>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</si>
  <si>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</si>
  <si>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</si>
  <si>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</si>
  <si>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</si>
  <si>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</si>
  <si>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</si>
  <si>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</si>
  <si>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</si>
  <si>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</si>
  <si>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</si>
  <si>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</si>
  <si>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</si>
  <si>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</si>
  <si>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</si>
  <si>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</si>
  <si>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</si>
  <si>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</si>
  <si>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</si>
  <si>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</si>
  <si>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</si>
  <si>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</si>
  <si>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</si>
  <si>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</si>
  <si>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</si>
  <si>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</si>
  <si>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</si>
  <si>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</si>
  <si>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</si>
  <si>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</si>
  <si>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</si>
  <si>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</si>
  <si>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</si>
  <si>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</si>
  <si>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</si>
  <si>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</si>
  <si>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</si>
  <si>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</si>
  <si>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</si>
  <si>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</si>
  <si>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</si>
  <si>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</si>
  <si>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</si>
  <si>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</si>
  <si>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</si>
  <si>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</si>
  <si>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</si>
  <si>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</si>
  <si>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</si>
  <si>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</si>
  <si>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</si>
  <si>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</si>
  <si>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</si>
  <si>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</si>
  <si>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</si>
  <si>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</si>
  <si>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</si>
  <si>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</si>
  <si>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</si>
  <si>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</si>
  <si>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</si>
  <si>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</si>
  <si>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</si>
  <si>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</si>
  <si>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</si>
  <si>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</si>
  <si>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</si>
  <si>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</si>
  <si>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</si>
  <si>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</si>
  <si>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</si>
  <si>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</si>
  <si>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</si>
  <si>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</si>
  <si>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</si>
  <si>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</si>
  <si>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</si>
  <si>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</si>
  <si>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</si>
  <si>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</si>
  <si>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</si>
  <si>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</si>
  <si>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</si>
  <si>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</si>
  <si>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</si>
  <si>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</si>
  <si>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</si>
  <si>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</si>
  <si>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</si>
  <si>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</si>
  <si>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</si>
  <si>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</si>
  <si>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</si>
  <si>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</si>
  <si>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</si>
  <si>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</si>
  <si>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</si>
  <si>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</si>
  <si>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</si>
  <si>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</si>
  <si>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</si>
  <si>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</si>
  <si>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</si>
  <si>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</si>
  <si>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</si>
  <si>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</si>
  <si>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</si>
  <si>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</si>
  <si>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</si>
  <si>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</si>
  <si>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</si>
  <si>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</si>
  <si>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</si>
  <si>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</si>
  <si>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</si>
  <si>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</si>
  <si>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</si>
  <si>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</si>
  <si>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</si>
  <si>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</si>
  <si>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</si>
  <si>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</si>
  <si>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</si>
  <si>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</si>
  <si>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</si>
  <si>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</si>
  <si>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</si>
  <si>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</si>
  <si>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</si>
  <si>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</si>
  <si>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</si>
  <si>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</si>
  <si>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</si>
  <si>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</si>
  <si>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</si>
  <si>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</si>
  <si>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</si>
  <si>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</si>
  <si>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</si>
  <si>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</si>
  <si>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</si>
  <si>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</si>
  <si>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</si>
  <si>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</si>
  <si>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</si>
  <si>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</si>
  <si>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</si>
  <si>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</si>
  <si>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</si>
  <si>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</si>
  <si>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</si>
  <si>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</si>
  <si>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</si>
  <si>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</si>
  <si>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</si>
  <si>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</si>
  <si>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</si>
  <si>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</si>
  <si>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</si>
  <si>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</si>
  <si>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</si>
  <si>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</si>
  <si>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</si>
  <si>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</si>
  <si>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</si>
  <si>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</si>
  <si>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</si>
  <si>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</si>
  <si>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</si>
  <si>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</si>
  <si>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</si>
  <si>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</si>
  <si>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</si>
  <si>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</si>
  <si>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</si>
  <si>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</si>
  <si>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</si>
  <si>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</si>
  <si>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</si>
  <si>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</si>
  <si>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</si>
  <si>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</si>
  <si>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</si>
  <si>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</si>
  <si>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</si>
  <si>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</si>
  <si>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</si>
  <si>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</si>
  <si>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</si>
  <si>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</si>
  <si>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</si>
  <si>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</si>
  <si>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</si>
  <si>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</si>
  <si>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</si>
  <si>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</si>
  <si>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</si>
  <si>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</si>
  <si>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</si>
  <si>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</si>
  <si>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</si>
  <si>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</si>
  <si>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</si>
  <si>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</si>
  <si>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</si>
  <si>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</si>
  <si>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</si>
  <si>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</si>
  <si>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</si>
  <si>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</si>
  <si>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</si>
  <si>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</si>
  <si>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</si>
  <si>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</si>
  <si>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</si>
  <si>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</si>
  <si>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</si>
  <si>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</si>
  <si>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</si>
  <si>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</si>
  <si>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</si>
  <si>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</si>
  <si>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</si>
  <si>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</si>
  <si>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</si>
  <si>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</si>
  <si>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</si>
  <si>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</si>
  <si>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</si>
  <si>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</si>
  <si>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</si>
  <si>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</si>
  <si>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</si>
  <si>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</si>
  <si>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</si>
  <si>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</si>
  <si>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</si>
  <si>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</si>
  <si>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</si>
  <si>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</si>
  <si>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</si>
  <si>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</si>
  <si>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</si>
  <si>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</si>
  <si>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</si>
  <si>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</si>
  <si>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</si>
  <si>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</si>
  <si>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</si>
  <si>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</si>
  <si>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</si>
  <si>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</si>
  <si>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</si>
  <si>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</si>
  <si>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</si>
  <si>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</si>
  <si>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</si>
  <si>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</si>
  <si>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</si>
  <si>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</si>
  <si>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</si>
  <si>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</si>
  <si>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</si>
  <si>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</si>
  <si>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</si>
  <si>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</si>
  <si>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</si>
  <si>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</si>
  <si>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</si>
  <si>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</si>
  <si>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</si>
  <si>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</si>
  <si>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</si>
  <si>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</si>
  <si>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</si>
  <si>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</si>
  <si>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</si>
  <si>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</si>
  <si>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</si>
  <si>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</si>
  <si>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</si>
  <si>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天草慈恵病院</t>
    <phoneticPr fontId="3"/>
  </si>
  <si>
    <t>〒863-2502 天草郡苓北町上津深江２７８－１０</t>
    <phoneticPr fontId="3"/>
  </si>
  <si>
    <t>〇</t>
  </si>
  <si>
    <t>医療法人</t>
  </si>
  <si>
    <t>複数の診療科で活用</t>
  </si>
  <si>
    <t>内科</t>
  </si>
  <si>
    <t>整形外科</t>
  </si>
  <si>
    <t>泌尿器科</t>
  </si>
  <si>
    <t>地域包括ケア入院医療管理料１</t>
  </si>
  <si>
    <t>ＤＰＣ病院ではない</t>
  </si>
  <si>
    <t>有</t>
  </si>
  <si>
    <t>看護必要度Ⅰ</t>
    <phoneticPr fontId="3"/>
  </si>
  <si>
    <t>4階病棟</t>
  </si>
  <si>
    <t>急性期機能</t>
  </si>
  <si>
    <t>リハビリテーション科</t>
  </si>
  <si>
    <t>回復期ﾘﾊﾋﾞﾘﾃｰｼｮﾝ病棟入院料３</t>
  </si>
  <si>
    <t>-</t>
    <phoneticPr fontId="3"/>
  </si>
  <si>
    <t>3階病棟</t>
  </si>
  <si>
    <t>回復期機能</t>
  </si>
  <si>
    <t>2階病棟</t>
  </si>
  <si>
    <t>慢性期機能</t>
  </si>
  <si>
    <t>2018年10月</t>
  </si>
  <si>
    <t>別館病棟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</si>
</sst>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93029530de21430b7540ec3f65135f7323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1054</v>
      </c>
      <c r="N9" s="282" t="s">
        <v>1056</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1054</v>
      </c>
      <c r="N22" s="282" t="s">
        <v>1056</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1054</v>
      </c>
      <c r="N35" s="282" t="s">
        <v>1056</v>
      </c>
      <c r="O35" s="282" t="s">
        <v>1059</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1054</v>
      </c>
      <c r="N44" s="282" t="s">
        <v>1056</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t="s">
        <v>1039</v>
      </c>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1058</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1054</v>
      </c>
      <c r="N89" s="262" t="s">
        <v>1056</v>
      </c>
      <c r="O89" s="262" t="s">
        <v>1059</v>
      </c>
    </row>
    <row r="90" spans="1:22" s="21" customFormat="1">
      <c r="A90" s="243"/>
      <c r="B90" s="1"/>
      <c r="C90" s="3"/>
      <c r="D90" s="3"/>
      <c r="E90" s="3"/>
      <c r="F90" s="3"/>
      <c r="G90" s="3"/>
      <c r="H90" s="287"/>
      <c r="I90" s="67" t="s">
        <v>36</v>
      </c>
      <c r="J90" s="68"/>
      <c r="K90" s="69"/>
      <c r="L90" s="262" t="s">
        <v>1050</v>
      </c>
      <c r="M90" s="262" t="s">
        <v>1055</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1056</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42</v>
      </c>
      <c r="K99" s="237" t="str">
        <f>IF(OR(COUNTIF(L99:O99,"未確認")&gt;0,COUNTIF(L99:O99,"~*")&gt;0),"※","")</f>
        <v/>
      </c>
      <c r="L99" s="258">
        <v>42</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IF(OR(COUNTIF(L101:O101,"未確認")&gt;0,COUNTIF(L101:O101,"~*")&gt;0),"※","")</f>
        <v/>
      </c>
      <c r="L101" s="258">
        <v>42</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IF(OR(COUNTIF(L101:O101,"未確認")&gt;0,COUNTIF(L101:O101,"~*")&gt;0),"※","")</f>
        <v/>
      </c>
      <c r="L102" s="258">
        <v>42</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127</v>
      </c>
      <c r="K103" s="237" t="str">
        <f t="shared" si="1"/>
        <v/>
      </c>
      <c r="L103" s="258">
        <v>0</v>
      </c>
      <c r="M103" s="258">
        <v>34</v>
      </c>
      <c r="N103" s="258">
        <v>44</v>
      </c>
      <c r="O103" s="258">
        <v>49</v>
      </c>
    </row>
    <row r="104" spans="1:22" s="83" customFormat="1" ht="34.5" customHeight="1">
      <c r="A104" s="244" t="s">
        <v>614</v>
      </c>
      <c r="B104" s="84"/>
      <c r="C104" s="396"/>
      <c r="D104" s="397"/>
      <c r="E104" s="428"/>
      <c r="F104" s="429"/>
      <c r="G104" s="320" t="s">
        <v>47</v>
      </c>
      <c r="H104" s="322"/>
      <c r="I104" s="420"/>
      <c r="J104" s="256">
        <f t="shared" si="0"/>
        <v>127</v>
      </c>
      <c r="K104" s="237" t="str">
        <f t="shared" si="1"/>
        <v/>
      </c>
      <c r="L104" s="258">
        <v>0</v>
      </c>
      <c r="M104" s="258">
        <v>34</v>
      </c>
      <c r="N104" s="258">
        <v>44</v>
      </c>
      <c r="O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127</v>
      </c>
      <c r="K106" s="237" t="str">
        <f t="shared" si="1"/>
        <v/>
      </c>
      <c r="L106" s="258">
        <v>0</v>
      </c>
      <c r="M106" s="258">
        <v>34</v>
      </c>
      <c r="N106" s="258">
        <v>44</v>
      </c>
      <c r="O106" s="258">
        <v>49</v>
      </c>
    </row>
    <row r="107" spans="1:22" s="83" customFormat="1" ht="34.5" customHeight="1">
      <c r="A107" s="244" t="s">
        <v>614</v>
      </c>
      <c r="B107" s="84"/>
      <c r="C107" s="396"/>
      <c r="D107" s="397"/>
      <c r="E107" s="428"/>
      <c r="F107" s="429"/>
      <c r="G107" s="320" t="s">
        <v>47</v>
      </c>
      <c r="H107" s="322"/>
      <c r="I107" s="420"/>
      <c r="J107" s="256">
        <f t="shared" si="0"/>
        <v>127</v>
      </c>
      <c r="K107" s="237" t="str">
        <f t="shared" si="1"/>
        <v/>
      </c>
      <c r="L107" s="258">
        <v>0</v>
      </c>
      <c r="M107" s="258">
        <v>34</v>
      </c>
      <c r="N107" s="258">
        <v>44</v>
      </c>
      <c r="O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127</v>
      </c>
      <c r="K109" s="237" t="str">
        <f t="shared" si="1"/>
        <v/>
      </c>
      <c r="L109" s="258">
        <v>0</v>
      </c>
      <c r="M109" s="258">
        <v>34</v>
      </c>
      <c r="N109" s="258">
        <v>44</v>
      </c>
      <c r="O109" s="258">
        <v>49</v>
      </c>
    </row>
    <row r="110" spans="1:22" s="83" customFormat="1" ht="34.5" customHeight="1">
      <c r="A110" s="244" t="s">
        <v>614</v>
      </c>
      <c r="B110" s="84"/>
      <c r="C110" s="396"/>
      <c r="D110" s="397"/>
      <c r="E110" s="432"/>
      <c r="F110" s="433"/>
      <c r="G110" s="317" t="s">
        <v>47</v>
      </c>
      <c r="H110" s="319"/>
      <c r="I110" s="420"/>
      <c r="J110" s="256">
        <f t="shared" si="0"/>
        <v>78</v>
      </c>
      <c r="K110" s="237" t="str">
        <f t="shared" si="1"/>
        <v/>
      </c>
      <c r="L110" s="258">
        <v>0</v>
      </c>
      <c r="M110" s="258">
        <v>34</v>
      </c>
      <c r="N110" s="258">
        <v>44</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1044</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1052</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42</v>
      </c>
      <c r="M132" s="82">
        <v>34</v>
      </c>
      <c r="N132" s="82">
        <v>44</v>
      </c>
      <c r="O132" s="82">
        <v>49</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58</v>
      </c>
      <c r="K148" s="264" t="str">
        <f t="shared" si="3"/>
        <v/>
      </c>
      <c r="L148" s="117">
        <v>58</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c r="N157" s="117">
        <v>0</v>
      </c>
      <c r="O157" s="117">
        <v>0</v>
      </c>
    </row>
    <row r="158" spans="1:15" s="118" customFormat="1" ht="34.5" customHeight="1">
      <c r="A158" s="246" t="s">
        <v>661</v>
      </c>
      <c r="B158" s="115"/>
      <c r="C158" s="317" t="s">
        <v>567</v>
      </c>
      <c r="D158" s="318"/>
      <c r="E158" s="318"/>
      <c r="F158" s="318"/>
      <c r="G158" s="318"/>
      <c r="H158" s="319"/>
      <c r="I158" s="413"/>
      <c r="J158" s="263">
        <f t="shared" si="2"/>
        <v>91</v>
      </c>
      <c r="K158" s="264" t="str">
        <f t="shared" si="3"/>
        <v/>
      </c>
      <c r="L158" s="117">
        <v>0</v>
      </c>
      <c r="M158" s="117">
        <v>0</v>
      </c>
      <c r="N158" s="117">
        <v>43</v>
      </c>
      <c r="O158" s="117">
        <v>48</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30</v>
      </c>
      <c r="K196" s="264" t="str">
        <f t="shared" si="5"/>
        <v/>
      </c>
      <c r="L196" s="117">
        <v>0</v>
      </c>
      <c r="M196" s="117">
        <v>30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37</v>
      </c>
      <c r="K204" s="264" t="str">
        <f t="shared" si="5"/>
        <v/>
      </c>
      <c r="L204" s="117">
        <v>37</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1056</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30</v>
      </c>
      <c r="K269" s="81" t="str">
        <f t="shared" si="8"/>
        <v/>
      </c>
      <c r="L269" s="147">
        <v>15</v>
      </c>
      <c r="M269" s="147">
        <v>6</v>
      </c>
      <c r="N269" s="147">
        <v>5</v>
      </c>
      <c r="O269" s="147">
        <v>4</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1.6</v>
      </c>
      <c r="M270" s="148">
        <v>0</v>
      </c>
      <c r="N270" s="148">
        <v>0.8</v>
      </c>
      <c r="O270" s="148">
        <v>0</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5</v>
      </c>
      <c r="M271" s="147">
        <v>5</v>
      </c>
      <c r="N271" s="147">
        <v>5</v>
      </c>
      <c r="O271" s="147">
        <v>9</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28</v>
      </c>
      <c r="K273" s="81" t="str">
        <f t="shared" si="8"/>
        <v/>
      </c>
      <c r="L273" s="147">
        <v>2</v>
      </c>
      <c r="M273" s="147">
        <v>6</v>
      </c>
      <c r="N273" s="147">
        <v>8</v>
      </c>
      <c r="O273" s="147">
        <v>12</v>
      </c>
    </row>
    <row r="274" spans="1:15" s="83" customFormat="1" ht="34.5" customHeight="1">
      <c r="A274" s="249" t="s">
        <v>727</v>
      </c>
      <c r="B274" s="120"/>
      <c r="C274" s="372"/>
      <c r="D274" s="372"/>
      <c r="E274" s="372"/>
      <c r="F274" s="372"/>
      <c r="G274" s="371" t="s">
        <v>148</v>
      </c>
      <c r="H274" s="371"/>
      <c r="I274" s="404"/>
      <c r="J274" s="266">
        <f t="shared" si="9"/>
        <v>1.8</v>
      </c>
      <c r="K274" s="81" t="str">
        <f t="shared" si="8"/>
        <v/>
      </c>
      <c r="L274" s="148">
        <v>0</v>
      </c>
      <c r="M274" s="148">
        <v>0.8</v>
      </c>
      <c r="N274" s="148">
        <v>1</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2</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0.2</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c r="O367" s="66" t="s">
        <v>1059</v>
      </c>
    </row>
    <row r="368" spans="1:22" s="118" customFormat="1" ht="20.25" customHeight="1">
      <c r="A368" s="243"/>
      <c r="B368" s="1"/>
      <c r="C368" s="3"/>
      <c r="D368" s="3"/>
      <c r="E368" s="3"/>
      <c r="F368" s="3"/>
      <c r="G368" s="3"/>
      <c r="H368" s="287"/>
      <c r="I368" s="67" t="s">
        <v>36</v>
      </c>
      <c r="J368" s="170"/>
      <c r="K368" s="79"/>
      <c r="L368" s="137" t="s">
        <v>1050</v>
      </c>
      <c r="M368" s="137" t="s">
        <v>1055</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926</v>
      </c>
      <c r="K392" s="81" t="str">
        <f t="shared" ref="K392:K397" si="12">IF(OR(COUNTIF(L392:O392,"未確認")&gt;0,COUNTIF(L392:O392,"~*")&gt;0),"※","")</f>
        <v/>
      </c>
      <c r="L392" s="147">
        <v>711</v>
      </c>
      <c r="M392" s="147">
        <v>104</v>
      </c>
      <c r="N392" s="147">
        <v>49</v>
      </c>
      <c r="O392" s="147">
        <v>62</v>
      </c>
    </row>
    <row r="393" spans="1:22" s="83" customFormat="1" ht="34.5" customHeight="1">
      <c r="A393" s="249" t="s">
        <v>773</v>
      </c>
      <c r="B393" s="84"/>
      <c r="C393" s="370"/>
      <c r="D393" s="380"/>
      <c r="E393" s="320" t="s">
        <v>224</v>
      </c>
      <c r="F393" s="321"/>
      <c r="G393" s="321"/>
      <c r="H393" s="322"/>
      <c r="I393" s="343"/>
      <c r="J393" s="140">
        <f t="shared" si="11"/>
        <v>349</v>
      </c>
      <c r="K393" s="81" t="str">
        <f t="shared" si="12"/>
        <v/>
      </c>
      <c r="L393" s="147">
        <v>135</v>
      </c>
      <c r="M393" s="147">
        <v>103</v>
      </c>
      <c r="N393" s="147">
        <v>49</v>
      </c>
      <c r="O393" s="147">
        <v>62</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18</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559</v>
      </c>
      <c r="K395" s="81" t="str">
        <f t="shared" si="12"/>
        <v/>
      </c>
      <c r="L395" s="147">
        <v>558</v>
      </c>
      <c r="M395" s="147">
        <v>1</v>
      </c>
      <c r="N395" s="147">
        <v>0</v>
      </c>
      <c r="O395" s="147">
        <v>0</v>
      </c>
    </row>
    <row r="396" spans="1:22" s="83" customFormat="1" ht="34.5" customHeight="1">
      <c r="A396" s="250" t="s">
        <v>776</v>
      </c>
      <c r="B396" s="1"/>
      <c r="C396" s="370"/>
      <c r="D396" s="320" t="s">
        <v>227</v>
      </c>
      <c r="E396" s="321"/>
      <c r="F396" s="321"/>
      <c r="G396" s="321"/>
      <c r="H396" s="322"/>
      <c r="I396" s="343"/>
      <c r="J396" s="140">
        <f t="shared" si="11"/>
        <v>56507</v>
      </c>
      <c r="K396" s="81" t="str">
        <f t="shared" si="12"/>
        <v/>
      </c>
      <c r="L396" s="147">
        <v>14065</v>
      </c>
      <c r="M396" s="147">
        <v>10090</v>
      </c>
      <c r="N396" s="147">
        <v>15470</v>
      </c>
      <c r="O396" s="147">
        <v>16882</v>
      </c>
    </row>
    <row r="397" spans="1:22" s="83" customFormat="1" ht="34.5" customHeight="1">
      <c r="A397" s="250" t="s">
        <v>777</v>
      </c>
      <c r="B397" s="119"/>
      <c r="C397" s="370"/>
      <c r="D397" s="320" t="s">
        <v>228</v>
      </c>
      <c r="E397" s="321"/>
      <c r="F397" s="321"/>
      <c r="G397" s="321"/>
      <c r="H397" s="322"/>
      <c r="I397" s="344"/>
      <c r="J397" s="140">
        <f t="shared" si="11"/>
        <v>859</v>
      </c>
      <c r="K397" s="81" t="str">
        <f t="shared" si="12"/>
        <v/>
      </c>
      <c r="L397" s="147">
        <v>657</v>
      </c>
      <c r="M397" s="147">
        <v>104</v>
      </c>
      <c r="N397" s="147">
        <v>45</v>
      </c>
      <c r="O397" s="147">
        <v>53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926</v>
      </c>
      <c r="K405" s="81" t="str">
        <f t="shared" ref="K405:K422" si="14">IF(OR(COUNTIF(L405:O405,"未確認")&gt;0,COUNTIF(L405:O405,"~*")&gt;0),"※","")</f>
        <v/>
      </c>
      <c r="L405" s="147">
        <v>711</v>
      </c>
      <c r="M405" s="147">
        <v>104</v>
      </c>
      <c r="N405" s="147">
        <v>49</v>
      </c>
      <c r="O405" s="147">
        <v>62</v>
      </c>
    </row>
    <row r="406" spans="1:22" s="83" customFormat="1" ht="34.5" customHeight="1">
      <c r="A406" s="251" t="s">
        <v>779</v>
      </c>
      <c r="B406" s="119"/>
      <c r="C406" s="369"/>
      <c r="D406" s="375" t="s">
        <v>233</v>
      </c>
      <c r="E406" s="377" t="s">
        <v>234</v>
      </c>
      <c r="F406" s="378"/>
      <c r="G406" s="378"/>
      <c r="H406" s="379"/>
      <c r="I406" s="361"/>
      <c r="J406" s="140">
        <f t="shared" si="13"/>
        <v>178</v>
      </c>
      <c r="K406" s="81" t="str">
        <f t="shared" si="14"/>
        <v/>
      </c>
      <c r="L406" s="147">
        <v>10</v>
      </c>
      <c r="M406" s="147">
        <v>66</v>
      </c>
      <c r="N406" s="147">
        <v>47</v>
      </c>
      <c r="O406" s="147">
        <v>55</v>
      </c>
    </row>
    <row r="407" spans="1:22" s="83" customFormat="1" ht="34.5" customHeight="1">
      <c r="A407" s="251" t="s">
        <v>780</v>
      </c>
      <c r="B407" s="119"/>
      <c r="C407" s="369"/>
      <c r="D407" s="369"/>
      <c r="E407" s="320" t="s">
        <v>235</v>
      </c>
      <c r="F407" s="321"/>
      <c r="G407" s="321"/>
      <c r="H407" s="322"/>
      <c r="I407" s="361"/>
      <c r="J407" s="140">
        <f t="shared" si="13"/>
        <v>472</v>
      </c>
      <c r="K407" s="81" t="str">
        <f t="shared" si="14"/>
        <v/>
      </c>
      <c r="L407" s="147">
        <v>462</v>
      </c>
      <c r="M407" s="147">
        <v>1</v>
      </c>
      <c r="N407" s="147">
        <v>2</v>
      </c>
      <c r="O407" s="147">
        <v>7</v>
      </c>
    </row>
    <row r="408" spans="1:22" s="83" customFormat="1" ht="34.5" customHeight="1">
      <c r="A408" s="251" t="s">
        <v>781</v>
      </c>
      <c r="B408" s="119"/>
      <c r="C408" s="369"/>
      <c r="D408" s="369"/>
      <c r="E408" s="320" t="s">
        <v>236</v>
      </c>
      <c r="F408" s="321"/>
      <c r="G408" s="321"/>
      <c r="H408" s="322"/>
      <c r="I408" s="361"/>
      <c r="J408" s="140">
        <f t="shared" si="13"/>
        <v>120</v>
      </c>
      <c r="K408" s="81" t="str">
        <f t="shared" si="14"/>
        <v/>
      </c>
      <c r="L408" s="147">
        <v>83</v>
      </c>
      <c r="M408" s="147">
        <v>37</v>
      </c>
      <c r="N408" s="147">
        <v>0</v>
      </c>
      <c r="O408" s="147">
        <v>0</v>
      </c>
    </row>
    <row r="409" spans="1:22" s="83" customFormat="1" ht="34.5" customHeight="1">
      <c r="A409" s="251" t="s">
        <v>782</v>
      </c>
      <c r="B409" s="119"/>
      <c r="C409" s="369"/>
      <c r="D409" s="369"/>
      <c r="E409" s="317" t="s">
        <v>989</v>
      </c>
      <c r="F409" s="318"/>
      <c r="G409" s="318"/>
      <c r="H409" s="319"/>
      <c r="I409" s="361"/>
      <c r="J409" s="140">
        <f t="shared" si="13"/>
        <v>156</v>
      </c>
      <c r="K409" s="81" t="str">
        <f t="shared" si="14"/>
        <v/>
      </c>
      <c r="L409" s="147">
        <v>156</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859</v>
      </c>
      <c r="K413" s="81" t="str">
        <f t="shared" si="14"/>
        <v/>
      </c>
      <c r="L413" s="147">
        <v>657</v>
      </c>
      <c r="M413" s="147">
        <v>104</v>
      </c>
      <c r="N413" s="147">
        <v>45</v>
      </c>
      <c r="O413" s="147">
        <v>53</v>
      </c>
    </row>
    <row r="414" spans="1:22" s="83" customFormat="1" ht="34.5" customHeight="1">
      <c r="A414" s="251" t="s">
        <v>787</v>
      </c>
      <c r="B414" s="119"/>
      <c r="C414" s="369"/>
      <c r="D414" s="375" t="s">
        <v>240</v>
      </c>
      <c r="E414" s="377" t="s">
        <v>241</v>
      </c>
      <c r="F414" s="378"/>
      <c r="G414" s="378"/>
      <c r="H414" s="379"/>
      <c r="I414" s="361"/>
      <c r="J414" s="140">
        <f t="shared" si="13"/>
        <v>181</v>
      </c>
      <c r="K414" s="81" t="str">
        <f t="shared" si="14"/>
        <v/>
      </c>
      <c r="L414" s="147">
        <v>139</v>
      </c>
      <c r="M414" s="147">
        <v>15</v>
      </c>
      <c r="N414" s="147">
        <v>13</v>
      </c>
      <c r="O414" s="147">
        <v>14</v>
      </c>
    </row>
    <row r="415" spans="1:22" s="83" customFormat="1" ht="34.5" customHeight="1">
      <c r="A415" s="251" t="s">
        <v>788</v>
      </c>
      <c r="B415" s="119"/>
      <c r="C415" s="369"/>
      <c r="D415" s="369"/>
      <c r="E415" s="320" t="s">
        <v>242</v>
      </c>
      <c r="F415" s="321"/>
      <c r="G415" s="321"/>
      <c r="H415" s="322"/>
      <c r="I415" s="361"/>
      <c r="J415" s="140">
        <f t="shared" si="13"/>
        <v>403</v>
      </c>
      <c r="K415" s="81" t="str">
        <f t="shared" si="14"/>
        <v/>
      </c>
      <c r="L415" s="147">
        <v>325</v>
      </c>
      <c r="M415" s="147">
        <v>65</v>
      </c>
      <c r="N415" s="147">
        <v>7</v>
      </c>
      <c r="O415" s="147">
        <v>6</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25</v>
      </c>
      <c r="M416" s="147">
        <v>3</v>
      </c>
      <c r="N416" s="147">
        <v>4</v>
      </c>
      <c r="O416" s="147">
        <v>3</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30</v>
      </c>
      <c r="M417" s="147">
        <v>6</v>
      </c>
      <c r="N417" s="147">
        <v>2</v>
      </c>
      <c r="O417" s="147">
        <v>9</v>
      </c>
    </row>
    <row r="418" spans="1:22" s="83" customFormat="1" ht="34.5" customHeight="1">
      <c r="A418" s="251" t="s">
        <v>791</v>
      </c>
      <c r="B418" s="119"/>
      <c r="C418" s="369"/>
      <c r="D418" s="369"/>
      <c r="E418" s="320" t="s">
        <v>245</v>
      </c>
      <c r="F418" s="321"/>
      <c r="G418" s="321"/>
      <c r="H418" s="322"/>
      <c r="I418" s="361"/>
      <c r="J418" s="140">
        <f t="shared" si="13"/>
        <v>33</v>
      </c>
      <c r="K418" s="81" t="str">
        <f t="shared" si="14"/>
        <v/>
      </c>
      <c r="L418" s="147">
        <v>28</v>
      </c>
      <c r="M418" s="147">
        <v>4</v>
      </c>
      <c r="N418" s="147">
        <v>0</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76</v>
      </c>
      <c r="K420" s="81" t="str">
        <f t="shared" si="14"/>
        <v/>
      </c>
      <c r="L420" s="147">
        <v>68</v>
      </c>
      <c r="M420" s="147">
        <v>8</v>
      </c>
      <c r="N420" s="147">
        <v>0</v>
      </c>
      <c r="O420" s="147">
        <v>0</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42</v>
      </c>
      <c r="M421" s="147">
        <v>3</v>
      </c>
      <c r="N421" s="147">
        <v>19</v>
      </c>
      <c r="O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678</v>
      </c>
      <c r="K430" s="193" t="str">
        <f>IF(OR(COUNTIF(L430:O430,"未確認")&gt;0,COUNTIF(L430:O430,"~*")&gt;0),"※","")</f>
        <v/>
      </c>
      <c r="L430" s="147">
        <v>518</v>
      </c>
      <c r="M430" s="147">
        <v>89</v>
      </c>
      <c r="N430" s="147">
        <v>32</v>
      </c>
      <c r="O430" s="147">
        <v>39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38</v>
      </c>
      <c r="K431" s="193" t="str">
        <f>IF(OR(COUNTIF(L431:O431,"未確認")&gt;0,COUNTIF(L431:O431,"~*")&gt;0),"※","")</f>
        <v/>
      </c>
      <c r="L431" s="147">
        <v>35</v>
      </c>
      <c r="M431" s="147">
        <v>1</v>
      </c>
      <c r="N431" s="147">
        <v>0</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18</v>
      </c>
      <c r="K432" s="193" t="str">
        <f>IF(OR(COUNTIF(L432:O432,"未確認")&gt;0,COUNTIF(L432:O432,"~*")&gt;0),"※","")</f>
        <v/>
      </c>
      <c r="L432" s="147">
        <v>18</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594</v>
      </c>
      <c r="K433" s="193" t="str">
        <f>IF(OR(COUNTIF(L433:O433,"未確認")&gt;0,COUNTIF(L433:O433,"~*")&gt;0),"※","")</f>
        <v/>
      </c>
      <c r="L433" s="147">
        <v>437</v>
      </c>
      <c r="M433" s="147">
        <v>88</v>
      </c>
      <c r="N433" s="147">
        <v>32</v>
      </c>
      <c r="O433" s="147">
        <v>37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28</v>
      </c>
      <c r="K434" s="193" t="str">
        <f>IF(OR(COUNTIF(L434:O434,"未確認")&gt;0,COUNTIF(L434:O434,"~*")&gt;0),"※","")</f>
        <v/>
      </c>
      <c r="L434" s="147">
        <v>28</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79</v>
      </c>
      <c r="K535" s="201" t="str">
        <f t="shared" si="23"/>
        <v/>
      </c>
      <c r="L535" s="117">
        <v>26</v>
      </c>
      <c r="M535" s="117">
        <v>11</v>
      </c>
      <c r="N535" s="117">
        <v>20</v>
      </c>
      <c r="O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c r="O543" s="66" t="s">
        <v>1059</v>
      </c>
    </row>
    <row r="544" spans="1:22" s="1" customFormat="1" ht="20.25" customHeight="1">
      <c r="A544" s="243"/>
      <c r="C544" s="62"/>
      <c r="D544" s="3"/>
      <c r="E544" s="3"/>
      <c r="F544" s="3"/>
      <c r="G544" s="3"/>
      <c r="H544" s="287"/>
      <c r="I544" s="67" t="s">
        <v>36</v>
      </c>
      <c r="J544" s="68"/>
      <c r="K544" s="186"/>
      <c r="L544" s="70" t="s">
        <v>1050</v>
      </c>
      <c r="M544" s="70" t="s">
        <v>1055</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51</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40.700000000000003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40.1</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0.2</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0.6</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7.1</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48</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26.6</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10</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9.4</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0.4</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16</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25.8</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c r="O588" s="66" t="s">
        <v>1059</v>
      </c>
    </row>
    <row r="589" spans="1:22" s="1" customFormat="1" ht="20.25" customHeight="1">
      <c r="A589" s="243"/>
      <c r="C589" s="62"/>
      <c r="D589" s="3"/>
      <c r="E589" s="3"/>
      <c r="F589" s="3"/>
      <c r="G589" s="3"/>
      <c r="H589" s="287"/>
      <c r="I589" s="67" t="s">
        <v>36</v>
      </c>
      <c r="J589" s="68"/>
      <c r="K589" s="186"/>
      <c r="L589" s="70" t="s">
        <v>1050</v>
      </c>
      <c r="M589" s="70" t="s">
        <v>1055</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2437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79</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438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118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166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23</v>
      </c>
      <c r="K613" s="201" t="str">
        <f t="shared" ref="K613:K623" si="29">IF(OR(COUNTIF(L613:O613,"未確認")&gt;0,COUNTIF(L613:O613,"*")&gt;0),"※","")</f>
        <v>※</v>
      </c>
      <c r="L613" s="117">
        <v>23</v>
      </c>
      <c r="M613" s="117" t="s">
        <v>541</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28</v>
      </c>
      <c r="K618" s="201" t="str">
        <f t="shared" si="29"/>
        <v>※</v>
      </c>
      <c r="L618" s="117">
        <v>28</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23</v>
      </c>
      <c r="K621" s="201" t="str">
        <f t="shared" si="29"/>
        <v/>
      </c>
      <c r="L621" s="117">
        <v>23</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
      </c>
      <c r="L632" s="117">
        <v>21</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
      </c>
      <c r="L633" s="117">
        <v>17</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87</v>
      </c>
      <c r="K646" s="201" t="str">
        <f t="shared" ref="K646:K660" si="33">IF(OR(COUNTIF(L646:O646,"未確認")&gt;0,COUNTIF(L646:O646,"*")&gt;0),"※","")</f>
        <v/>
      </c>
      <c r="L646" s="117">
        <v>18</v>
      </c>
      <c r="M646" s="117">
        <v>31</v>
      </c>
      <c r="N646" s="117">
        <v>18</v>
      </c>
      <c r="O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v>
      </c>
      <c r="L648" s="117">
        <v>0</v>
      </c>
      <c r="M648" s="117">
        <v>16</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10</v>
      </c>
      <c r="M650" s="117">
        <v>14</v>
      </c>
      <c r="N650" s="117" t="s">
        <v>541</v>
      </c>
      <c r="O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v>
      </c>
      <c r="L655" s="117">
        <v>14</v>
      </c>
      <c r="M655" s="117">
        <v>12</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v>13</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95.5</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2.2999999999999998</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104</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40</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28</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62</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47</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28.6</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46</v>
      </c>
      <c r="K683" s="201" t="str">
        <f>IF(OR(COUNTIF(L683:O683,"未確認")&gt;0,COUNTIF(L683:O683,"*")&gt;0),"※","")</f>
        <v/>
      </c>
      <c r="L683" s="117">
        <v>0</v>
      </c>
      <c r="M683" s="117">
        <v>0</v>
      </c>
      <c r="N683" s="117">
        <v>25</v>
      </c>
      <c r="O683" s="117">
        <v>21</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D32226-7ED1-4E09-8A16-4785073FBC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2019-12-23T02:09:35Z</dcterms:modified>
</cp:coreProperties>
</file>