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'!$B$1:$L$41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<sst xmlns="http://schemas.openxmlformats.org/spreadsheetml/2006/main" count="69" uniqueCount="57">
  <si>
    <t>年  次</t>
  </si>
  <si>
    <t>年少人口</t>
  </si>
  <si>
    <t>老年人口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</si>
  <si>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</si>
  <si>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</si>
  <si>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</si>
  <si>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</si>
  <si>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</si>
  <si>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</si>
  <si>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</si>
  <si>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</si>
  <si>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</si>
  <si>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</si>
  <si>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</si>
  <si>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</si>
  <si>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</si>
  <si>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</si>
  <si>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</si>
  <si>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</si>
  <si>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</si>
  <si>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</si>
  <si>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</si>
  <si>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</si>
  <si>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</si>
  <si>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</si>
  <si>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</si>
  <si>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</si>
  <si>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</si>
  <si>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</si>
  <si>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</si>
  <si>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</si>
  <si>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</si>
  <si>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</si>
  <si>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</si>
  <si>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</si>
  <si>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</si>
  <si>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</si>
  <si>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</si>
  <si>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</si>
  <si>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</si>
  <si>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</si>
  <si>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</si>
  <si>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</si>
  <si>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</si>
  <si>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</si>
  <si>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</si>
  <si>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</si>
  <si>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</si>
  <si>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</si>
  <si>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</si>
  <si>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</si>
  <si>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</si>
  <si>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１　国勢調査実施年(S40～H7,H12,H17,H22)は総務省統計局「国勢調査」。その他の年は県統計調査課「熊本県推計人口調査」</t>
  </si>
  <si>
    <t>昭和45年</t>
  </si>
  <si>
    <t>26年</t>
  </si>
  <si>
    <t>平成27年</t>
  </si>
  <si>
    <t>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</si>
</sst>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 vertical="center" wrapText="1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53" xfId="60" applyFont="1" applyBorder="1" applyAlignment="1">
      <alignment horizontal="center" vertical="center"/>
      <protection/>
    </xf>
    <xf numFmtId="0" fontId="1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1" fillId="0" borderId="52" xfId="60" applyFont="1" applyFill="1" applyBorder="1" applyAlignment="1" applyProtection="1">
      <alignment horizontal="left" vertical="center" wrapText="1"/>
      <protection/>
    </xf>
    <xf numFmtId="0" fontId="1" fillId="0" borderId="53" xfId="60" applyFont="1" applyFill="1" applyBorder="1" applyAlignment="1" applyProtection="1">
      <alignment horizontal="left" vertical="center"/>
      <protection/>
    </xf>
    <xf numFmtId="0" fontId="1" fillId="0" borderId="61" xfId="60" applyFont="1" applyFill="1" applyBorder="1" applyAlignment="1" applyProtection="1">
      <alignment horizontal="left" vertical="center"/>
      <protection/>
    </xf>
    <xf numFmtId="0" fontId="2" fillId="0" borderId="58" xfId="60" applyFont="1" applyFill="1" applyBorder="1" applyAlignment="1" applyProtection="1" quotePrefix="1">
      <alignment horizontal="center" vertical="center"/>
      <protection/>
    </xf>
    <xf numFmtId="0" fontId="2" fillId="0" borderId="62" xfId="60" applyFont="1" applyFill="1" applyBorder="1" applyAlignment="1" applyProtection="1" quotePrefix="1">
      <alignment horizontal="center" vertical="center"/>
      <protection/>
    </xf>
    <xf numFmtId="0" fontId="2" fillId="0" borderId="59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/>
      <protection/>
    </xf>
    <xf numFmtId="0" fontId="2" fillId="0" borderId="63" xfId="60" applyFont="1" applyFill="1" applyBorder="1" applyAlignment="1" applyProtection="1" quotePrefix="1">
      <alignment horizontal="center" vertical="center"/>
      <protection/>
    </xf>
    <xf numFmtId="0" fontId="2" fillId="0" borderId="58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64" xfId="60" applyFont="1" applyFill="1" applyBorder="1" applyAlignment="1" applyProtection="1">
      <alignment horizontal="center" vertical="center"/>
      <protection/>
    </xf>
    <xf numFmtId="0" fontId="1" fillId="0" borderId="65" xfId="60" applyFont="1" applyFill="1" applyBorder="1" applyAlignment="1" applyProtection="1">
      <alignment horizontal="center" vertical="center"/>
      <protection/>
    </xf>
    <xf numFmtId="0" fontId="1" fillId="0" borderId="66" xfId="60" applyFont="1" applyFill="1" applyBorder="1" applyAlignment="1" applyProtection="1">
      <alignment horizontal="center" vertical="center"/>
      <protection/>
    </xf>
    <xf numFmtId="0" fontId="2" fillId="0" borderId="67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52" xfId="60" applyFont="1" applyFill="1" applyBorder="1" applyAlignment="1" applyProtection="1">
      <alignment horizontal="center" vertical="center"/>
      <protection/>
    </xf>
    <xf numFmtId="0" fontId="1" fillId="0" borderId="53" xfId="60" applyFont="1" applyFill="1" applyBorder="1" applyAlignment="1" applyProtection="1">
      <alignment horizontal="center" vertical="center"/>
      <protection/>
    </xf>
    <xf numFmtId="0" fontId="1" fillId="0" borderId="61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6301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95250</xdr:colOff>
      <xdr:row>37</xdr:row>
      <xdr:rowOff>104775</xdr:rowOff>
    </xdr:from>
    <xdr:to>
      <xdr:col>11</xdr:col>
      <xdr:colOff>523875</xdr:colOff>
      <xdr:row>38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210175" y="127349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12</v>
      </c>
      <c r="L1" s="86" t="s">
        <v>55</v>
      </c>
    </row>
    <row r="2" spans="2:12" ht="42" customHeight="1">
      <c r="B2" s="125" t="s">
        <v>0</v>
      </c>
      <c r="C2" s="131" t="s">
        <v>13</v>
      </c>
      <c r="D2" s="132"/>
      <c r="E2" s="133"/>
      <c r="F2" s="114" t="s">
        <v>44</v>
      </c>
      <c r="G2" s="115"/>
      <c r="H2" s="116"/>
      <c r="I2" s="102" t="s">
        <v>14</v>
      </c>
      <c r="J2" s="103"/>
      <c r="K2" s="103"/>
      <c r="L2" s="104"/>
    </row>
    <row r="3" spans="2:12" ht="18" customHeight="1">
      <c r="B3" s="126"/>
      <c r="C3" s="117" t="s">
        <v>1</v>
      </c>
      <c r="D3" s="119" t="s">
        <v>15</v>
      </c>
      <c r="E3" s="121" t="s">
        <v>2</v>
      </c>
      <c r="F3" s="123" t="s">
        <v>29</v>
      </c>
      <c r="G3" s="128" t="s">
        <v>30</v>
      </c>
      <c r="H3" s="129" t="s">
        <v>31</v>
      </c>
      <c r="I3" s="105" t="s">
        <v>16</v>
      </c>
      <c r="J3" s="106"/>
      <c r="K3" s="107"/>
      <c r="L3" s="99" t="s">
        <v>32</v>
      </c>
    </row>
    <row r="4" spans="2:12" ht="18" customHeight="1">
      <c r="B4" s="126"/>
      <c r="C4" s="118"/>
      <c r="D4" s="120"/>
      <c r="E4" s="122"/>
      <c r="F4" s="118"/>
      <c r="G4" s="128"/>
      <c r="H4" s="122"/>
      <c r="I4" s="108" t="s">
        <v>29</v>
      </c>
      <c r="J4" s="110" t="s">
        <v>31</v>
      </c>
      <c r="K4" s="112" t="s">
        <v>33</v>
      </c>
      <c r="L4" s="100"/>
    </row>
    <row r="5" spans="2:12" ht="21" customHeight="1">
      <c r="B5" s="127"/>
      <c r="C5" s="6" t="s">
        <v>17</v>
      </c>
      <c r="D5" s="7" t="s">
        <v>18</v>
      </c>
      <c r="E5" s="8" t="s">
        <v>19</v>
      </c>
      <c r="F5" s="124"/>
      <c r="G5" s="128"/>
      <c r="H5" s="130"/>
      <c r="I5" s="109"/>
      <c r="J5" s="111"/>
      <c r="K5" s="113"/>
      <c r="L5" s="101"/>
    </row>
    <row r="6" spans="2:12" ht="30" customHeight="1" hidden="1">
      <c r="B6" s="9" t="s">
        <v>24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28.5" customHeight="1">
      <c r="B7" s="2" t="s">
        <v>53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28.5" customHeight="1">
      <c r="B8" s="2" t="s">
        <v>3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28.5" customHeight="1">
      <c r="B9" s="2" t="s">
        <v>4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28.5" customHeight="1">
      <c r="B10" s="2" t="s">
        <v>5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28.5" customHeight="1">
      <c r="A11" s="66"/>
      <c r="B11" s="3" t="s">
        <v>34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28.5" customHeight="1">
      <c r="B12" s="3" t="s">
        <v>20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28.5" customHeight="1">
      <c r="B13" s="3" t="s">
        <v>6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28.5" customHeight="1">
      <c r="B14" s="3" t="s">
        <v>7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28.5" customHeight="1">
      <c r="B15" s="3" t="s">
        <v>8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28.5" customHeight="1">
      <c r="B16" s="3" t="s">
        <v>9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28.5" customHeight="1">
      <c r="B17" s="3" t="s">
        <v>21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28.5" customHeight="1">
      <c r="B18" s="3" t="s">
        <v>10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28.5" customHeight="1">
      <c r="B19" s="3" t="s">
        <v>11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28.5" customHeight="1">
      <c r="B20" s="4" t="s">
        <v>22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28.5" customHeight="1">
      <c r="B21" s="4" t="s">
        <v>35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28.5" customHeight="1">
      <c r="B22" s="4" t="s">
        <v>25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28.5" customHeight="1">
      <c r="B23" s="4" t="s">
        <v>36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28.5" customHeight="1">
      <c r="B24" s="3" t="s">
        <v>26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28.5" customHeight="1">
      <c r="B25" s="64" t="s">
        <v>27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28.5" customHeight="1">
      <c r="B26" s="64" t="s">
        <v>28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28.5" customHeight="1">
      <c r="B27" s="67" t="s">
        <v>37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38</v>
      </c>
    </row>
    <row r="28" spans="2:14" ht="28.5" customHeight="1">
      <c r="B28" s="75" t="s">
        <v>45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38</v>
      </c>
    </row>
    <row r="29" spans="2:14" ht="28.5" customHeight="1">
      <c r="B29" s="85" t="s">
        <v>46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38</v>
      </c>
    </row>
    <row r="30" spans="2:14" ht="28.5" customHeight="1">
      <c r="B30" s="85" t="s">
        <v>47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38</v>
      </c>
    </row>
    <row r="31" spans="2:14" ht="28.5" customHeight="1">
      <c r="B31" s="85" t="s">
        <v>48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38</v>
      </c>
    </row>
    <row r="32" spans="2:14" ht="28.5" customHeight="1">
      <c r="B32" s="85" t="s">
        <v>49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38</v>
      </c>
    </row>
    <row r="33" spans="2:14" ht="28.5" customHeight="1">
      <c r="B33" s="85" t="s">
        <v>50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38</v>
      </c>
    </row>
    <row r="34" spans="2:14" ht="28.5" customHeight="1">
      <c r="B34" s="85" t="s">
        <v>51</v>
      </c>
      <c r="C34" s="55">
        <v>247205</v>
      </c>
      <c r="D34" s="37">
        <v>1064935</v>
      </c>
      <c r="E34" s="56">
        <v>489355</v>
      </c>
      <c r="F34" s="57">
        <f>C34/M34*100</f>
        <v>13.722214049997364</v>
      </c>
      <c r="G34" s="40">
        <f>D34/M34*100</f>
        <v>59.11395812922046</v>
      </c>
      <c r="H34" s="57">
        <f>E34/M34*100</f>
        <v>27.16382782078218</v>
      </c>
      <c r="I34" s="58">
        <f>C34/D34*100</f>
        <v>23.2131538544606</v>
      </c>
      <c r="J34" s="43">
        <f>E34/D34*100</f>
        <v>45.95163085070919</v>
      </c>
      <c r="K34" s="59">
        <f>(C34+E34)/D34*100</f>
        <v>69.16478470516981</v>
      </c>
      <c r="L34" s="60">
        <f>E34/C34*100</f>
        <v>197.95513844784693</v>
      </c>
      <c r="M34" s="65">
        <f>SUM(C34:E34)</f>
        <v>1801495</v>
      </c>
      <c r="N34" s="1" t="s">
        <v>38</v>
      </c>
    </row>
    <row r="35" spans="2:14" ht="28.5" customHeight="1">
      <c r="B35" s="85" t="s">
        <v>54</v>
      </c>
      <c r="C35" s="55">
        <v>245536</v>
      </c>
      <c r="D35" s="37">
        <v>1046000</v>
      </c>
      <c r="E35" s="56">
        <v>503087</v>
      </c>
      <c r="F35" s="57">
        <f>C35/M35*100</f>
        <v>13.681759344441701</v>
      </c>
      <c r="G35" s="40">
        <f>D35/M35*100</f>
        <v>58.285222021561076</v>
      </c>
      <c r="H35" s="57">
        <f>E35/M35*100</f>
        <v>28.033018633997226</v>
      </c>
      <c r="I35" s="58">
        <f>C35/D35*100</f>
        <v>23.47380497131931</v>
      </c>
      <c r="J35" s="43">
        <f>E35/D35*100</f>
        <v>48.09627151051625</v>
      </c>
      <c r="K35" s="59">
        <f>(C35+E35)/D35*100</f>
        <v>71.57007648183557</v>
      </c>
      <c r="L35" s="60">
        <f>E35/C35*100</f>
        <v>204.89337612407144</v>
      </c>
      <c r="M35" s="65">
        <f>SUM(C35:E35)</f>
        <v>1794623</v>
      </c>
      <c r="N35" s="1" t="s">
        <v>38</v>
      </c>
    </row>
    <row r="36" spans="2:14" ht="28.5" customHeight="1" thickBot="1">
      <c r="B36" s="87" t="s">
        <v>56</v>
      </c>
      <c r="C36" s="88">
        <v>241167</v>
      </c>
      <c r="D36" s="89">
        <v>1024400</v>
      </c>
      <c r="E36" s="90">
        <v>511484</v>
      </c>
      <c r="F36" s="91">
        <f>C36/M36*100</f>
        <v>13.571191822857081</v>
      </c>
      <c r="G36" s="92">
        <f>D36/M36*100</f>
        <v>57.64606643253345</v>
      </c>
      <c r="H36" s="91">
        <f>E36/M36*100</f>
        <v>28.78274174460947</v>
      </c>
      <c r="I36" s="93">
        <f>C36/D36*100</f>
        <v>23.542268645060524</v>
      </c>
      <c r="J36" s="94">
        <f>E36/D36*100</f>
        <v>49.930105427567355</v>
      </c>
      <c r="K36" s="95">
        <f>(C36+E36)/D36*100</f>
        <v>73.47237407262787</v>
      </c>
      <c r="L36" s="96">
        <f>E36/C36*100</f>
        <v>212.08706000406357</v>
      </c>
      <c r="M36" s="65">
        <f>SUM(C36:E36)</f>
        <v>1777051</v>
      </c>
      <c r="N36" s="1" t="s">
        <v>38</v>
      </c>
    </row>
    <row r="37" spans="2:12" ht="12" customHeight="1">
      <c r="B37" s="61" t="s">
        <v>39</v>
      </c>
      <c r="C37" s="97" t="s">
        <v>52</v>
      </c>
      <c r="D37" s="46"/>
      <c r="E37" s="46"/>
      <c r="F37" s="47"/>
      <c r="G37" s="47"/>
      <c r="H37" s="47"/>
      <c r="I37" s="48"/>
      <c r="J37" s="48"/>
      <c r="K37" s="48"/>
      <c r="L37" s="48"/>
    </row>
    <row r="38" spans="2:9" s="49" customFormat="1" ht="12" customHeight="1">
      <c r="B38" s="50" t="s">
        <v>23</v>
      </c>
      <c r="C38" s="98" t="s">
        <v>40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4" t="s">
        <v>23</v>
      </c>
      <c r="C39" s="98" t="s">
        <v>41</v>
      </c>
      <c r="D39" s="51"/>
      <c r="E39" s="52"/>
      <c r="F39" s="51"/>
      <c r="G39" s="51"/>
      <c r="H39" s="51"/>
      <c r="I39" s="53"/>
    </row>
    <row r="40" spans="2:9" s="49" customFormat="1" ht="12" customHeight="1">
      <c r="B40" s="51"/>
      <c r="C40" s="98" t="s">
        <v>42</v>
      </c>
      <c r="D40" s="51"/>
      <c r="E40" s="52"/>
      <c r="F40" s="51"/>
      <c r="G40" s="51"/>
      <c r="H40" s="51"/>
      <c r="I40" s="53"/>
    </row>
    <row r="41" spans="2:9" s="49" customFormat="1" ht="12" customHeight="1">
      <c r="B41" s="51"/>
      <c r="C41" s="98" t="s">
        <v>43</v>
      </c>
      <c r="D41" s="51"/>
      <c r="E41" s="52"/>
      <c r="F41" s="51"/>
      <c r="G41" s="51"/>
      <c r="H41" s="51"/>
      <c r="I41" s="53"/>
    </row>
    <row r="42" spans="2:9" s="49" customFormat="1" ht="12" customHeight="1">
      <c r="B42" s="51"/>
      <c r="D42" s="51"/>
      <c r="E42" s="52"/>
      <c r="F42" s="51"/>
      <c r="G42" s="51"/>
      <c r="H42" s="51"/>
      <c r="I42" s="53"/>
    </row>
    <row r="43" spans="2:9" s="49" customFormat="1" ht="18" customHeight="1">
      <c r="B43" s="51"/>
      <c r="C43" s="51"/>
      <c r="D43" s="51"/>
      <c r="E43" s="51"/>
      <c r="F43" s="51"/>
      <c r="G43" s="51"/>
      <c r="H43" s="51"/>
      <c r="I43" s="53"/>
    </row>
  </sheetData>
  <sheetProtection/>
  <mergeCells count="15">
    <mergeCell ref="F2:H2"/>
    <mergeCell ref="C3:C4"/>
    <mergeCell ref="D3:D4"/>
    <mergeCell ref="E3:E4"/>
    <mergeCell ref="F3:F5"/>
    <mergeCell ref="B2:B5"/>
    <mergeCell ref="G3:G5"/>
    <mergeCell ref="H3:H5"/>
    <mergeCell ref="C2:E2"/>
    <mergeCell ref="L3:L5"/>
    <mergeCell ref="I2:L2"/>
    <mergeCell ref="I3:K3"/>
    <mergeCell ref="I4:I5"/>
    <mergeCell ref="J4:J5"/>
    <mergeCell ref="K4:K5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2017-12-06T23:44:58Z</cp:lastPrinted>
  <dcterms:created xsi:type="dcterms:W3CDTF">1997-10-02T04:11:17Z</dcterms:created>
  <dcterms:modified xsi:type="dcterms:W3CDTF">2017-12-06T23:45:12Z</dcterms:modified>
  <cp:category/>
  <cp:version/>
  <cp:contentType/>
  <cp:contentStatus/>
</cp:coreProperties>
</file>