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55" yWindow="65521" windowWidth="10200" windowHeight="9045" tabRatio="614" activeTab="0"/>
  </bookViews>
  <sheets>
    <sheet name="iryou9" sheetId="1" r:id="rId1"/>
  </sheets>
  <definedNames>
    <definedName name="_xlnm.Print_Area" localSheetId="0">'iryou9'!$A$1:$O$34</definedName>
  </definedNames>
  <calcPr fullCalcOnLoad="1"/>
</workbook>
</file>

<file path=xl/sharedStrings.xml><?xml version="1.0" encoding="utf-8"?>
<sst xmlns="http://schemas.openxmlformats.org/spreadsheetml/2006/main" count="59" uniqueCount="51">
  <si>
    <t xml:space="preserve"> </t>
  </si>
  <si>
    <t>精　神</t>
  </si>
  <si>
    <t>結　核</t>
  </si>
  <si>
    <t>一　般</t>
  </si>
  <si>
    <t>一　　般</t>
  </si>
  <si>
    <t>　　開　　　設　　　者　</t>
  </si>
  <si>
    <t>総　数</t>
  </si>
  <si>
    <t>病  院</t>
  </si>
  <si>
    <t>病　床</t>
  </si>
  <si>
    <t>精神病院</t>
  </si>
  <si>
    <t>病　　院</t>
  </si>
  <si>
    <t>診 療 所</t>
  </si>
  <si>
    <t>　総　　　　　　数</t>
  </si>
  <si>
    <t>国</t>
  </si>
  <si>
    <t>　そ　　    の    　　他</t>
  </si>
  <si>
    <t>公  的  医  療  機  関</t>
  </si>
  <si>
    <t>　県</t>
  </si>
  <si>
    <t>　市  　　  町    　　村</t>
  </si>
  <si>
    <t>　日　　        　　　赤</t>
  </si>
  <si>
    <t>　済　    　生　    　会</t>
  </si>
  <si>
    <t>　厚　    　生    　　連</t>
  </si>
  <si>
    <t>社 会 保 険 関 係 団 体</t>
  </si>
  <si>
    <t>　全国社会保険協会連合会</t>
  </si>
  <si>
    <t>　健康保険組合及びその連合会</t>
  </si>
  <si>
    <t>　共済組合及びその連合会</t>
  </si>
  <si>
    <t>医　  療  　法  　人</t>
  </si>
  <si>
    <t>個　      　　　　人</t>
  </si>
  <si>
    <t>そ　  　 の   　　他</t>
  </si>
  <si>
    <t>　公     益     法     人</t>
  </si>
  <si>
    <t>　そ  の  他  の  法  人</t>
  </si>
  <si>
    <t>　厚　　生　　労　　働　　省</t>
  </si>
  <si>
    <t>感染症</t>
  </si>
  <si>
    <t>療　養</t>
  </si>
  <si>
    <t>注１）  休止中、一年以上休診中の施設を除く。</t>
  </si>
  <si>
    <t>一　　般</t>
  </si>
  <si>
    <t>を有する</t>
  </si>
  <si>
    <r>
      <t>(再掲</t>
    </r>
    <r>
      <rPr>
        <sz val="11"/>
        <rFont val="明朝"/>
        <family val="1"/>
      </rPr>
      <t>)</t>
    </r>
  </si>
  <si>
    <t>療養病床</t>
  </si>
  <si>
    <t>療養所</t>
  </si>
  <si>
    <t>結　核</t>
  </si>
  <si>
    <t>　社　会　福　祉　法　人</t>
  </si>
  <si>
    <t>　医　　療　　生　　協</t>
  </si>
  <si>
    <t>第９表　病床数、病床及び施設の種類・開設者別</t>
  </si>
  <si>
    <t>　独立行政法人国立病院機構</t>
  </si>
  <si>
    <t>　国立大学法人</t>
  </si>
  <si>
    <t>　独立行政法人労働者健康福祉機構</t>
  </si>
  <si>
    <t>　会 　          　　　　　社</t>
  </si>
  <si>
    <t>注２）  「伝染病院」は、「感染症の予防及び感染症の患者に対する医療に関する法律」が、平成１１年４月から施行され、廃止された。</t>
  </si>
  <si>
    <t>　　　　また、「伝染病床」は、同法律が平成１１年４月から施行され、「感染症病床」に改められた。</t>
  </si>
  <si>
    <t>（平成２３年１０月１日現在）</t>
  </si>
  <si>
    <t>資料)厚生労働省「平成２３年医療施設動態調査」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</si>
</sst>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 style="thin"/>
      <bottom style="dotted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9" fillId="0" borderId="0" xfId="0" applyFont="1" applyFill="1" applyAlignment="1">
      <alignment horizontal="right" vertical="center"/>
    </xf>
    <xf numFmtId="41" fontId="6" fillId="0" borderId="0" xfId="16" applyNumberFormat="1" applyFont="1" applyFill="1" applyBorder="1" applyAlignment="1">
      <alignment horizontal="right" vertical="center"/>
    </xf>
    <xf numFmtId="38" fontId="6" fillId="0" borderId="0" xfId="16" applyFont="1" applyFill="1" applyBorder="1" applyAlignment="1">
      <alignment horizontal="right" vertical="top"/>
    </xf>
    <xf numFmtId="38" fontId="6" fillId="0" borderId="0" xfId="16" applyFont="1" applyFill="1" applyAlignment="1">
      <alignment vertical="center"/>
    </xf>
    <xf numFmtId="41" fontId="6" fillId="0" borderId="1" xfId="0" applyNumberFormat="1" applyFont="1" applyFill="1" applyBorder="1" applyAlignment="1">
      <alignment horizontal="center" vertical="center" wrapText="1"/>
    </xf>
    <xf numFmtId="41" fontId="6" fillId="0" borderId="2" xfId="0" applyNumberFormat="1" applyFont="1" applyFill="1" applyBorder="1" applyAlignment="1">
      <alignment horizontal="center" vertical="center" wrapText="1"/>
    </xf>
    <xf numFmtId="41" fontId="6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left" vertical="center"/>
    </xf>
    <xf numFmtId="41" fontId="6" fillId="0" borderId="18" xfId="0" applyNumberFormat="1" applyFont="1" applyFill="1" applyBorder="1" applyAlignment="1">
      <alignment horizontal="right" vertical="center"/>
    </xf>
    <xf numFmtId="41" fontId="6" fillId="0" borderId="19" xfId="0" applyNumberFormat="1" applyFont="1" applyFill="1" applyBorder="1" applyAlignment="1">
      <alignment horizontal="right" vertical="center"/>
    </xf>
    <xf numFmtId="41" fontId="6" fillId="0" borderId="20" xfId="0" applyNumberFormat="1" applyFont="1" applyFill="1" applyBorder="1" applyAlignment="1">
      <alignment horizontal="right" vertical="center"/>
    </xf>
    <xf numFmtId="41" fontId="6" fillId="0" borderId="25" xfId="0" applyNumberFormat="1" applyFont="1" applyFill="1" applyBorder="1" applyAlignment="1">
      <alignment horizontal="right" vertical="center"/>
    </xf>
    <xf numFmtId="41" fontId="6" fillId="0" borderId="26" xfId="0" applyNumberFormat="1" applyFont="1" applyFill="1" applyBorder="1" applyAlignment="1">
      <alignment horizontal="right" vertical="center"/>
    </xf>
    <xf numFmtId="41" fontId="6" fillId="0" borderId="27" xfId="0" applyNumberFormat="1" applyFont="1" applyFill="1" applyBorder="1" applyAlignment="1">
      <alignment horizontal="right" vertical="center"/>
    </xf>
    <xf numFmtId="41" fontId="6" fillId="0" borderId="28" xfId="0" applyNumberFormat="1" applyFont="1" applyFill="1" applyBorder="1" applyAlignment="1">
      <alignment horizontal="right" vertical="center"/>
    </xf>
    <xf numFmtId="41" fontId="6" fillId="0" borderId="29" xfId="0" applyNumberFormat="1" applyFont="1" applyFill="1" applyBorder="1" applyAlignment="1">
      <alignment horizontal="right"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16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2" xfId="0" applyNumberFormat="1" applyFont="1" applyFill="1" applyBorder="1" applyAlignment="1">
      <alignment horizontal="right" vertical="center"/>
    </xf>
    <xf numFmtId="41" fontId="6" fillId="0" borderId="3" xfId="0" applyNumberFormat="1" applyFont="1" applyFill="1" applyBorder="1" applyAlignment="1">
      <alignment horizontal="right" vertical="center"/>
    </xf>
    <xf numFmtId="41" fontId="6" fillId="0" borderId="30" xfId="0" applyNumberFormat="1" applyFont="1" applyFill="1" applyBorder="1" applyAlignment="1">
      <alignment horizontal="right" vertical="center"/>
    </xf>
    <xf numFmtId="41" fontId="6" fillId="0" borderId="31" xfId="0" applyNumberFormat="1" applyFont="1" applyFill="1" applyBorder="1" applyAlignment="1">
      <alignment horizontal="right" vertical="center"/>
    </xf>
    <xf numFmtId="41" fontId="6" fillId="0" borderId="32" xfId="0" applyNumberFormat="1" applyFont="1" applyFill="1" applyBorder="1" applyAlignment="1">
      <alignment horizontal="right" vertical="center"/>
    </xf>
    <xf numFmtId="41" fontId="6" fillId="0" borderId="33" xfId="0" applyNumberFormat="1" applyFont="1" applyFill="1" applyBorder="1" applyAlignment="1">
      <alignment horizontal="right" vertical="center"/>
    </xf>
    <xf numFmtId="41" fontId="6" fillId="0" borderId="34" xfId="0" applyNumberFormat="1" applyFont="1" applyFill="1" applyBorder="1" applyAlignment="1">
      <alignment horizontal="right" vertical="center"/>
    </xf>
    <xf numFmtId="41" fontId="6" fillId="0" borderId="35" xfId="0" applyNumberFormat="1" applyFont="1" applyFill="1" applyBorder="1" applyAlignment="1">
      <alignment horizontal="right" vertical="center"/>
    </xf>
    <xf numFmtId="41" fontId="6" fillId="0" borderId="36" xfId="0" applyNumberFormat="1" applyFont="1" applyFill="1" applyBorder="1" applyAlignment="1">
      <alignment horizontal="right" vertical="center"/>
    </xf>
    <xf numFmtId="41" fontId="6" fillId="0" borderId="37" xfId="0" applyNumberFormat="1" applyFont="1" applyFill="1" applyBorder="1" applyAlignment="1">
      <alignment horizontal="right" vertical="center"/>
    </xf>
    <xf numFmtId="41" fontId="6" fillId="0" borderId="38" xfId="0" applyNumberFormat="1" applyFont="1" applyFill="1" applyBorder="1" applyAlignment="1">
      <alignment horizontal="right" vertical="center"/>
    </xf>
    <xf numFmtId="41" fontId="6" fillId="0" borderId="4" xfId="0" applyNumberFormat="1" applyFont="1" applyFill="1" applyBorder="1" applyAlignment="1">
      <alignment horizontal="right" vertical="center"/>
    </xf>
    <xf numFmtId="41" fontId="6" fillId="0" borderId="39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5"/>
  <sheetViews>
    <sheetView tabSelected="1" view="pageBreakPreview" zoomScale="75" zoomScaleNormal="75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32" sqref="E32"/>
    </sheetView>
  </sheetViews>
  <sheetFormatPr defaultColWidth="8.796875" defaultRowHeight="27" customHeight="1"/>
  <cols>
    <col min="1" max="1" width="1.59765625" style="9" customWidth="1"/>
    <col min="2" max="2" width="30.5" style="9" customWidth="1"/>
    <col min="3" max="9" width="10.59765625" style="9" customWidth="1"/>
    <col min="10" max="10" width="7.5" style="9" customWidth="1"/>
    <col min="11" max="13" width="10.59765625" style="9" customWidth="1"/>
    <col min="14" max="16" width="10.8984375" style="9" customWidth="1"/>
    <col min="17" max="16384" width="9" style="9" customWidth="1"/>
  </cols>
  <sheetData>
    <row r="1" spans="2:15" ht="30" customHeight="1" thickBot="1">
      <c r="B1" s="8" t="s">
        <v>42</v>
      </c>
      <c r="F1" s="10"/>
      <c r="L1" s="11"/>
      <c r="M1" s="12"/>
      <c r="O1" s="13" t="s">
        <v>49</v>
      </c>
    </row>
    <row r="2" spans="2:16" ht="18" customHeight="1">
      <c r="B2" s="14"/>
      <c r="C2" s="15"/>
      <c r="D2" s="16"/>
      <c r="E2" s="16"/>
      <c r="F2" s="16"/>
      <c r="G2" s="16"/>
      <c r="H2" s="16"/>
      <c r="I2" s="16"/>
      <c r="J2" s="16"/>
      <c r="K2" s="16"/>
      <c r="L2" s="17"/>
      <c r="M2" s="16"/>
      <c r="N2" s="18"/>
      <c r="O2" s="19"/>
      <c r="P2" s="20"/>
    </row>
    <row r="3" spans="2:15" ht="18" customHeight="1">
      <c r="B3" s="21"/>
      <c r="C3" s="22" t="s">
        <v>0</v>
      </c>
      <c r="D3" s="22" t="s">
        <v>0</v>
      </c>
      <c r="E3" s="23" t="s">
        <v>1</v>
      </c>
      <c r="F3" s="24"/>
      <c r="G3" s="25"/>
      <c r="H3" s="26" t="s">
        <v>31</v>
      </c>
      <c r="I3" s="23" t="s">
        <v>2</v>
      </c>
      <c r="J3" s="24"/>
      <c r="K3" s="25"/>
      <c r="L3" s="26" t="s">
        <v>32</v>
      </c>
      <c r="M3" s="27" t="s">
        <v>3</v>
      </c>
      <c r="N3" s="28" t="s">
        <v>4</v>
      </c>
      <c r="O3" s="5" t="s">
        <v>37</v>
      </c>
    </row>
    <row r="4" spans="2:15" ht="18" customHeight="1">
      <c r="B4" s="21" t="s">
        <v>5</v>
      </c>
      <c r="C4" s="22" t="s">
        <v>6</v>
      </c>
      <c r="D4" s="22" t="s">
        <v>7</v>
      </c>
      <c r="E4" s="29"/>
      <c r="F4" s="30" t="s">
        <v>9</v>
      </c>
      <c r="G4" s="27" t="s">
        <v>34</v>
      </c>
      <c r="H4" s="31"/>
      <c r="I4" s="29"/>
      <c r="J4" s="27" t="s">
        <v>39</v>
      </c>
      <c r="K4" s="27" t="s">
        <v>34</v>
      </c>
      <c r="L4" s="31"/>
      <c r="M4" s="29"/>
      <c r="N4" s="28" t="s">
        <v>0</v>
      </c>
      <c r="O4" s="6" t="s">
        <v>35</v>
      </c>
    </row>
    <row r="5" spans="2:15" ht="18" customHeight="1">
      <c r="B5" s="32"/>
      <c r="C5" s="33"/>
      <c r="D5" s="33"/>
      <c r="E5" s="34" t="s">
        <v>8</v>
      </c>
      <c r="F5" s="34"/>
      <c r="G5" s="34" t="s">
        <v>10</v>
      </c>
      <c r="H5" s="35" t="s">
        <v>8</v>
      </c>
      <c r="I5" s="34" t="s">
        <v>8</v>
      </c>
      <c r="J5" s="34" t="s">
        <v>38</v>
      </c>
      <c r="K5" s="34" t="s">
        <v>10</v>
      </c>
      <c r="L5" s="35" t="s">
        <v>8</v>
      </c>
      <c r="M5" s="34" t="s">
        <v>8</v>
      </c>
      <c r="N5" s="36" t="s">
        <v>11</v>
      </c>
      <c r="O5" s="7" t="s">
        <v>36</v>
      </c>
    </row>
    <row r="6" spans="2:17" ht="21.75" customHeight="1">
      <c r="B6" s="32" t="s">
        <v>12</v>
      </c>
      <c r="C6" s="44">
        <f>SUM(D6,N6)</f>
        <v>41794</v>
      </c>
      <c r="D6" s="44">
        <f aca="true" t="shared" si="0" ref="D6:M6">SUM(D7,D13,D19,D23,D24,D25)</f>
        <v>35610</v>
      </c>
      <c r="E6" s="44">
        <f t="shared" si="0"/>
        <v>9007</v>
      </c>
      <c r="F6" s="44">
        <f t="shared" si="0"/>
        <v>7916</v>
      </c>
      <c r="G6" s="44">
        <f t="shared" si="0"/>
        <v>1091</v>
      </c>
      <c r="H6" s="44">
        <f t="shared" si="0"/>
        <v>48</v>
      </c>
      <c r="I6" s="44">
        <f t="shared" si="0"/>
        <v>231</v>
      </c>
      <c r="J6" s="44">
        <f t="shared" si="0"/>
        <v>0</v>
      </c>
      <c r="K6" s="44">
        <f t="shared" si="0"/>
        <v>231</v>
      </c>
      <c r="L6" s="44">
        <f t="shared" si="0"/>
        <v>9571</v>
      </c>
      <c r="M6" s="45">
        <f t="shared" si="0"/>
        <v>16753</v>
      </c>
      <c r="N6" s="46">
        <f>SUM(N7,N13,N19,N23,N24,N25)</f>
        <v>6184</v>
      </c>
      <c r="O6" s="47">
        <f>SUM(O7,O13,O19,O23,O24,O25)</f>
        <v>846</v>
      </c>
      <c r="P6" s="10"/>
      <c r="Q6" s="10"/>
    </row>
    <row r="7" spans="2:17" s="20" customFormat="1" ht="21.75" customHeight="1">
      <c r="B7" s="37" t="s">
        <v>13</v>
      </c>
      <c r="C7" s="48">
        <f aca="true" t="shared" si="1" ref="C7:C24">SUM(D7,N7)</f>
        <v>3898</v>
      </c>
      <c r="D7" s="48">
        <f aca="true" t="shared" si="2" ref="D7:M7">SUM(D8:D12)</f>
        <v>3864</v>
      </c>
      <c r="E7" s="48">
        <f t="shared" si="2"/>
        <v>267</v>
      </c>
      <c r="F7" s="48">
        <f t="shared" si="2"/>
        <v>0</v>
      </c>
      <c r="G7" s="48">
        <f t="shared" si="2"/>
        <v>267</v>
      </c>
      <c r="H7" s="48">
        <f t="shared" si="2"/>
        <v>0</v>
      </c>
      <c r="I7" s="48">
        <f t="shared" si="2"/>
        <v>100</v>
      </c>
      <c r="J7" s="48">
        <f t="shared" si="2"/>
        <v>0</v>
      </c>
      <c r="K7" s="48">
        <f t="shared" si="2"/>
        <v>100</v>
      </c>
      <c r="L7" s="48">
        <f t="shared" si="2"/>
        <v>0</v>
      </c>
      <c r="M7" s="49">
        <f t="shared" si="2"/>
        <v>3497</v>
      </c>
      <c r="N7" s="50">
        <f>SUM(N8:N12)</f>
        <v>34</v>
      </c>
      <c r="O7" s="51">
        <f>SUM(O8:O12)</f>
        <v>0</v>
      </c>
      <c r="P7" s="10"/>
      <c r="Q7" s="10"/>
    </row>
    <row r="8" spans="2:17" s="20" customFormat="1" ht="21.75" customHeight="1">
      <c r="B8" s="21" t="s">
        <v>30</v>
      </c>
      <c r="C8" s="52">
        <f>SUM(D8,N8)</f>
        <v>959</v>
      </c>
      <c r="D8" s="52">
        <f>SUM(E8,H8,I8,L8,M8)</f>
        <v>959</v>
      </c>
      <c r="E8" s="52">
        <f>SUM(F8:G8)</f>
        <v>0</v>
      </c>
      <c r="F8" s="52">
        <v>0</v>
      </c>
      <c r="G8" s="52">
        <v>0</v>
      </c>
      <c r="H8" s="52">
        <v>0</v>
      </c>
      <c r="I8" s="52">
        <f>SUM(J8:K8)</f>
        <v>0</v>
      </c>
      <c r="J8" s="52">
        <v>0</v>
      </c>
      <c r="K8" s="52">
        <v>0</v>
      </c>
      <c r="L8" s="52">
        <v>0</v>
      </c>
      <c r="M8" s="53">
        <v>959</v>
      </c>
      <c r="N8" s="54">
        <v>0</v>
      </c>
      <c r="O8" s="55">
        <v>0</v>
      </c>
      <c r="P8" s="10"/>
      <c r="Q8" s="10"/>
    </row>
    <row r="9" spans="2:17" s="20" customFormat="1" ht="21.75" customHeight="1">
      <c r="B9" s="21" t="s">
        <v>43</v>
      </c>
      <c r="C9" s="52">
        <f t="shared" si="1"/>
        <v>1550</v>
      </c>
      <c r="D9" s="52">
        <f aca="true" t="shared" si="3" ref="D9:D30">SUM(E9,H9,I9,L9,M9)</f>
        <v>1550</v>
      </c>
      <c r="E9" s="52">
        <f>SUM(F9:G9)</f>
        <v>217</v>
      </c>
      <c r="F9" s="52">
        <v>0</v>
      </c>
      <c r="G9" s="52">
        <v>217</v>
      </c>
      <c r="H9" s="52">
        <v>0</v>
      </c>
      <c r="I9" s="52">
        <f>SUM(J9:K9)</f>
        <v>100</v>
      </c>
      <c r="J9" s="52">
        <v>0</v>
      </c>
      <c r="K9" s="52">
        <v>100</v>
      </c>
      <c r="L9" s="52">
        <v>0</v>
      </c>
      <c r="M9" s="53">
        <v>1233</v>
      </c>
      <c r="N9" s="54">
        <v>0</v>
      </c>
      <c r="O9" s="55">
        <v>0</v>
      </c>
      <c r="P9" s="10"/>
      <c r="Q9" s="10"/>
    </row>
    <row r="10" spans="2:17" s="20" customFormat="1" ht="21.75" customHeight="1">
      <c r="B10" s="21" t="s">
        <v>44</v>
      </c>
      <c r="C10" s="52">
        <f t="shared" si="1"/>
        <v>845</v>
      </c>
      <c r="D10" s="52">
        <f t="shared" si="3"/>
        <v>845</v>
      </c>
      <c r="E10" s="52">
        <f>SUM(F10:G10)</f>
        <v>50</v>
      </c>
      <c r="F10" s="52">
        <v>0</v>
      </c>
      <c r="G10" s="52">
        <v>50</v>
      </c>
      <c r="H10" s="52">
        <v>0</v>
      </c>
      <c r="I10" s="52">
        <f>SUM(J10:K10)</f>
        <v>0</v>
      </c>
      <c r="J10" s="52">
        <v>0</v>
      </c>
      <c r="K10" s="52">
        <v>0</v>
      </c>
      <c r="L10" s="52">
        <v>0</v>
      </c>
      <c r="M10" s="53">
        <v>795</v>
      </c>
      <c r="N10" s="54">
        <v>0</v>
      </c>
      <c r="O10" s="55">
        <v>0</v>
      </c>
      <c r="P10" s="10"/>
      <c r="Q10" s="10"/>
    </row>
    <row r="11" spans="2:17" s="20" customFormat="1" ht="21.75" customHeight="1">
      <c r="B11" s="21" t="s">
        <v>45</v>
      </c>
      <c r="C11" s="52">
        <f t="shared" si="1"/>
        <v>410</v>
      </c>
      <c r="D11" s="52">
        <f t="shared" si="3"/>
        <v>410</v>
      </c>
      <c r="E11" s="52">
        <f>SUM(F11:G11)</f>
        <v>0</v>
      </c>
      <c r="F11" s="52">
        <v>0</v>
      </c>
      <c r="G11" s="52">
        <v>0</v>
      </c>
      <c r="H11" s="52">
        <v>0</v>
      </c>
      <c r="I11" s="52">
        <f>SUM(J11:K11)</f>
        <v>0</v>
      </c>
      <c r="J11" s="52">
        <v>0</v>
      </c>
      <c r="K11" s="52">
        <v>0</v>
      </c>
      <c r="L11" s="52">
        <v>0</v>
      </c>
      <c r="M11" s="53">
        <v>410</v>
      </c>
      <c r="N11" s="54">
        <v>0</v>
      </c>
      <c r="O11" s="55">
        <v>0</v>
      </c>
      <c r="P11" s="10"/>
      <c r="Q11" s="10"/>
    </row>
    <row r="12" spans="2:17" ht="21.75" customHeight="1">
      <c r="B12" s="32" t="s">
        <v>14</v>
      </c>
      <c r="C12" s="44">
        <f t="shared" si="1"/>
        <v>134</v>
      </c>
      <c r="D12" s="44">
        <f t="shared" si="3"/>
        <v>100</v>
      </c>
      <c r="E12" s="44">
        <f>SUM(F12:G12)</f>
        <v>0</v>
      </c>
      <c r="F12" s="44">
        <v>0</v>
      </c>
      <c r="G12" s="44">
        <v>0</v>
      </c>
      <c r="H12" s="44">
        <v>0</v>
      </c>
      <c r="I12" s="44">
        <f>SUM(J12:K12)</f>
        <v>0</v>
      </c>
      <c r="J12" s="44">
        <v>0</v>
      </c>
      <c r="K12" s="44">
        <v>0</v>
      </c>
      <c r="L12" s="44">
        <v>0</v>
      </c>
      <c r="M12" s="45">
        <v>100</v>
      </c>
      <c r="N12" s="46">
        <v>34</v>
      </c>
      <c r="O12" s="56">
        <v>0</v>
      </c>
      <c r="P12" s="10"/>
      <c r="Q12" s="10"/>
    </row>
    <row r="13" spans="2:17" s="20" customFormat="1" ht="21.75" customHeight="1">
      <c r="B13" s="37" t="s">
        <v>15</v>
      </c>
      <c r="C13" s="48">
        <f t="shared" si="1"/>
        <v>4479</v>
      </c>
      <c r="D13" s="48">
        <f aca="true" t="shared" si="4" ref="D13:M13">SUM(D14:D18)</f>
        <v>4425</v>
      </c>
      <c r="E13" s="48">
        <f t="shared" si="4"/>
        <v>190</v>
      </c>
      <c r="F13" s="48">
        <f t="shared" si="4"/>
        <v>0</v>
      </c>
      <c r="G13" s="48">
        <f t="shared" si="4"/>
        <v>190</v>
      </c>
      <c r="H13" s="48">
        <f t="shared" si="4"/>
        <v>28</v>
      </c>
      <c r="I13" s="48">
        <f t="shared" si="4"/>
        <v>86</v>
      </c>
      <c r="J13" s="48">
        <f t="shared" si="4"/>
        <v>0</v>
      </c>
      <c r="K13" s="48">
        <f t="shared" si="4"/>
        <v>86</v>
      </c>
      <c r="L13" s="48">
        <f t="shared" si="4"/>
        <v>272</v>
      </c>
      <c r="M13" s="49">
        <f t="shared" si="4"/>
        <v>3849</v>
      </c>
      <c r="N13" s="50">
        <f>SUM(N14:N18)</f>
        <v>54</v>
      </c>
      <c r="O13" s="51">
        <f>SUM(O14:O18)</f>
        <v>0</v>
      </c>
      <c r="P13" s="10"/>
      <c r="Q13" s="10"/>
    </row>
    <row r="14" spans="2:17" s="20" customFormat="1" ht="21.75" customHeight="1">
      <c r="B14" s="21" t="s">
        <v>16</v>
      </c>
      <c r="C14" s="52">
        <f t="shared" si="1"/>
        <v>260</v>
      </c>
      <c r="D14" s="52">
        <f t="shared" si="3"/>
        <v>260</v>
      </c>
      <c r="E14" s="52">
        <f>SUM(F14:G14)</f>
        <v>190</v>
      </c>
      <c r="F14" s="52">
        <v>0</v>
      </c>
      <c r="G14" s="52">
        <v>190</v>
      </c>
      <c r="H14" s="52">
        <v>0</v>
      </c>
      <c r="I14" s="52">
        <f>SUM(J14:K14)</f>
        <v>10</v>
      </c>
      <c r="J14" s="52">
        <v>0</v>
      </c>
      <c r="K14" s="52">
        <v>10</v>
      </c>
      <c r="L14" s="52">
        <v>0</v>
      </c>
      <c r="M14" s="53">
        <v>60</v>
      </c>
      <c r="N14" s="54">
        <v>0</v>
      </c>
      <c r="O14" s="55">
        <v>0</v>
      </c>
      <c r="P14" s="10"/>
      <c r="Q14" s="10"/>
    </row>
    <row r="15" spans="2:17" s="20" customFormat="1" ht="21.75" customHeight="1">
      <c r="B15" s="21" t="s">
        <v>17</v>
      </c>
      <c r="C15" s="52">
        <f t="shared" si="1"/>
        <v>3180</v>
      </c>
      <c r="D15" s="52">
        <f t="shared" si="3"/>
        <v>3145</v>
      </c>
      <c r="E15" s="52">
        <f>SUM(F15:G15)</f>
        <v>0</v>
      </c>
      <c r="F15" s="52">
        <v>0</v>
      </c>
      <c r="G15" s="52">
        <v>0</v>
      </c>
      <c r="H15" s="52">
        <v>28</v>
      </c>
      <c r="I15" s="52">
        <f>SUM(J15:K15)</f>
        <v>76</v>
      </c>
      <c r="J15" s="52">
        <v>0</v>
      </c>
      <c r="K15" s="52">
        <v>76</v>
      </c>
      <c r="L15" s="52">
        <v>272</v>
      </c>
      <c r="M15" s="53">
        <v>2769</v>
      </c>
      <c r="N15" s="54">
        <v>35</v>
      </c>
      <c r="O15" s="55">
        <v>0</v>
      </c>
      <c r="P15" s="10"/>
      <c r="Q15" s="10"/>
    </row>
    <row r="16" spans="2:17" s="20" customFormat="1" ht="21.75" customHeight="1">
      <c r="B16" s="21" t="s">
        <v>18</v>
      </c>
      <c r="C16" s="52">
        <f t="shared" si="1"/>
        <v>499</v>
      </c>
      <c r="D16" s="52">
        <f t="shared" si="3"/>
        <v>480</v>
      </c>
      <c r="E16" s="52">
        <f>SUM(F16:G16)</f>
        <v>0</v>
      </c>
      <c r="F16" s="52">
        <v>0</v>
      </c>
      <c r="G16" s="52">
        <v>0</v>
      </c>
      <c r="H16" s="52">
        <v>0</v>
      </c>
      <c r="I16" s="52">
        <f>SUM(J16:K16)</f>
        <v>0</v>
      </c>
      <c r="J16" s="52">
        <v>0</v>
      </c>
      <c r="K16" s="52">
        <v>0</v>
      </c>
      <c r="L16" s="52">
        <v>0</v>
      </c>
      <c r="M16" s="53">
        <v>480</v>
      </c>
      <c r="N16" s="54">
        <v>19</v>
      </c>
      <c r="O16" s="55">
        <v>0</v>
      </c>
      <c r="P16" s="10"/>
      <c r="Q16" s="10"/>
    </row>
    <row r="17" spans="2:17" s="20" customFormat="1" ht="21.75" customHeight="1">
      <c r="B17" s="21" t="s">
        <v>19</v>
      </c>
      <c r="C17" s="52">
        <f t="shared" si="1"/>
        <v>540</v>
      </c>
      <c r="D17" s="52">
        <f t="shared" si="3"/>
        <v>540</v>
      </c>
      <c r="E17" s="52">
        <f>SUM(F17:G17)</f>
        <v>0</v>
      </c>
      <c r="F17" s="52">
        <v>0</v>
      </c>
      <c r="G17" s="52">
        <v>0</v>
      </c>
      <c r="H17" s="52">
        <v>0</v>
      </c>
      <c r="I17" s="52">
        <f>SUM(J17:K17)</f>
        <v>0</v>
      </c>
      <c r="J17" s="52">
        <v>0</v>
      </c>
      <c r="K17" s="52">
        <v>0</v>
      </c>
      <c r="L17" s="52">
        <v>0</v>
      </c>
      <c r="M17" s="53">
        <v>540</v>
      </c>
      <c r="N17" s="54">
        <v>0</v>
      </c>
      <c r="O17" s="55">
        <v>0</v>
      </c>
      <c r="P17" s="10"/>
      <c r="Q17" s="10"/>
    </row>
    <row r="18" spans="2:17" ht="21.75" customHeight="1">
      <c r="B18" s="21" t="s">
        <v>20</v>
      </c>
      <c r="C18" s="52">
        <f t="shared" si="1"/>
        <v>0</v>
      </c>
      <c r="D18" s="52">
        <f t="shared" si="3"/>
        <v>0</v>
      </c>
      <c r="E18" s="52">
        <f>SUM(F18:G18)</f>
        <v>0</v>
      </c>
      <c r="F18" s="52">
        <v>0</v>
      </c>
      <c r="G18" s="52">
        <v>0</v>
      </c>
      <c r="H18" s="52">
        <v>0</v>
      </c>
      <c r="I18" s="52">
        <f>SUM(J18:K18)</f>
        <v>0</v>
      </c>
      <c r="J18" s="52">
        <v>0</v>
      </c>
      <c r="K18" s="52">
        <v>0</v>
      </c>
      <c r="L18" s="52">
        <v>0</v>
      </c>
      <c r="M18" s="53">
        <v>0</v>
      </c>
      <c r="N18" s="54">
        <v>0</v>
      </c>
      <c r="O18" s="55">
        <v>0</v>
      </c>
      <c r="P18" s="10"/>
      <c r="Q18" s="10"/>
    </row>
    <row r="19" spans="2:17" s="20" customFormat="1" ht="21.75" customHeight="1">
      <c r="B19" s="38" t="s">
        <v>21</v>
      </c>
      <c r="C19" s="57">
        <f t="shared" si="1"/>
        <v>1153</v>
      </c>
      <c r="D19" s="57">
        <f aca="true" t="shared" si="5" ref="D19:M19">SUM(D20:D22)</f>
        <v>1153</v>
      </c>
      <c r="E19" s="57">
        <f t="shared" si="5"/>
        <v>0</v>
      </c>
      <c r="F19" s="57">
        <f t="shared" si="5"/>
        <v>0</v>
      </c>
      <c r="G19" s="57">
        <f t="shared" si="5"/>
        <v>0</v>
      </c>
      <c r="H19" s="57">
        <f t="shared" si="5"/>
        <v>12</v>
      </c>
      <c r="I19" s="57">
        <f t="shared" si="5"/>
        <v>22</v>
      </c>
      <c r="J19" s="57">
        <f t="shared" si="5"/>
        <v>0</v>
      </c>
      <c r="K19" s="57">
        <f t="shared" si="5"/>
        <v>22</v>
      </c>
      <c r="L19" s="57">
        <f t="shared" si="5"/>
        <v>0</v>
      </c>
      <c r="M19" s="58">
        <f t="shared" si="5"/>
        <v>1119</v>
      </c>
      <c r="N19" s="59">
        <f>SUM(N20:N22)</f>
        <v>0</v>
      </c>
      <c r="O19" s="51">
        <f>SUM(O20:O22)</f>
        <v>0</v>
      </c>
      <c r="P19" s="10"/>
      <c r="Q19" s="10"/>
    </row>
    <row r="20" spans="2:17" s="20" customFormat="1" ht="21.75" customHeight="1">
      <c r="B20" s="21" t="s">
        <v>22</v>
      </c>
      <c r="C20" s="52">
        <f t="shared" si="1"/>
        <v>792</v>
      </c>
      <c r="D20" s="52">
        <f t="shared" si="3"/>
        <v>792</v>
      </c>
      <c r="E20" s="52">
        <f>SUM(F20:G20)</f>
        <v>0</v>
      </c>
      <c r="F20" s="52">
        <v>0</v>
      </c>
      <c r="G20" s="52">
        <v>0</v>
      </c>
      <c r="H20" s="52">
        <v>12</v>
      </c>
      <c r="I20" s="52">
        <f>SUM(J20:K20)</f>
        <v>22</v>
      </c>
      <c r="J20" s="52">
        <v>0</v>
      </c>
      <c r="K20" s="52">
        <v>22</v>
      </c>
      <c r="L20" s="52">
        <v>0</v>
      </c>
      <c r="M20" s="53">
        <v>758</v>
      </c>
      <c r="N20" s="54">
        <v>0</v>
      </c>
      <c r="O20" s="55">
        <v>0</v>
      </c>
      <c r="P20" s="10"/>
      <c r="Q20" s="10"/>
    </row>
    <row r="21" spans="2:17" s="20" customFormat="1" ht="21.75" customHeight="1">
      <c r="B21" s="21" t="s">
        <v>23</v>
      </c>
      <c r="C21" s="52">
        <f t="shared" si="1"/>
        <v>0</v>
      </c>
      <c r="D21" s="52">
        <f t="shared" si="3"/>
        <v>0</v>
      </c>
      <c r="E21" s="52">
        <f>SUM(F21:G21)</f>
        <v>0</v>
      </c>
      <c r="F21" s="52">
        <v>0</v>
      </c>
      <c r="G21" s="52">
        <v>0</v>
      </c>
      <c r="H21" s="52">
        <v>0</v>
      </c>
      <c r="I21" s="52">
        <f>SUM(J21:K21)</f>
        <v>0</v>
      </c>
      <c r="J21" s="52">
        <v>0</v>
      </c>
      <c r="K21" s="52">
        <v>0</v>
      </c>
      <c r="L21" s="52">
        <v>0</v>
      </c>
      <c r="M21" s="53">
        <v>0</v>
      </c>
      <c r="N21" s="54">
        <v>0</v>
      </c>
      <c r="O21" s="55">
        <v>0</v>
      </c>
      <c r="P21" s="10"/>
      <c r="Q21" s="10"/>
    </row>
    <row r="22" spans="2:17" ht="21.75" customHeight="1">
      <c r="B22" s="21" t="s">
        <v>24</v>
      </c>
      <c r="C22" s="52">
        <f t="shared" si="1"/>
        <v>361</v>
      </c>
      <c r="D22" s="52">
        <f t="shared" si="3"/>
        <v>361</v>
      </c>
      <c r="E22" s="52">
        <f>SUM(F22:G22)</f>
        <v>0</v>
      </c>
      <c r="F22" s="52">
        <v>0</v>
      </c>
      <c r="G22" s="52">
        <v>0</v>
      </c>
      <c r="H22" s="52">
        <v>0</v>
      </c>
      <c r="I22" s="52">
        <f>SUM(J22:K22)</f>
        <v>0</v>
      </c>
      <c r="J22" s="52">
        <v>0</v>
      </c>
      <c r="K22" s="52">
        <v>0</v>
      </c>
      <c r="L22" s="52">
        <v>0</v>
      </c>
      <c r="M22" s="53">
        <v>361</v>
      </c>
      <c r="N22" s="54">
        <v>0</v>
      </c>
      <c r="O22" s="55">
        <v>0</v>
      </c>
      <c r="P22" s="10"/>
      <c r="Q22" s="10"/>
    </row>
    <row r="23" spans="2:17" ht="21.75" customHeight="1">
      <c r="B23" s="39" t="s">
        <v>25</v>
      </c>
      <c r="C23" s="60">
        <f t="shared" si="1"/>
        <v>28634</v>
      </c>
      <c r="D23" s="60">
        <f t="shared" si="3"/>
        <v>24052</v>
      </c>
      <c r="E23" s="60">
        <f>SUM(F23:G23)</f>
        <v>8374</v>
      </c>
      <c r="F23" s="60">
        <v>7740</v>
      </c>
      <c r="G23" s="60">
        <v>634</v>
      </c>
      <c r="H23" s="60">
        <v>4</v>
      </c>
      <c r="I23" s="60">
        <f>SUM(J23:K23)</f>
        <v>6</v>
      </c>
      <c r="J23" s="60">
        <v>0</v>
      </c>
      <c r="K23" s="60">
        <v>6</v>
      </c>
      <c r="L23" s="60">
        <v>8739</v>
      </c>
      <c r="M23" s="61">
        <v>6929</v>
      </c>
      <c r="N23" s="62">
        <v>4582</v>
      </c>
      <c r="O23" s="47">
        <v>643</v>
      </c>
      <c r="P23" s="10"/>
      <c r="Q23" s="10"/>
    </row>
    <row r="24" spans="2:17" ht="21.75" customHeight="1">
      <c r="B24" s="32" t="s">
        <v>26</v>
      </c>
      <c r="C24" s="44">
        <f t="shared" si="1"/>
        <v>1593</v>
      </c>
      <c r="D24" s="44">
        <f t="shared" si="3"/>
        <v>128</v>
      </c>
      <c r="E24" s="44">
        <f>SUM(F24:G24)</f>
        <v>0</v>
      </c>
      <c r="F24" s="61">
        <v>0</v>
      </c>
      <c r="G24" s="44">
        <v>0</v>
      </c>
      <c r="H24" s="44">
        <v>0</v>
      </c>
      <c r="I24" s="44">
        <f>SUM(J24:K24)</f>
        <v>0</v>
      </c>
      <c r="J24" s="44">
        <v>0</v>
      </c>
      <c r="K24" s="44">
        <v>0</v>
      </c>
      <c r="L24" s="45">
        <v>26</v>
      </c>
      <c r="M24" s="44">
        <v>102</v>
      </c>
      <c r="N24" s="46">
        <v>1465</v>
      </c>
      <c r="O24" s="47">
        <v>195</v>
      </c>
      <c r="P24" s="10"/>
      <c r="Q24" s="10"/>
    </row>
    <row r="25" spans="2:17" ht="21.75" customHeight="1">
      <c r="B25" s="37" t="s">
        <v>27</v>
      </c>
      <c r="C25" s="48">
        <f>SUM(C26:C30)</f>
        <v>2037</v>
      </c>
      <c r="D25" s="48">
        <f>SUM(D26:D30)</f>
        <v>1988</v>
      </c>
      <c r="E25" s="48">
        <f aca="true" t="shared" si="6" ref="E25:O25">SUM(E26:E30)</f>
        <v>176</v>
      </c>
      <c r="F25" s="48">
        <f t="shared" si="6"/>
        <v>176</v>
      </c>
      <c r="G25" s="48">
        <f t="shared" si="6"/>
        <v>0</v>
      </c>
      <c r="H25" s="48">
        <f t="shared" si="6"/>
        <v>4</v>
      </c>
      <c r="I25" s="48">
        <f t="shared" si="6"/>
        <v>17</v>
      </c>
      <c r="J25" s="48">
        <f t="shared" si="6"/>
        <v>0</v>
      </c>
      <c r="K25" s="48">
        <f t="shared" si="6"/>
        <v>17</v>
      </c>
      <c r="L25" s="48">
        <f t="shared" si="6"/>
        <v>534</v>
      </c>
      <c r="M25" s="48">
        <f t="shared" si="6"/>
        <v>1257</v>
      </c>
      <c r="N25" s="48">
        <f t="shared" si="6"/>
        <v>49</v>
      </c>
      <c r="O25" s="51">
        <f t="shared" si="6"/>
        <v>8</v>
      </c>
      <c r="P25" s="10"/>
      <c r="Q25" s="10"/>
    </row>
    <row r="26" spans="2:17" s="20" customFormat="1" ht="21.75" customHeight="1">
      <c r="B26" s="21" t="s">
        <v>28</v>
      </c>
      <c r="C26" s="52">
        <f>SUM(D26,N26)</f>
        <v>1253</v>
      </c>
      <c r="D26" s="52">
        <f t="shared" si="3"/>
        <v>1231</v>
      </c>
      <c r="E26" s="52">
        <f>SUM(F26:G26)</f>
        <v>176</v>
      </c>
      <c r="F26" s="63">
        <v>176</v>
      </c>
      <c r="G26" s="52">
        <v>0</v>
      </c>
      <c r="H26" s="52">
        <v>4</v>
      </c>
      <c r="I26" s="52">
        <f>SUM(J26:K26)</f>
        <v>17</v>
      </c>
      <c r="J26" s="52">
        <v>0</v>
      </c>
      <c r="K26" s="52">
        <v>17</v>
      </c>
      <c r="L26" s="53">
        <v>309</v>
      </c>
      <c r="M26" s="52">
        <v>725</v>
      </c>
      <c r="N26" s="54">
        <v>22</v>
      </c>
      <c r="O26" s="55">
        <v>0</v>
      </c>
      <c r="P26" s="10"/>
      <c r="Q26" s="10"/>
    </row>
    <row r="27" spans="2:17" s="20" customFormat="1" ht="21.75" customHeight="1">
      <c r="B27" s="21" t="s">
        <v>40</v>
      </c>
      <c r="C27" s="52">
        <f>SUM(D27,N27)</f>
        <v>634</v>
      </c>
      <c r="D27" s="52">
        <f t="shared" si="3"/>
        <v>607</v>
      </c>
      <c r="E27" s="52">
        <f>SUM(F27:G27)</f>
        <v>0</v>
      </c>
      <c r="F27" s="52">
        <v>0</v>
      </c>
      <c r="G27" s="52">
        <v>0</v>
      </c>
      <c r="H27" s="52">
        <v>0</v>
      </c>
      <c r="I27" s="52">
        <f>SUM(J27:K27)</f>
        <v>0</v>
      </c>
      <c r="J27" s="52">
        <v>0</v>
      </c>
      <c r="K27" s="52">
        <v>0</v>
      </c>
      <c r="L27" s="53">
        <v>175</v>
      </c>
      <c r="M27" s="52">
        <v>432</v>
      </c>
      <c r="N27" s="54">
        <v>27</v>
      </c>
      <c r="O27" s="55">
        <v>8</v>
      </c>
      <c r="P27" s="10"/>
      <c r="Q27" s="10"/>
    </row>
    <row r="28" spans="2:17" s="20" customFormat="1" ht="21.75" customHeight="1">
      <c r="B28" s="21" t="s">
        <v>41</v>
      </c>
      <c r="C28" s="52">
        <f>SUM(D28,N28)</f>
        <v>0</v>
      </c>
      <c r="D28" s="52">
        <f t="shared" si="3"/>
        <v>0</v>
      </c>
      <c r="E28" s="52">
        <f>SUM(F28:G28)</f>
        <v>0</v>
      </c>
      <c r="F28" s="52">
        <v>0</v>
      </c>
      <c r="G28" s="52">
        <v>0</v>
      </c>
      <c r="H28" s="52">
        <v>0</v>
      </c>
      <c r="I28" s="52">
        <f>SUM(J28:K28)</f>
        <v>0</v>
      </c>
      <c r="J28" s="52">
        <v>0</v>
      </c>
      <c r="K28" s="52">
        <v>0</v>
      </c>
      <c r="L28" s="53">
        <v>0</v>
      </c>
      <c r="M28" s="52">
        <v>0</v>
      </c>
      <c r="N28" s="54">
        <v>0</v>
      </c>
      <c r="O28" s="55">
        <v>0</v>
      </c>
      <c r="P28" s="10"/>
      <c r="Q28" s="10"/>
    </row>
    <row r="29" spans="2:17" s="20" customFormat="1" ht="21.75" customHeight="1">
      <c r="B29" s="21" t="s">
        <v>46</v>
      </c>
      <c r="C29" s="52">
        <f>SUM(D29,N29)</f>
        <v>0</v>
      </c>
      <c r="D29" s="52">
        <f t="shared" si="3"/>
        <v>0</v>
      </c>
      <c r="E29" s="52">
        <f>SUM(F29:G29)</f>
        <v>0</v>
      </c>
      <c r="F29" s="52">
        <v>0</v>
      </c>
      <c r="G29" s="52">
        <v>0</v>
      </c>
      <c r="H29" s="52">
        <v>0</v>
      </c>
      <c r="I29" s="52">
        <f>SUM(J29:K29)</f>
        <v>0</v>
      </c>
      <c r="J29" s="52">
        <v>0</v>
      </c>
      <c r="K29" s="52">
        <v>0</v>
      </c>
      <c r="L29" s="53">
        <v>0</v>
      </c>
      <c r="M29" s="52">
        <v>0</v>
      </c>
      <c r="N29" s="54">
        <v>0</v>
      </c>
      <c r="O29" s="55">
        <v>0</v>
      </c>
      <c r="P29" s="10"/>
      <c r="Q29" s="10"/>
    </row>
    <row r="30" spans="2:17" ht="21.75" customHeight="1" thickBot="1">
      <c r="B30" s="40" t="s">
        <v>29</v>
      </c>
      <c r="C30" s="64">
        <f>SUM(D30,N30)</f>
        <v>150</v>
      </c>
      <c r="D30" s="64">
        <f t="shared" si="3"/>
        <v>150</v>
      </c>
      <c r="E30" s="64">
        <f>SUM(F30:G30)</f>
        <v>0</v>
      </c>
      <c r="F30" s="65">
        <v>0</v>
      </c>
      <c r="G30" s="64">
        <v>0</v>
      </c>
      <c r="H30" s="64">
        <v>0</v>
      </c>
      <c r="I30" s="64">
        <f>SUM(J30:K30)</f>
        <v>0</v>
      </c>
      <c r="J30" s="64">
        <v>0</v>
      </c>
      <c r="K30" s="64">
        <v>0</v>
      </c>
      <c r="L30" s="65">
        <v>50</v>
      </c>
      <c r="M30" s="64">
        <v>100</v>
      </c>
      <c r="N30" s="66">
        <v>0</v>
      </c>
      <c r="O30" s="67">
        <v>0</v>
      </c>
      <c r="P30" s="10"/>
      <c r="Q30" s="10"/>
    </row>
    <row r="31" spans="2:15" ht="21.75" customHeight="1">
      <c r="B31" s="10"/>
      <c r="J31" s="10"/>
      <c r="L31" s="41"/>
      <c r="M31" s="41"/>
      <c r="O31" s="1" t="s">
        <v>50</v>
      </c>
    </row>
    <row r="32" spans="2:35" s="4" customFormat="1" ht="18" customHeight="1">
      <c r="B32" s="42" t="s">
        <v>33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3"/>
    </row>
    <row r="33" spans="2:13" ht="18" customHeight="1">
      <c r="B33" s="43" t="s">
        <v>47</v>
      </c>
      <c r="J33" s="10"/>
      <c r="L33" s="41"/>
      <c r="M33" s="41"/>
    </row>
    <row r="34" ht="18" customHeight="1">
      <c r="B34" s="42" t="s">
        <v>48</v>
      </c>
    </row>
    <row r="35" ht="27" customHeight="1">
      <c r="C35" s="10"/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400" verticalDpi="400" orientation="landscape" paperSize="9" scale="73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病床数、施設の種類・開設者別</dc:title>
  <dc:subject>第１１表</dc:subject>
  <dc:creator>熊本県</dc:creator>
  <cp:keywords/>
  <dc:description/>
  <cp:lastModifiedBy>kumamoto</cp:lastModifiedBy>
  <cp:lastPrinted>2013-02-21T01:45:32Z</cp:lastPrinted>
  <dcterms:created xsi:type="dcterms:W3CDTF">1996-11-28T09:54:16Z</dcterms:created>
  <dcterms:modified xsi:type="dcterms:W3CDTF">2013-02-21T01:45:35Z</dcterms:modified>
  <cp:category/>
  <cp:version/>
  <cp:contentType/>
  <cp:contentStatus/>
</cp:coreProperties>
</file>