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B2628C54-5885-4AFA-B2B8-2E467A258355}" xr6:coauthVersionLast="47" xr6:coauthVersionMax="47" xr10:uidLastSave="{00000000-0000-0000-0000-000000000000}"/>
  <bookViews>
    <workbookView xWindow="28695" yWindow="1965" windowWidth="14610" windowHeight="15585"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<sst xmlns="http://schemas.openxmlformats.org/spreadsheetml/2006/main" count="1133" uniqueCount="573">
  <si>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</si>
  <si>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</si>
  <si>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</si>
  <si>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</si>
  <si>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</si>
  <si>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</si>
  <si>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</si>
  <si>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</si>
  <si>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</si>
  <si>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</si>
  <si>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</si>
  <si>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</si>
  <si>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</si>
  <si>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</si>
  <si>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</si>
  <si>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</si>
  <si>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</si>
  <si>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</si>
  <si>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</si>
  <si>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</si>
  <si>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</si>
  <si>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</si>
  <si>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</si>
  <si>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</si>
  <si>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</si>
  <si>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</si>
  <si>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</si>
  <si>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</si>
  <si>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</si>
  <si>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</si>
  <si>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</si>
  <si>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</si>
  <si>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</si>
  <si>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</si>
  <si>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</si>
  <si>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</si>
  <si>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</si>
  <si>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</si>
  <si>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</si>
  <si>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</si>
  <si>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</si>
  <si>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</si>
  <si>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</si>
  <si>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</si>
  <si>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</si>
  <si>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</si>
  <si>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</si>
  <si>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</si>
  <si>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</si>
  <si>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</si>
  <si>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</si>
  <si>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</si>
  <si>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</si>
  <si>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</si>
  <si>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</si>
  <si>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</si>
  <si>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</si>
  <si>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</si>
  <si>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</si>
  <si>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</si>
  <si>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</si>
  <si>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</si>
  <si>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</si>
  <si>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</si>
  <si>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</si>
  <si>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</si>
  <si>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</si>
  <si>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</si>
  <si>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</si>
  <si>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</si>
  <si>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</si>
  <si>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</si>
  <si>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</si>
  <si>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</si>
  <si>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</si>
  <si>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</si>
  <si>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</si>
  <si>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</si>
  <si>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</si>
  <si>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</si>
  <si>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</si>
  <si>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</si>
  <si>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</si>
  <si>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</si>
  <si>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</si>
  <si>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</si>
  <si>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</si>
  <si>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</si>
  <si>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</si>
  <si>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</si>
  <si>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</si>
  <si>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</si>
  <si>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</si>
  <si>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</si>
  <si>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湯前町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</si>
  <si>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</si>
  <si>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</si>
  <si>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</si>
  <si>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</si>
  <si>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</si>
  <si>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</si>
  <si>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</si>
  <si>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</si>
  <si>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</si>
  <si>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</si>
  <si>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</si>
  <si>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</si>
  <si>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</si>
  <si>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</si>
  <si>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</si>
  <si>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</si>
  <si>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</si>
  <si>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</si>
  <si>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</si>
  <si>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</si>
  <si>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</si>
  <si>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</si>
  <si>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</si>
  <si>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</si>
  <si>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</si>
  <si>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</si>
  <si>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</si>
  <si>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</si>
  <si>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</si>
  <si>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</si>
  <si>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</si>
  <si>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</si>
  <si>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</si>
  <si>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</si>
  <si>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</si>
  <si>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</si>
  <si>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</si>
  <si>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</si>
  <si>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</si>
  <si>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</si>
  <si>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</si>
  <si>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</si>
  <si>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</si>
  <si>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</si>
  <si>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</si>
  <si>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</si>
  <si>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</si>
  <si>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</si>
  <si>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</si>
  <si>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</si>
  <si>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</si>
  <si>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</si>
  <si>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</si>
  <si>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</si>
  <si>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</si>
  <si>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</si>
  <si>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</si>
  <si>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</si>
  <si>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</si>
  <si>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</si>
  <si>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</si>
  <si>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</si>
  <si>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</si>
  <si>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</si>
  <si>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</si>
  <si>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</si>
  <si>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</si>
  <si>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</si>
  <si>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</si>
  <si>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</si>
  <si>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</si>
  <si>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</si>
  <si>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</si>
  <si>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</si>
  <si>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</si>
  <si>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</si>
  <si>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</si>
  <si>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</si>
  <si>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</si>
  <si>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</si>
  <si>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</si>
  <si>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</si>
  <si>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</si>
  <si>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</si>
  <si>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</si>
  <si>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</si>
  <si>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</si>
  <si>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</si>
  <si>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</si>
  <si>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</si>
  <si>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</si>
  <si>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</si>
  <si>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</si>
  <si>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</si>
  <si>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</si>
  <si>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</si>
  <si>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</si>
  <si>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</si>
  <si>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</si>
  <si>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</si>
  <si>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</si>
  <si>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</si>
  <si>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</si>
  <si>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</si>
  <si>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</si>
  <si>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</si>
  <si>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</si>
  <si>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</si>
  <si>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熊本県湯前町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</si>
  <si>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</si>
  <si>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</si>
  <si>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</si>
  <si>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</si>
  <si>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</si>
  <si>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</si>
  <si>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</si>
  <si>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</si>
  <si>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</si>
  <si>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</si>
  <si>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</si>
  <si>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</si>
  <si>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</si>
  <si>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</si>
  <si>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</si>
  <si>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</si>
  <si>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</si>
  <si>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</si>
  <si>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</si>
  <si>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</si>
  <si>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</si>
  <si>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</si>
  <si>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</si>
  <si>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</si>
  <si>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</si>
  <si>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</si>
  <si>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</si>
  <si>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</si>
  <si>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</si>
  <si>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</si>
  <si>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</si>
  <si>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</si>
  <si>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</si>
  <si>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</si>
  <si>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</si>
  <si>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</si>
  <si>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</si>
  <si>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</si>
  <si>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</si>
  <si>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</si>
  <si>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</si>
  <si>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</si>
  <si>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</si>
  <si>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</si>
  <si>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</si>
  <si>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</si>
  <si>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</si>
  <si>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</si>
  <si>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</si>
  <si>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</si>
  <si>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</si>
  <si>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</si>
  <si>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</si>
  <si>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</si>
  <si>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</si>
  <si>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</si>
  <si>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</si>
  <si>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</si>
  <si>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</si>
  <si>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</si>
  <si>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</si>
  <si>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</si>
  <si>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</si>
  <si>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</si>
  <si>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</si>
  <si>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</si>
  <si>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</si>
  <si>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</si>
  <si>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</si>
  <si>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</si>
  <si>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</si>
  <si>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</si>
  <si>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</si>
  <si>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</si>
  <si>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</si>
  <si>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</si>
  <si>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</si>
  <si>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</si>
  <si>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</si>
  <si>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</si>
  <si>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</si>
  <si>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</si>
  <si>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</si>
  <si>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</si>
  <si>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</si>
  <si>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</si>
  <si>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</si>
  <si>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</si>
  <si>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</si>
  <si>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</si>
  <si>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</si>
  <si>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</si>
  <si>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</si>
  <si>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</si>
  <si>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</si>
  <si>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</si>
  <si>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</si>
  <si>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</si>
  <si>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</si>
  <si>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</si>
  <si>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</si>
  <si>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</si>
  <si>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</si>
  <si>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</si>
  <si>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</si>
  <si>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</si>
  <si>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</si>
  <si>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</si>
  <si>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</si>
  <si>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</si>
  <si>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</si>
  <si>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</si>
  <si>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</si>
  <si>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</si>
  <si>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</si>
  <si>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</si>
  <si>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</si>
  <si>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</si>
  <si>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</si>
  <si>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</si>
  <si>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</si>
  <si>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</si>
  <si>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</si>
  <si>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</si>
  <si>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</si>
  <si>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</si>
  <si>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</si>
  <si>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</si>
  <si>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</si>
  <si>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</si>
  <si>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</si>
  <si>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</si>
  <si>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</si>
  <si>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</si>
  <si>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</si>
  <si>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</si>
  <si>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</si>
  <si>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</si>
  <si>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</si>
  <si>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</si>
  <si>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</si>
  <si>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</si>
  <si>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</si>
  <si>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</si>
  <si>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</si>
  <si>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</si>
  <si>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</si>
  <si>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</si>
  <si>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</si>
  <si>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</si>
  <si>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熊本県湯前町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</si>
  <si>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</si>
  <si>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</si>
  <si>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</si>
  <si>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</si>
  <si>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</si>
  <si>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</si>
  <si>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</si>
  <si>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</si>
  <si>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</si>
  <si>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</si>
  <si>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</si>
  <si>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</si>
  <si>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</si>
  <si>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</si>
  <si>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</si>
  <si>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</si>
  <si>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</si>
  <si>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</si>
  <si>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</si>
  <si>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</si>
  <si>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</si>
  <si>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</si>
  <si>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</si>
  <si>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</si>
  <si>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</si>
  <si>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</si>
  <si>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</si>
  <si>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</si>
  <si>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</si>
  <si>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</si>
  <si>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</si>
  <si>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</si>
  <si>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</si>
  <si>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</si>
  <si>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</si>
  <si>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</si>
  <si>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</si>
  <si>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</si>
  <si>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</si>
  <si>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</si>
  <si>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</si>
  <si>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</si>
  <si>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</si>
  <si>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</si>
  <si>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</si>
  <si>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</si>
  <si>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</si>
  <si>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</si>
  <si>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</si>
  <si>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</si>
  <si>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</si>
  <si>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</si>
  <si>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</si>
  <si>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</si>
  <si>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</si>
  <si>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</si>
  <si>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</si>
  <si>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</si>
  <si>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</si>
  <si>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</si>
  <si>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</si>
  <si>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</si>
  <si>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</si>
  <si>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</si>
  <si>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</si>
  <si>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</si>
  <si>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</si>
  <si>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</si>
  <si>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</si>
  <si>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</si>
  <si>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</si>
  <si>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</si>
  <si>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</si>
  <si>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</si>
  <si>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</si>
  <si>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</si>
  <si>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</si>
  <si>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</si>
  <si>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</si>
  <si>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</si>
  <si>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</si>
  <si>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</si>
  <si>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</si>
  <si>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</si>
  <si>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</si>
  <si>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</si>
  <si>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</si>
  <si>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</si>
  <si>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</si>
  <si>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</si>
  <si>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</si>
  <si>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</si>
  <si>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</si>
  <si>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</si>
  <si>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</si>
  <si>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</si>
  <si>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</si>
  <si>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</si>
  <si>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</si>
  <si>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</si>
  <si>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</si>
  <si>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</si>
  <si>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</si>
  <si>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</si>
  <si>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</si>
  <si>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</si>
  <si>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</si>
  <si>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</si>
  <si>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</si>
  <si>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</si>
  <si>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</si>
  <si>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</si>
  <si>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</si>
  <si>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</si>
  <si>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</si>
  <si>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</si>
  <si>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</si>
  <si>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</si>
  <si>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</si>
  <si>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</si>
  <si>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</si>
  <si>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</si>
  <si>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</si>
  <si>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</si>
  <si>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</si>
  <si>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</si>
  <si>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</si>
  <si>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</si>
  <si>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</si>
  <si>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</si>
  <si>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</si>
  <si>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</si>
  <si>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</si>
  <si>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</si>
  <si>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</si>
  <si>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</si>
  <si>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</si>
  <si>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</si>
  <si>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</si>
  <si>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</si>
  <si>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</si>
  <si>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</si>
  <si>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</si>
  <si>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</si>
  <si>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</si>
  <si>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</si>
  <si>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</si>
  <si>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</si>
  <si>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</si>
  <si>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</si>
  <si>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</si>
  <si>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</si>
  <si>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</si>
  <si>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</si>
  <si>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</si>
  <si>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</si>
  <si>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</si>
  <si>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</si>
  <si>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</si>
  <si>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</si>
  <si>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</si>
  <si>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</si>
  <si>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</si>
  <si>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</si>
  <si>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</si>
  <si>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</si>
  <si>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</si>
  <si>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</si>
  <si>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</si>
  <si>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</si>
  <si>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</si>
  <si>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</si>
  <si>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</si>
  <si>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</si>
  <si>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2.34</t>
  </si>
  <si>
    <t>▲ 0.72</t>
  </si>
  <si>
    <t>水道事業会計</t>
  </si>
  <si>
    <t>一般会計</t>
  </si>
  <si>
    <t>下水道事業会計</t>
  </si>
  <si>
    <t>国民健康保険特別会計</t>
  </si>
  <si>
    <t>介護保険特別会計</t>
  </si>
  <si>
    <t>後期高齢者医療保険特別会計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</si>
  <si>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</si>
  <si>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</si>
  <si>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</si>
  <si>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</si>
  <si>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</si>
  <si>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</si>
  <si>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</si>
  <si>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</si>
  <si>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</si>
  <si>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球磨郡公立多良木病院企業団</t>
    <rPh sb="0" eb="2">
      <t>クマ</t>
    </rPh>
    <rPh sb="2" eb="3">
      <t>グン</t>
    </rPh>
    <rPh sb="3" eb="5">
      <t>コウリツ</t>
    </rPh>
    <rPh sb="5" eb="8">
      <t>タラギ</t>
    </rPh>
    <rPh sb="8" eb="10">
      <t>ビョウイン</t>
    </rPh>
    <rPh sb="10" eb="12">
      <t>キギョウ</t>
    </rPh>
    <rPh sb="12" eb="13">
      <t>ダン</t>
    </rPh>
    <phoneticPr fontId="2"/>
  </si>
  <si>
    <t>上球磨消防組合</t>
    <rPh sb="0" eb="1">
      <t>ウエ</t>
    </rPh>
    <rPh sb="1" eb="3">
      <t>クマ</t>
    </rPh>
    <rPh sb="3" eb="5">
      <t>ショウボウ</t>
    </rPh>
    <rPh sb="5" eb="7">
      <t>クミアイ</t>
    </rPh>
    <phoneticPr fontId="2"/>
  </si>
  <si>
    <t>人吉球磨広域行政組合（一般会計）</t>
    <rPh sb="0" eb="4">
      <t>ヒトヨシクマ</t>
    </rPh>
    <rPh sb="4" eb="6">
      <t>コウイキ</t>
    </rPh>
    <rPh sb="6" eb="8">
      <t>ギョウセイ</t>
    </rPh>
    <rPh sb="8" eb="10">
      <t>クミアイ</t>
    </rPh>
    <rPh sb="11" eb="13">
      <t>イッパン</t>
    </rPh>
    <rPh sb="13" eb="15">
      <t>カイケイ</t>
    </rPh>
    <phoneticPr fontId="2"/>
  </si>
  <si>
    <t>熊本県後期高齢者医療連合会（一般会計）</t>
    <rPh sb="0" eb="3">
      <t>クマモトケン</t>
    </rPh>
    <rPh sb="3" eb="5">
      <t>コウキ</t>
    </rPh>
    <rPh sb="5" eb="8">
      <t>コウレイシャ</t>
    </rPh>
    <rPh sb="8" eb="10">
      <t>イリョウ</t>
    </rPh>
    <rPh sb="10" eb="13">
      <t>レンゴウカイ</t>
    </rPh>
    <rPh sb="14" eb="16">
      <t>イッパン</t>
    </rPh>
    <rPh sb="16" eb="18">
      <t>カイケイ</t>
    </rPh>
    <phoneticPr fontId="2"/>
  </si>
  <si>
    <t>熊本県後期高齢者医療連合会（後期高齢者医療特別会計）</t>
    <rPh sb="0" eb="3">
      <t>クマモトケン</t>
    </rPh>
    <rPh sb="3" eb="5">
      <t>コウキ</t>
    </rPh>
    <rPh sb="5" eb="8">
      <t>コウレイシャ</t>
    </rPh>
    <rPh sb="8" eb="10">
      <t>イリョウ</t>
    </rPh>
    <rPh sb="10" eb="13">
      <t>レンゴウカイ</t>
    </rPh>
    <rPh sb="14" eb="16">
      <t>コウキ</t>
    </rPh>
    <rPh sb="16" eb="19">
      <t>コウレイシャ</t>
    </rPh>
    <rPh sb="19" eb="21">
      <t>イリョウ</t>
    </rPh>
    <rPh sb="21" eb="23">
      <t>トクベツ</t>
    </rPh>
    <rPh sb="23" eb="25">
      <t>カイケイ</t>
    </rPh>
    <phoneticPr fontId="2"/>
  </si>
  <si>
    <t>ゆのまえ湯楽里株式会社</t>
    <rPh sb="4" eb="5">
      <t>ユ</t>
    </rPh>
    <rPh sb="5" eb="6">
      <t>ラク</t>
    </rPh>
    <rPh sb="6" eb="7">
      <t>サト</t>
    </rPh>
    <rPh sb="7" eb="9">
      <t>カブシキ</t>
    </rPh>
    <rPh sb="9" eb="11">
      <t>カイシャ</t>
    </rPh>
    <phoneticPr fontId="2"/>
  </si>
  <si>
    <t>球磨プレカット株式会社</t>
    <rPh sb="0" eb="2">
      <t>クマ</t>
    </rPh>
    <rPh sb="7" eb="9">
      <t>カブシキ</t>
    </rPh>
    <rPh sb="9" eb="11">
      <t>カイシャ</t>
    </rPh>
    <phoneticPr fontId="2"/>
  </si>
  <si>
    <t>湯前町農業公社</t>
    <rPh sb="0" eb="3">
      <t>ユノマエマチ</t>
    </rPh>
    <rPh sb="3" eb="5">
      <t>ノウギョウ</t>
    </rPh>
    <rPh sb="5" eb="7">
      <t>コウシャ</t>
    </rPh>
    <phoneticPr fontId="2"/>
  </si>
  <si>
    <t>くま川鉄道株式会社</t>
    <rPh sb="2" eb="3">
      <t>カワ</t>
    </rPh>
    <rPh sb="3" eb="5">
      <t>テツドウ</t>
    </rPh>
    <rPh sb="5" eb="7">
      <t>カブシキ</t>
    </rPh>
    <rPh sb="7" eb="9">
      <t>カイシャ</t>
    </rPh>
    <phoneticPr fontId="2"/>
  </si>
  <si>
    <t>-</t>
    <phoneticPr fontId="2"/>
  </si>
  <si>
    <t>公共施設等整備基金</t>
    <rPh sb="0" eb="9">
      <t>コウキョウシセツトウセイビキキン</t>
    </rPh>
    <phoneticPr fontId="5"/>
  </si>
  <si>
    <t>ふるさと創生基金</t>
    <rPh sb="4" eb="8">
      <t>ソウセイキキン</t>
    </rPh>
    <phoneticPr fontId="5"/>
  </si>
  <si>
    <t>ふるさと応援基金</t>
    <rPh sb="4" eb="8">
      <t>オウエンキキン</t>
    </rPh>
    <phoneticPr fontId="5"/>
  </si>
  <si>
    <t>情報通信関連事業整備基金</t>
    <rPh sb="0" eb="12">
      <t>ジョウホウツウシンカンレンジギョウセイビキキン</t>
    </rPh>
    <phoneticPr fontId="5"/>
  </si>
  <si>
    <t>地域福祉基金</t>
    <rPh sb="0" eb="6">
      <t>チイキフクシキキン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</si>
  <si>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</si>
  <si>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</si>
  <si>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</si>
  <si>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老朽化した施設が多いため、今後、施設の更新費用等の増加によって増加することが見込まれる。減価償却率については類似団体よりも値が高くなっている。本町は合併経験のない自治体であるため保有施設数自体は少ないが、各施設の老朽化が進んでいる状態である。個別計画の策定を進め、老朽化施設について長寿命化を図るとともに、統・廃合や除却等を検討しなければなら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</si>
  <si>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</si>
  <si>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</si>
  <si>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</si>
  <si>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</si>
  <si>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</si>
  <si>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</si>
  <si>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従来活用していた過疎対策事業債（実額算入）などの起債に加え、自然災害に対応するための緊急防災減災事業（理論償還）などの活用が増えてきているため、実質公債費率については今後数年間は増えると見込んでいる。借入額の増加も要因として大きいが、避難所の空調整備などは機器の対応年数に併せて償還年限が短くなり、元利償還金額と算入額に差が生じることも実質公債費率の増加につながっている。将来負担比率については上記に記載。</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</si>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</sst>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3A323CC-ADEA-46EC-A218-4D29B78282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0203-4233-9097-1D415FBCC9E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153525</c:v>
                </c:pt>
                <c:pt idx="1">
                  <c:v>147199</c:v>
                </c:pt>
                <c:pt idx="2">
                  <c:v>237733</c:v>
                </c:pt>
                <c:pt idx="3">
                  <c:v>162962</c:v>
                </c:pt>
                <c:pt idx="4">
                  <c:v>253039</c:v>
                </c:pt>
              </c:numCache>
            </c:numRef>
          </c:val>
          <c:smooth val="0"/>
          <c:extLst>
            <c:ext xmlns:c16="http://schemas.microsoft.com/office/drawing/2014/chart" uri="{C3380CC4-5D6E-409C-BE32-E72D297353CC}">
              <c16:uniqueId val="{00000001-0203-4233-9097-1D415FBCC9E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17.899999999999999</c:v>
                </c:pt>
                <c:pt idx="1">
                  <c:v>16.3</c:v>
                </c:pt>
                <c:pt idx="2">
                  <c:v>14.13</c:v>
                </c:pt>
                <c:pt idx="3">
                  <c:v>22.8</c:v>
                </c:pt>
                <c:pt idx="4">
                  <c:v>11.33</c:v>
                </c:pt>
              </c:numCache>
            </c:numRef>
          </c:val>
          <c:extLst>
            <c:ext xmlns:c16="http://schemas.microsoft.com/office/drawing/2014/chart" uri="{C3380CC4-5D6E-409C-BE32-E72D297353CC}">
              <c16:uniqueId val="{00000000-9203-4CD1-B45E-1B8B9836B8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43.31</c:v>
                </c:pt>
                <c:pt idx="1">
                  <c:v>43.93</c:v>
                </c:pt>
                <c:pt idx="2">
                  <c:v>49.35</c:v>
                </c:pt>
                <c:pt idx="3">
                  <c:v>40.130000000000003</c:v>
                </c:pt>
                <c:pt idx="4">
                  <c:v>50.34</c:v>
                </c:pt>
              </c:numCache>
            </c:numRef>
          </c:val>
          <c:extLst>
            <c:ext xmlns:c16="http://schemas.microsoft.com/office/drawing/2014/chart" uri="{C3380CC4-5D6E-409C-BE32-E72D297353CC}">
              <c16:uniqueId val="{00000001-9203-4CD1-B45E-1B8B9836B86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10.49</c:v>
                </c:pt>
                <c:pt idx="1">
                  <c:v>0.13</c:v>
                </c:pt>
                <c:pt idx="2">
                  <c:v>-2.34</c:v>
                </c:pt>
                <c:pt idx="3">
                  <c:v>-0.72</c:v>
                </c:pt>
                <c:pt idx="4">
                  <c:v>0.37</c:v>
                </c:pt>
              </c:numCache>
            </c:numRef>
          </c:val>
          <c:smooth val="0"/>
          <c:extLst>
            <c:ext xmlns:c16="http://schemas.microsoft.com/office/drawing/2014/chart" uri="{C3380CC4-5D6E-409C-BE32-E72D297353CC}">
              <c16:uniqueId val="{00000002-9203-4CD1-B45E-1B8B9836B86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0.23</c:v>
                </c:pt>
                <c:pt idx="2">
                  <c:v>#N/A</c:v>
                </c:pt>
                <c:pt idx="3">
                  <c:v>0.04</c:v>
                </c:pt>
                <c:pt idx="4">
                  <c:v>#N/A</c:v>
                </c:pt>
                <c:pt idx="5">
                  <c:v>0.08</c:v>
                </c:pt>
                <c:pt idx="6">
                  <c:v>#N/A</c:v>
                </c:pt>
                <c:pt idx="7">
                  <c:v>0</c:v>
                </c:pt>
                <c:pt idx="8">
                  <c:v>0</c:v>
                </c:pt>
                <c:pt idx="9">
                  <c:v>0</c:v>
                </c:pt>
              </c:numCache>
            </c:numRef>
          </c:val>
          <c:extLst>
            <c:ext xmlns:c16="http://schemas.microsoft.com/office/drawing/2014/chart" uri="{C3380CC4-5D6E-409C-BE32-E72D297353CC}">
              <c16:uniqueId val="{00000000-0FDF-47AD-9C53-4BAD270F88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DF-47AD-9C53-4BAD270F88C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DF-47AD-9C53-4BAD270F88C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FDF-47AD-9C53-4BAD270F88CB}"/>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0.04</c:v>
                </c:pt>
                <c:pt idx="8">
                  <c:v>#N/A</c:v>
                </c:pt>
                <c:pt idx="9">
                  <c:v>0</c:v>
                </c:pt>
              </c:numCache>
            </c:numRef>
          </c:val>
          <c:extLst>
            <c:ext xmlns:c16="http://schemas.microsoft.com/office/drawing/2014/chart" uri="{C3380CC4-5D6E-409C-BE32-E72D297353CC}">
              <c16:uniqueId val="{00000004-0FDF-47AD-9C53-4BAD270F88CB}"/>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0.76</c:v>
                </c:pt>
                <c:pt idx="2">
                  <c:v>#N/A</c:v>
                </c:pt>
                <c:pt idx="3">
                  <c:v>1.1299999999999999</c:v>
                </c:pt>
                <c:pt idx="4">
                  <c:v>#N/A</c:v>
                </c:pt>
                <c:pt idx="5">
                  <c:v>1.55</c:v>
                </c:pt>
                <c:pt idx="6">
                  <c:v>#N/A</c:v>
                </c:pt>
                <c:pt idx="7">
                  <c:v>2.16</c:v>
                </c:pt>
                <c:pt idx="8">
                  <c:v>#N/A</c:v>
                </c:pt>
                <c:pt idx="9">
                  <c:v>1.53</c:v>
                </c:pt>
              </c:numCache>
            </c:numRef>
          </c:val>
          <c:extLst>
            <c:ext xmlns:c16="http://schemas.microsoft.com/office/drawing/2014/chart" uri="{C3380CC4-5D6E-409C-BE32-E72D297353CC}">
              <c16:uniqueId val="{00000005-0FDF-47AD-9C53-4BAD270F88C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1.81</c:v>
                </c:pt>
                <c:pt idx="2">
                  <c:v>#N/A</c:v>
                </c:pt>
                <c:pt idx="3">
                  <c:v>2.23</c:v>
                </c:pt>
                <c:pt idx="4">
                  <c:v>#N/A</c:v>
                </c:pt>
                <c:pt idx="5">
                  <c:v>2.76</c:v>
                </c:pt>
                <c:pt idx="6">
                  <c:v>#N/A</c:v>
                </c:pt>
                <c:pt idx="7">
                  <c:v>2.81</c:v>
                </c:pt>
                <c:pt idx="8">
                  <c:v>#N/A</c:v>
                </c:pt>
                <c:pt idx="9">
                  <c:v>2.14</c:v>
                </c:pt>
              </c:numCache>
            </c:numRef>
          </c:val>
          <c:extLst>
            <c:ext xmlns:c16="http://schemas.microsoft.com/office/drawing/2014/chart" uri="{C3380CC4-5D6E-409C-BE32-E72D297353CC}">
              <c16:uniqueId val="{00000006-0FDF-47AD-9C53-4BAD270F88C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4.42</c:v>
                </c:pt>
              </c:numCache>
            </c:numRef>
          </c:val>
          <c:extLst>
            <c:ext xmlns:c16="http://schemas.microsoft.com/office/drawing/2014/chart" uri="{C3380CC4-5D6E-409C-BE32-E72D297353CC}">
              <c16:uniqueId val="{00000007-0FDF-47AD-9C53-4BAD270F88C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17.899999999999999</c:v>
                </c:pt>
                <c:pt idx="2">
                  <c:v>#N/A</c:v>
                </c:pt>
                <c:pt idx="3">
                  <c:v>16.29</c:v>
                </c:pt>
                <c:pt idx="4">
                  <c:v>#N/A</c:v>
                </c:pt>
                <c:pt idx="5">
                  <c:v>14.12</c:v>
                </c:pt>
                <c:pt idx="6">
                  <c:v>#N/A</c:v>
                </c:pt>
                <c:pt idx="7">
                  <c:v>22.79</c:v>
                </c:pt>
                <c:pt idx="8">
                  <c:v>#N/A</c:v>
                </c:pt>
                <c:pt idx="9">
                  <c:v>11.32</c:v>
                </c:pt>
              </c:numCache>
            </c:numRef>
          </c:val>
          <c:extLst>
            <c:ext xmlns:c16="http://schemas.microsoft.com/office/drawing/2014/chart" uri="{C3380CC4-5D6E-409C-BE32-E72D297353CC}">
              <c16:uniqueId val="{00000008-0FDF-47AD-9C53-4BAD270F88C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14.53</c:v>
                </c:pt>
                <c:pt idx="2">
                  <c:v>#N/A</c:v>
                </c:pt>
                <c:pt idx="3">
                  <c:v>15.23</c:v>
                </c:pt>
                <c:pt idx="4">
                  <c:v>#N/A</c:v>
                </c:pt>
                <c:pt idx="5">
                  <c:v>17.13</c:v>
                </c:pt>
                <c:pt idx="6">
                  <c:v>#N/A</c:v>
                </c:pt>
                <c:pt idx="7">
                  <c:v>17.8</c:v>
                </c:pt>
                <c:pt idx="8">
                  <c:v>#N/A</c:v>
                </c:pt>
                <c:pt idx="9">
                  <c:v>19.68</c:v>
                </c:pt>
              </c:numCache>
            </c:numRef>
          </c:val>
          <c:extLst>
            <c:ext xmlns:c16="http://schemas.microsoft.com/office/drawing/2014/chart" uri="{C3380CC4-5D6E-409C-BE32-E72D297353CC}">
              <c16:uniqueId val="{00000009-0FDF-47AD-9C53-4BAD270F88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275</c:v>
                </c:pt>
                <c:pt idx="5">
                  <c:v>267</c:v>
                </c:pt>
                <c:pt idx="8">
                  <c:v>275</c:v>
                </c:pt>
                <c:pt idx="11">
                  <c:v>256</c:v>
                </c:pt>
                <c:pt idx="14">
                  <c:v>275</c:v>
                </c:pt>
              </c:numCache>
            </c:numRef>
          </c:val>
          <c:extLst>
            <c:ext xmlns:c16="http://schemas.microsoft.com/office/drawing/2014/chart" uri="{C3380CC4-5D6E-409C-BE32-E72D297353CC}">
              <c16:uniqueId val="{00000000-AD10-4231-A36D-032EC2520A6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D10-4231-A36D-032EC2520A6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c:v>
                </c:pt>
                <c:pt idx="6">
                  <c:v>2</c:v>
                </c:pt>
                <c:pt idx="9">
                  <c:v>2</c:v>
                </c:pt>
                <c:pt idx="12">
                  <c:v>2</c:v>
                </c:pt>
              </c:numCache>
            </c:numRef>
          </c:val>
          <c:extLst>
            <c:ext xmlns:c16="http://schemas.microsoft.com/office/drawing/2014/chart" uri="{C3380CC4-5D6E-409C-BE32-E72D297353CC}">
              <c16:uniqueId val="{00000002-AD10-4231-A36D-032EC2520A6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26</c:v>
                </c:pt>
                <c:pt idx="6">
                  <c:v>20</c:v>
                </c:pt>
                <c:pt idx="9">
                  <c:v>21</c:v>
                </c:pt>
                <c:pt idx="12">
                  <c:v>22</c:v>
                </c:pt>
              </c:numCache>
            </c:numRef>
          </c:val>
          <c:extLst>
            <c:ext xmlns:c16="http://schemas.microsoft.com/office/drawing/2014/chart" uri="{C3380CC4-5D6E-409C-BE32-E72D297353CC}">
              <c16:uniqueId val="{00000003-AD10-4231-A36D-032EC2520A6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74</c:v>
                </c:pt>
                <c:pt idx="3">
                  <c:v>77</c:v>
                </c:pt>
                <c:pt idx="6">
                  <c:v>85</c:v>
                </c:pt>
                <c:pt idx="9">
                  <c:v>74</c:v>
                </c:pt>
                <c:pt idx="12">
                  <c:v>68</c:v>
                </c:pt>
              </c:numCache>
            </c:numRef>
          </c:val>
          <c:extLst>
            <c:ext xmlns:c16="http://schemas.microsoft.com/office/drawing/2014/chart" uri="{C3380CC4-5D6E-409C-BE32-E72D297353CC}">
              <c16:uniqueId val="{00000004-AD10-4231-A36D-032EC2520A6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10-4231-A36D-032EC2520A6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D10-4231-A36D-032EC2520A6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262</c:v>
                </c:pt>
                <c:pt idx="3">
                  <c:v>267</c:v>
                </c:pt>
                <c:pt idx="6">
                  <c:v>291</c:v>
                </c:pt>
                <c:pt idx="9">
                  <c:v>259</c:v>
                </c:pt>
                <c:pt idx="12">
                  <c:v>305</c:v>
                </c:pt>
              </c:numCache>
            </c:numRef>
          </c:val>
          <c:extLst>
            <c:ext xmlns:c16="http://schemas.microsoft.com/office/drawing/2014/chart" uri="{C3380CC4-5D6E-409C-BE32-E72D297353CC}">
              <c16:uniqueId val="{00000007-AD10-4231-A36D-032EC2520A6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c:v>
                </c:pt>
                <c:pt idx="2">
                  <c:v>#N/A</c:v>
                </c:pt>
                <c:pt idx="3">
                  <c:v>#N/A</c:v>
                </c:pt>
                <c:pt idx="4">
                  <c:v>104</c:v>
                </c:pt>
                <c:pt idx="5">
                  <c:v>#N/A</c:v>
                </c:pt>
                <c:pt idx="6">
                  <c:v>#N/A</c:v>
                </c:pt>
                <c:pt idx="7">
                  <c:v>123</c:v>
                </c:pt>
                <c:pt idx="8">
                  <c:v>#N/A</c:v>
                </c:pt>
                <c:pt idx="9">
                  <c:v>#N/A</c:v>
                </c:pt>
                <c:pt idx="10">
                  <c:v>100</c:v>
                </c:pt>
                <c:pt idx="11">
                  <c:v>#N/A</c:v>
                </c:pt>
                <c:pt idx="12">
                  <c:v>#N/A</c:v>
                </c:pt>
                <c:pt idx="13">
                  <c:v>122</c:v>
                </c:pt>
                <c:pt idx="14">
                  <c:v>#N/A</c:v>
                </c:pt>
              </c:numCache>
            </c:numRef>
          </c:val>
          <c:smooth val="0"/>
          <c:extLst>
            <c:ext xmlns:c16="http://schemas.microsoft.com/office/drawing/2014/chart" uri="{C3380CC4-5D6E-409C-BE32-E72D297353CC}">
              <c16:uniqueId val="{00000008-AD10-4231-A36D-032EC2520A6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2644</c:v>
                </c:pt>
                <c:pt idx="5">
                  <c:v>2668</c:v>
                </c:pt>
                <c:pt idx="8">
                  <c:v>2808</c:v>
                </c:pt>
                <c:pt idx="11">
                  <c:v>2949</c:v>
                </c:pt>
                <c:pt idx="14">
                  <c:v>3093</c:v>
                </c:pt>
              </c:numCache>
            </c:numRef>
          </c:val>
          <c:extLst>
            <c:ext xmlns:c16="http://schemas.microsoft.com/office/drawing/2014/chart" uri="{C3380CC4-5D6E-409C-BE32-E72D297353CC}">
              <c16:uniqueId val="{00000000-8B45-40B6-88DF-8018D6E34E0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123</c:v>
                </c:pt>
                <c:pt idx="5">
                  <c:v>109</c:v>
                </c:pt>
                <c:pt idx="8">
                  <c:v>144</c:v>
                </c:pt>
                <c:pt idx="11">
                  <c:v>175</c:v>
                </c:pt>
                <c:pt idx="14">
                  <c:v>186</c:v>
                </c:pt>
              </c:numCache>
            </c:numRef>
          </c:val>
          <c:extLst>
            <c:ext xmlns:c16="http://schemas.microsoft.com/office/drawing/2014/chart" uri="{C3380CC4-5D6E-409C-BE32-E72D297353CC}">
              <c16:uniqueId val="{00000001-8B45-40B6-88DF-8018D6E34E0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2114</c:v>
                </c:pt>
                <c:pt idx="5">
                  <c:v>2309</c:v>
                </c:pt>
                <c:pt idx="8">
                  <c:v>2421</c:v>
                </c:pt>
                <c:pt idx="11">
                  <c:v>2555</c:v>
                </c:pt>
                <c:pt idx="14">
                  <c:v>2775</c:v>
                </c:pt>
              </c:numCache>
            </c:numRef>
          </c:val>
          <c:extLst>
            <c:ext xmlns:c16="http://schemas.microsoft.com/office/drawing/2014/chart" uri="{C3380CC4-5D6E-409C-BE32-E72D297353CC}">
              <c16:uniqueId val="{00000002-8B45-40B6-88DF-8018D6E34E0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B45-40B6-88DF-8018D6E34E0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B45-40B6-88DF-8018D6E34E0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45-40B6-88DF-8018D6E34E0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473</c:v>
                </c:pt>
                <c:pt idx="3">
                  <c:v>414</c:v>
                </c:pt>
                <c:pt idx="6">
                  <c:v>369</c:v>
                </c:pt>
                <c:pt idx="9">
                  <c:v>397</c:v>
                </c:pt>
                <c:pt idx="12">
                  <c:v>430</c:v>
                </c:pt>
              </c:numCache>
            </c:numRef>
          </c:val>
          <c:extLst>
            <c:ext xmlns:c16="http://schemas.microsoft.com/office/drawing/2014/chart" uri="{C3380CC4-5D6E-409C-BE32-E72D297353CC}">
              <c16:uniqueId val="{00000006-8B45-40B6-88DF-8018D6E34E0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c:v>
                </c:pt>
                <c:pt idx="3">
                  <c:v>217</c:v>
                </c:pt>
                <c:pt idx="6">
                  <c:v>217</c:v>
                </c:pt>
                <c:pt idx="9">
                  <c:v>229</c:v>
                </c:pt>
                <c:pt idx="12">
                  <c:v>217</c:v>
                </c:pt>
              </c:numCache>
            </c:numRef>
          </c:val>
          <c:extLst>
            <c:ext xmlns:c16="http://schemas.microsoft.com/office/drawing/2014/chart" uri="{C3380CC4-5D6E-409C-BE32-E72D297353CC}">
              <c16:uniqueId val="{00000007-8B45-40B6-88DF-8018D6E34E0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736</c:v>
                </c:pt>
                <c:pt idx="3">
                  <c:v>654</c:v>
                </c:pt>
                <c:pt idx="6">
                  <c:v>721</c:v>
                </c:pt>
                <c:pt idx="9">
                  <c:v>698</c:v>
                </c:pt>
                <c:pt idx="12">
                  <c:v>639</c:v>
                </c:pt>
              </c:numCache>
            </c:numRef>
          </c:val>
          <c:extLst>
            <c:ext xmlns:c16="http://schemas.microsoft.com/office/drawing/2014/chart" uri="{C3380CC4-5D6E-409C-BE32-E72D297353CC}">
              <c16:uniqueId val="{00000008-8B45-40B6-88DF-8018D6E34E0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24</c:v>
                </c:pt>
                <c:pt idx="6">
                  <c:v>22</c:v>
                </c:pt>
                <c:pt idx="9">
                  <c:v>20</c:v>
                </c:pt>
                <c:pt idx="12">
                  <c:v>18</c:v>
                </c:pt>
              </c:numCache>
            </c:numRef>
          </c:val>
          <c:extLst>
            <c:ext xmlns:c16="http://schemas.microsoft.com/office/drawing/2014/chart" uri="{C3380CC4-5D6E-409C-BE32-E72D297353CC}">
              <c16:uniqueId val="{00000009-8B45-40B6-88DF-8018D6E34E0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2872</c:v>
                </c:pt>
                <c:pt idx="3">
                  <c:v>2878</c:v>
                </c:pt>
                <c:pt idx="6">
                  <c:v>3293</c:v>
                </c:pt>
                <c:pt idx="9">
                  <c:v>3383</c:v>
                </c:pt>
                <c:pt idx="12">
                  <c:v>3611</c:v>
                </c:pt>
              </c:numCache>
            </c:numRef>
          </c:val>
          <c:extLst>
            <c:ext xmlns:c16="http://schemas.microsoft.com/office/drawing/2014/chart" uri="{C3380CC4-5D6E-409C-BE32-E72D297353CC}">
              <c16:uniqueId val="{0000000A-8B45-40B6-88DF-8018D6E34E0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B45-40B6-88DF-8018D6E34E0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1047</c:v>
                </c:pt>
                <c:pt idx="1">
                  <c:v>849</c:v>
                </c:pt>
                <c:pt idx="2">
                  <c:v>1093</c:v>
                </c:pt>
              </c:numCache>
            </c:numRef>
          </c:val>
          <c:extLst>
            <c:ext xmlns:c16="http://schemas.microsoft.com/office/drawing/2014/chart" uri="{C3380CC4-5D6E-409C-BE32-E72D297353CC}">
              <c16:uniqueId val="{00000000-CAC6-46DB-B9C7-FBE18D5CEDA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c:v>
                </c:pt>
                <c:pt idx="1">
                  <c:v>115</c:v>
                </c:pt>
                <c:pt idx="2">
                  <c:v>124</c:v>
                </c:pt>
              </c:numCache>
            </c:numRef>
          </c:val>
          <c:extLst>
            <c:ext xmlns:c16="http://schemas.microsoft.com/office/drawing/2014/chart" uri="{C3380CC4-5D6E-409C-BE32-E72D297353CC}">
              <c16:uniqueId val="{00000001-CAC6-46DB-B9C7-FBE18D5CEDA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1036</c:v>
                </c:pt>
                <c:pt idx="1">
                  <c:v>1367</c:v>
                </c:pt>
                <c:pt idx="2">
                  <c:v>1320</c:v>
                </c:pt>
              </c:numCache>
            </c:numRef>
          </c:val>
          <c:extLst>
            <c:ext xmlns:c16="http://schemas.microsoft.com/office/drawing/2014/chart" uri="{C3380CC4-5D6E-409C-BE32-E72D297353CC}">
              <c16:uniqueId val="{00000002-CAC6-46DB-B9C7-FBE18D5CEDA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{08B6DF98-0637-42C7-A996-B5E208566EF3}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981-4213-9F3E-A519060E3A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{6BD343DE-A1EF-4AA1-92C0-C406F3C998AC}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81-4213-9F3E-A519060E3A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{8B21DC4D-3E2E-4ABE-B11A-FF03BBD4F1A3}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81-4213-9F3E-A519060E3A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{2405625F-05A0-4803-87DD-ED8626089A72}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81-4213-9F3E-A519060E3A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{5C4F6403-5B69-4E12-A44A-E07771EA176C}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81-4213-9F3E-A519060E3A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{34A57EBB-3F33-47E7-9BFD-4CB3A9C39409}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981-4213-9F3E-A519060E3A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{E9EE9AB7-788A-42C6-A293-81764EF315CB}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981-4213-9F3E-A519060E3A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{9593F06D-68FE-4874-BB20-969BEBD1BA24}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981-4213-9F3E-A519060E3A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{6C7F0F25-6367-4D81-A374-175BA9D3CDB2}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981-4213-9F3E-A519060E3A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71.099999999999994</c:v>
                </c:pt>
                <c:pt idx="8">
                  <c:v>71.8</c:v>
                </c:pt>
                <c:pt idx="16">
                  <c:v>72.400000000000006</c:v>
                </c:pt>
                <c:pt idx="24">
                  <c:v>72.599999999999994</c:v>
                </c:pt>
                <c:pt idx="32">
                  <c:v>71.8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981-4213-9F3E-A519060E3A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{C19DDA2C-3CA8-4327-8DEE-B151C0B906D2}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981-4213-9F3E-A519060E3AF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{D7D5B7C5-0F1C-4842-B72B-7030A6803269}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81-4213-9F3E-A519060E3A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{E68B6DA4-293A-446E-908D-3D4B454F723F}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81-4213-9F3E-A519060E3A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{6B5760B0-267A-4F38-AD23-FB2363487633}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81-4213-9F3E-A519060E3A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{613F9180-9635-423B-923D-FFC2BA96552A}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81-4213-9F3E-A519060E3A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{B331D3BB-0410-4AAC-8C81-43786070A646}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981-4213-9F3E-A519060E3A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{AB9FBF68-1D8B-4A10-A5B2-E093B50D2CC8}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981-4213-9F3E-A519060E3A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{426876DE-37FA-4DEE-A7AE-C68D7D20B1CD}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981-4213-9F3E-A519060E3A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{0DCB7334-E7C8-4BA5-954C-7CD7C1655381}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981-4213-9F3E-A519060E3A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981-4213-9F3E-A519060E3AF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{D2031A21-45A7-4FD6-AEA0-6F2A1360637E}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064-4312-AE77-D210593DA7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{9D95FAE5-6BF4-4A3D-8DC6-2A0A99B38716}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64-4312-AE77-D210593DA7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{A2F9D9DF-4BD1-4F9B-91C6-B31754243ACB}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64-4312-AE77-D210593DA7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{EBC86E0B-3D9A-483F-927D-12CA0F4D9521}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64-4312-AE77-D210593DA7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{4DFA54A9-7DEA-4B2F-B1B2-C29849C54F23}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64-4312-AE77-D210593DA7D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{C313C146-FC41-4771-A480-59BDE66EE30B}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064-4312-AE77-D210593DA7D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{FC5BC96E-68BD-406D-9AB3-230BB36A0AF5}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064-4312-AE77-D210593DA7D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{F60F5807-8750-4733-88BD-75365D34D9FB}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064-4312-AE77-D210593DA7D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{1273E926-8208-4453-9587-23C204859000}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064-4312-AE77-D210593DA7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5.0999999999999996</c:v>
                </c:pt>
                <c:pt idx="16">
                  <c:v>5.6</c:v>
                </c:pt>
                <c:pt idx="24">
                  <c:v>5.7</c:v>
                </c:pt>
                <c:pt idx="32">
                  <c:v>6.1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064-4312-AE77-D210593DA7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{A6E0DBE7-A2B0-4B8F-9FD9-0D98B0D43975}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064-4312-AE77-D210593DA7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{4295A461-54AC-46A8-A6BD-B09D2B225163}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64-4312-AE77-D210593DA7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{F09AC990-8FE7-4770-A458-91740C850183}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64-4312-AE77-D210593DA7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{4C03420A-EB32-4470-A2CD-89365D08F5D9}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64-4312-AE77-D210593DA7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{4E653902-7859-4CD1-B19B-F3035FF905D8}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64-4312-AE77-D210593DA7DE}"/>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{344053AA-1C8A-4137-8D14-AA71AF5AB5CD}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064-4312-AE77-D210593DA7DE}"/>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{5B0ABB4B-166E-463F-93FB-464428124844}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064-4312-AE77-D210593DA7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{C66767DC-DBDB-443E-AD69-409F94F0586B}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064-4312-AE77-D210593DA7D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{5863AF8F-EB68-425A-B4B3-56FEB88F7477}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064-4312-AE77-D210593DA7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064-4312-AE77-D210593DA7DE}"/>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本町は農林業が主体の町であり、自主財源となる地方税の伸びは、少子高齢化に伴う人口減少に押され、今後も減少していく見込みである。歳入に占める地方交付税の割合が</a:t>
          </a:r>
          <a:r>
            <a:rPr kumimoji="1" lang="en-US" altLang="ja-JP" sz="1100">
              <a:solidFill>
                <a:schemeClr val="dk1"/>
              </a:solidFill>
              <a:effectLst/>
              <a:latin typeface="+mn-lt"/>
              <a:ea typeface="+mn-ea"/>
              <a:cs typeface="+mn-cs"/>
            </a:rPr>
            <a:t>36.8</a:t>
          </a:r>
          <a:r>
            <a:rPr kumimoji="1" lang="ja-JP" altLang="ja-JP" sz="1100">
              <a:solidFill>
                <a:schemeClr val="dk1"/>
              </a:solidFill>
              <a:effectLst/>
              <a:latin typeface="+mn-lt"/>
              <a:ea typeface="+mn-ea"/>
              <a:cs typeface="+mn-cs"/>
            </a:rPr>
            <a:t>％であり、交付税・補助金など国からの支出金に大きく依存した財政状況である。</a:t>
          </a:r>
          <a:endParaRPr lang="ja-JP" altLang="ja-JP" sz="1400">
            <a:effectLst/>
          </a:endParaRPr>
        </a:p>
        <a:p>
          <a:r>
            <a:rPr kumimoji="1" lang="ja-JP" altLang="ja-JP" sz="1100">
              <a:solidFill>
                <a:schemeClr val="dk1"/>
              </a:solidFill>
              <a:effectLst/>
              <a:latin typeface="+mn-lt"/>
              <a:ea typeface="+mn-ea"/>
              <a:cs typeface="+mn-cs"/>
            </a:rPr>
            <a:t>少しでも自主財源を確保できるよう、町税等の滞納整理、住環境の整備による子育て世帯の定住、湯前町農業公社による遊休地の活用や農産物の流通拡大などを目標に、町内の経済活動を活発化させていく。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474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人件費をはじめ物件費、補助費等、公債費が増となり</a:t>
          </a:r>
          <a:r>
            <a:rPr kumimoji="1" lang="ja-JP" altLang="ja-JP" sz="1100">
              <a:solidFill>
                <a:schemeClr val="dk1"/>
              </a:solidFill>
              <a:effectLst/>
              <a:latin typeface="+mn-lt"/>
              <a:ea typeface="+mn-ea"/>
              <a:cs typeface="+mn-cs"/>
            </a:rPr>
            <a:t>、昨年度と比較して</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％減少した。</a:t>
          </a:r>
          <a:r>
            <a:rPr kumimoji="1" lang="ja-JP" altLang="ja-JP" sz="1100" baseline="0">
              <a:solidFill>
                <a:schemeClr val="dk1"/>
              </a:solidFill>
              <a:effectLst/>
              <a:latin typeface="+mn-lt"/>
              <a:ea typeface="+mn-ea"/>
              <a:cs typeface="+mn-cs"/>
            </a:rPr>
            <a:t>財政力指数</a:t>
          </a:r>
          <a:r>
            <a:rPr kumimoji="1" lang="en-US" altLang="ja-JP" sz="1100" baseline="0">
              <a:solidFill>
                <a:schemeClr val="dk1"/>
              </a:solidFill>
              <a:effectLst/>
              <a:latin typeface="+mn-lt"/>
              <a:ea typeface="+mn-ea"/>
              <a:cs typeface="+mn-cs"/>
            </a:rPr>
            <a:t>0.17</a:t>
          </a:r>
          <a:r>
            <a:rPr kumimoji="1" lang="ja-JP" altLang="ja-JP" sz="1100" baseline="0">
              <a:solidFill>
                <a:schemeClr val="dk1"/>
              </a:solidFill>
              <a:effectLst/>
              <a:latin typeface="+mn-lt"/>
              <a:ea typeface="+mn-ea"/>
              <a:cs typeface="+mn-cs"/>
            </a:rPr>
            <a:t>の本町は人口減少と相まり、地方税の収入が類似団体と比較して大きく下回っているため、普通交付税等に依存せざるを得ない状況である。人件費や物価高騰の影響による物件費の増加、</a:t>
          </a:r>
          <a:r>
            <a:rPr kumimoji="1" lang="ja-JP" altLang="en-US" sz="1100" baseline="0">
              <a:solidFill>
                <a:schemeClr val="dk1"/>
              </a:solidFill>
              <a:effectLst/>
              <a:latin typeface="+mn-lt"/>
              <a:ea typeface="+mn-ea"/>
              <a:cs typeface="+mn-cs"/>
            </a:rPr>
            <a:t>各種補助費等</a:t>
          </a:r>
          <a:r>
            <a:rPr kumimoji="1" lang="ja-JP" altLang="ja-JP" sz="1100" baseline="0">
              <a:solidFill>
                <a:schemeClr val="dk1"/>
              </a:solidFill>
              <a:effectLst/>
              <a:latin typeface="+mn-lt"/>
              <a:ea typeface="+mn-ea"/>
              <a:cs typeface="+mn-cs"/>
            </a:rPr>
            <a:t>の増加が見込まれるため、地方税の徴収率を上げる取組みを強化し財源を確保するほか、優先度の低い事務事業について見直しを行うなどして、経常費用の削減に努めていく。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35348</xdr:rowOff>
    </xdr:from>
    <xdr:to>
      <xdr:col>23</xdr:col>
      <xdr:colOff>133350</xdr:colOff>
      <xdr:row>65</xdr:row>
      <xdr:rowOff>16721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08148"/>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35348</xdr:rowOff>
    </xdr:from>
    <xdr:to>
      <xdr:col>19</xdr:col>
      <xdr:colOff>133350</xdr:colOff>
      <xdr:row>64</xdr:row>
      <xdr:rowOff>131869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08148"/>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112819</xdr:rowOff>
    </xdr:from>
    <xdr:to>
      <xdr:col>15</xdr:col>
      <xdr:colOff>82550</xdr:colOff>
      <xdr:row>64</xdr:row>
      <xdr:rowOff>131869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42719"/>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112819</xdr:rowOff>
    </xdr:from>
    <xdr:to>
      <xdr:col>11</xdr:col>
      <xdr:colOff>31750</xdr:colOff>
      <xdr:row>65</xdr:row>
      <xdr:rowOff>40852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42719"/>
          <a:ext cx="889000" cy="4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137371</xdr:rowOff>
    </xdr:from>
    <xdr:to>
      <xdr:col>23</xdr:col>
      <xdr:colOff>184150</xdr:colOff>
      <xdr:row>65</xdr:row>
      <xdr:rowOff>67521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109448</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8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155998</xdr:rowOff>
    </xdr:from>
    <xdr:to>
      <xdr:col>19</xdr:col>
      <xdr:colOff>184150</xdr:colOff>
      <xdr:row>64</xdr:row>
      <xdr:rowOff>86148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70925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81069</xdr:rowOff>
    </xdr:from>
    <xdr:to>
      <xdr:col>15</xdr:col>
      <xdr:colOff>133350</xdr:colOff>
      <xdr:row>65</xdr:row>
      <xdr:rowOff>11219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167446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62019</xdr:rowOff>
    </xdr:from>
    <xdr:to>
      <xdr:col>11</xdr:col>
      <xdr:colOff>82550</xdr:colOff>
      <xdr:row>62</xdr:row>
      <xdr:rowOff>163619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2346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161502</xdr:rowOff>
    </xdr:from>
    <xdr:to>
      <xdr:col>7</xdr:col>
      <xdr:colOff>31750</xdr:colOff>
      <xdr:row>65</xdr:row>
      <xdr:rowOff>91652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76429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20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、物件費について</a:t>
          </a:r>
          <a:r>
            <a:rPr kumimoji="1" lang="ja-JP" altLang="ja-JP" sz="1100">
              <a:solidFill>
                <a:schemeClr val="dk1"/>
              </a:solidFill>
              <a:effectLst/>
              <a:latin typeface="+mn-lt"/>
              <a:ea typeface="+mn-ea"/>
              <a:cs typeface="+mn-cs"/>
            </a:rPr>
            <a:t>類似団体平均値を下回っている。ただし、物価高騰の影響により今後物件費等の経費については上昇が予想されるため、</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をはじめ事務手法の工夫により、効率的で無駄を省いた行政運営に努める。また、人件費については、定員管理計画に沿った人員配置により原則退職者の補充採用のみ行うよう努めているが、実際に業務に携わる職員は定員を下回っている状況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80594</xdr:rowOff>
    </xdr:from>
    <xdr:to>
      <xdr:col>23</xdr:col>
      <xdr:colOff>133350</xdr:colOff>
      <xdr:row>81</xdr:row>
      <xdr:rowOff>115686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68044"/>
          <a:ext cx="838200" cy="3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76143</xdr:rowOff>
    </xdr:from>
    <xdr:to>
      <xdr:col>19</xdr:col>
      <xdr:colOff>133350</xdr:colOff>
      <xdr:row>81</xdr:row>
      <xdr:rowOff>80594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63593"/>
          <a:ext cx="889000" cy="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58382</xdr:rowOff>
    </xdr:from>
    <xdr:to>
      <xdr:col>15</xdr:col>
      <xdr:colOff>82550</xdr:colOff>
      <xdr:row>81</xdr:row>
      <xdr:rowOff>76143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45832"/>
          <a:ext cx="889000" cy="1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43126</xdr:rowOff>
    </xdr:from>
    <xdr:to>
      <xdr:col>11</xdr:col>
      <xdr:colOff>31750</xdr:colOff>
      <xdr:row>81</xdr:row>
      <xdr:rowOff>58382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30576"/>
          <a:ext cx="889000" cy="1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64886</xdr:rowOff>
    </xdr:from>
    <xdr:to>
      <xdr:col>23</xdr:col>
      <xdr:colOff>184150</xdr:colOff>
      <xdr:row>81</xdr:row>
      <xdr:rowOff>166486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157613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29794</xdr:rowOff>
    </xdr:from>
    <xdr:to>
      <xdr:col>19</xdr:col>
      <xdr:colOff>184150</xdr:colOff>
      <xdr:row>81</xdr:row>
      <xdr:rowOff>131394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141571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86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25343</xdr:rowOff>
    </xdr:from>
    <xdr:to>
      <xdr:col>15</xdr:col>
      <xdr:colOff>133350</xdr:colOff>
      <xdr:row>81</xdr:row>
      <xdr:rowOff>126943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1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137120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8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7582</xdr:rowOff>
    </xdr:from>
    <xdr:to>
      <xdr:col>11</xdr:col>
      <xdr:colOff>82550</xdr:colOff>
      <xdr:row>81</xdr:row>
      <xdr:rowOff>109182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9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119359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6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163776</xdr:rowOff>
    </xdr:from>
    <xdr:to>
      <xdr:col>7</xdr:col>
      <xdr:colOff>31750</xdr:colOff>
      <xdr:row>81</xdr:row>
      <xdr:rowOff>93926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7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104103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4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本町では、管理職手当の定額化、住居手当の廃止など、人事院勧告に準拠した給与体系を継続してきた。類似団体平均との比較で</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ポイント、全国町村平均との比較で</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ポイント低くなっている。今後も適正な昇給・昇格管理を行い、住民に理解を得られる給与体系を維持していく。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123189</xdr:rowOff>
    </xdr:from>
    <xdr:to>
      <xdr:col>81</xdr:col>
      <xdr:colOff>44450</xdr:colOff>
      <xdr:row>87</xdr:row>
      <xdr:rowOff>156972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39339"/>
          <a:ext cx="8382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84582</xdr:rowOff>
    </xdr:from>
    <xdr:to>
      <xdr:col>77</xdr:col>
      <xdr:colOff>44450</xdr:colOff>
      <xdr:row>87</xdr:row>
      <xdr:rowOff>123189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00732"/>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21844</xdr:rowOff>
    </xdr:from>
    <xdr:to>
      <xdr:col>72</xdr:col>
      <xdr:colOff>203200</xdr:colOff>
      <xdr:row>87</xdr:row>
      <xdr:rowOff>84582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93799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21844</xdr:rowOff>
    </xdr:from>
    <xdr:to>
      <xdr:col>68</xdr:col>
      <xdr:colOff>152400</xdr:colOff>
      <xdr:row>87</xdr:row>
      <xdr:rowOff>60452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3799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106172</xdr:rowOff>
    </xdr:from>
    <xdr:to>
      <xdr:col>81</xdr:col>
      <xdr:colOff>95250</xdr:colOff>
      <xdr:row>88</xdr:row>
      <xdr:rowOff>36322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122699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6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72389</xdr:rowOff>
    </xdr:from>
    <xdr:to>
      <xdr:col>77</xdr:col>
      <xdr:colOff>95250</xdr:colOff>
      <xdr:row>88</xdr:row>
      <xdr:rowOff>2539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12716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57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33782</xdr:rowOff>
    </xdr:from>
    <xdr:to>
      <xdr:col>73</xdr:col>
      <xdr:colOff>44450</xdr:colOff>
      <xdr:row>87</xdr:row>
      <xdr:rowOff>135382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4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145559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1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142494</xdr:rowOff>
    </xdr:from>
    <xdr:to>
      <xdr:col>68</xdr:col>
      <xdr:colOff>203200</xdr:colOff>
      <xdr:row>87</xdr:row>
      <xdr:rowOff>72644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8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82821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56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9652</xdr:rowOff>
    </xdr:from>
    <xdr:to>
      <xdr:col>64</xdr:col>
      <xdr:colOff>152400</xdr:colOff>
      <xdr:row>87</xdr:row>
      <xdr:rowOff>111252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2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121429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9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町は、定員管理目標に基づき職員の採用調整を行っているが、権限委譲や令和２年７月豪雨災害からの復旧に伴う事務量の増加、くま川鉄道出向や休職等により一人当たりの業務量は増加している。住民からのニーズも多種多様なものへと日々変化しているため、少ない人数で効率よく業務を遂行することを目標に、今後も適正な定員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74867</xdr:rowOff>
    </xdr:from>
    <xdr:to>
      <xdr:col>81</xdr:col>
      <xdr:colOff>44450</xdr:colOff>
      <xdr:row>60</xdr:row>
      <xdr:rowOff>77280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61867"/>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60389</xdr:rowOff>
    </xdr:from>
    <xdr:to>
      <xdr:col>77</xdr:col>
      <xdr:colOff>44450</xdr:colOff>
      <xdr:row>60</xdr:row>
      <xdr:rowOff>74867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47389"/>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23992</xdr:rowOff>
    </xdr:from>
    <xdr:to>
      <xdr:col>72</xdr:col>
      <xdr:colOff>203200</xdr:colOff>
      <xdr:row>60</xdr:row>
      <xdr:rowOff>60389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10992"/>
          <a:ext cx="889000" cy="3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19769</xdr:rowOff>
    </xdr:from>
    <xdr:to>
      <xdr:col>68</xdr:col>
      <xdr:colOff>152400</xdr:colOff>
      <xdr:row>60</xdr:row>
      <xdr:rowOff>23992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6769"/>
          <a:ext cx="8890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26480</xdr:rowOff>
    </xdr:from>
    <xdr:to>
      <xdr:col>81</xdr:col>
      <xdr:colOff>95250</xdr:colOff>
      <xdr:row>60</xdr:row>
      <xdr:rowOff>128080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119207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3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24067</xdr:rowOff>
    </xdr:from>
    <xdr:to>
      <xdr:col>77</xdr:col>
      <xdr:colOff>95250</xdr:colOff>
      <xdr:row>60</xdr:row>
      <xdr:rowOff>125667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1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135844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79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9589</xdr:rowOff>
    </xdr:from>
    <xdr:to>
      <xdr:col>73</xdr:col>
      <xdr:colOff>44450</xdr:colOff>
      <xdr:row>60</xdr:row>
      <xdr:rowOff>111189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9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121366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6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144642</xdr:rowOff>
    </xdr:from>
    <xdr:to>
      <xdr:col>68</xdr:col>
      <xdr:colOff>203200</xdr:colOff>
      <xdr:row>60</xdr:row>
      <xdr:rowOff>74792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6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84969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140419</xdr:rowOff>
    </xdr:from>
    <xdr:to>
      <xdr:col>64</xdr:col>
      <xdr:colOff>152400</xdr:colOff>
      <xdr:row>60</xdr:row>
      <xdr:rowOff>70569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80746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2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は、投資事業について地方債借入の抑制を行ってきたため、類似団体平均を下回っている。しかし現在、公共施設の老朽化が進んでおり、改修等に合わせて地方債を起こしているため、近年増加傾向にある。公共施設等総合管理計画の適宜見直しを行いながら、計画に基づいた具体的な個別計画を策定しつつ事業を行うことで、借入についても、抑制・平準化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160782</xdr:rowOff>
    </xdr:from>
    <xdr:to>
      <xdr:col>81</xdr:col>
      <xdr:colOff>44450</xdr:colOff>
      <xdr:row>41</xdr:row>
      <xdr:rowOff>8636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1878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155956</xdr:rowOff>
    </xdr:from>
    <xdr:to>
      <xdr:col>77</xdr:col>
      <xdr:colOff>44450</xdr:colOff>
      <xdr:row>40</xdr:row>
      <xdr:rowOff>160782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1395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131826</xdr:rowOff>
    </xdr:from>
    <xdr:to>
      <xdr:col>72</xdr:col>
      <xdr:colOff>203200</xdr:colOff>
      <xdr:row>40</xdr:row>
      <xdr:rowOff>155956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8982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107696</xdr:rowOff>
    </xdr:from>
    <xdr:to>
      <xdr:col>68</xdr:col>
      <xdr:colOff>152400</xdr:colOff>
      <xdr:row>40</xdr:row>
      <xdr:rowOff>131826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6569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129286</xdr:rowOff>
    </xdr:from>
    <xdr:to>
      <xdr:col>81</xdr:col>
      <xdr:colOff>95250</xdr:colOff>
      <xdr:row>41</xdr:row>
      <xdr:rowOff>59436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145813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109982</xdr:rowOff>
    </xdr:from>
    <xdr:to>
      <xdr:col>77</xdr:col>
      <xdr:colOff>95250</xdr:colOff>
      <xdr:row>41</xdr:row>
      <xdr:rowOff>40132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50309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3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105156</xdr:rowOff>
    </xdr:from>
    <xdr:to>
      <xdr:col>73</xdr:col>
      <xdr:colOff>44450</xdr:colOff>
      <xdr:row>41</xdr:row>
      <xdr:rowOff>35306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45483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81026</xdr:rowOff>
    </xdr:from>
    <xdr:to>
      <xdr:col>68</xdr:col>
      <xdr:colOff>203200</xdr:colOff>
      <xdr:row>41</xdr:row>
      <xdr:rowOff>11176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21353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0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56896</xdr:rowOff>
    </xdr:from>
    <xdr:to>
      <xdr:col>64</xdr:col>
      <xdr:colOff>152400</xdr:colOff>
      <xdr:row>40</xdr:row>
      <xdr:rowOff>158496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168673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将来負担比率については、</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で推移している。減債基金やその他特定目的基金の積み立てにより、充当可能財源等が昨年度よりも増加した。今後も、歳出削減努力により、決算において歳計余剰金が生じた場合には、少子高齢化に伴う町税の減少や社会保障費の増加等、将来のために必要に応じて積み立て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類似団体平均と比較すると職員数が少ないため、人件費決算額では住民１人あたりのコストが</a:t>
          </a:r>
          <a:r>
            <a:rPr kumimoji="1" lang="en-US" altLang="ja-JP" sz="1100">
              <a:solidFill>
                <a:schemeClr val="dk1"/>
              </a:solidFill>
              <a:effectLst/>
              <a:latin typeface="+mn-lt"/>
              <a:ea typeface="+mn-ea"/>
              <a:cs typeface="+mn-cs"/>
            </a:rPr>
            <a:t>93,584</a:t>
          </a:r>
          <a:r>
            <a:rPr kumimoji="1" lang="ja-JP" altLang="ja-JP" sz="1100">
              <a:solidFill>
                <a:schemeClr val="dk1"/>
              </a:solidFill>
              <a:effectLst/>
              <a:latin typeface="+mn-lt"/>
              <a:ea typeface="+mn-ea"/>
              <a:cs typeface="+mn-cs"/>
            </a:rPr>
            <a:t>円少なくなっている。ただし、</a:t>
          </a:r>
          <a:r>
            <a:rPr kumimoji="1" lang="ja-JP" altLang="en-US" sz="1100">
              <a:solidFill>
                <a:schemeClr val="dk1"/>
              </a:solidFill>
              <a:effectLst/>
              <a:latin typeface="+mn-lt"/>
              <a:ea typeface="+mn-ea"/>
              <a:cs typeface="+mn-cs"/>
            </a:rPr>
            <a:t>人件費は全国的に上昇しており、これからも上昇していくことが予想される</a:t>
          </a:r>
          <a:r>
            <a:rPr kumimoji="1" lang="ja-JP" altLang="ja-JP" sz="1100">
              <a:solidFill>
                <a:schemeClr val="dk1"/>
              </a:solidFill>
              <a:effectLst/>
              <a:latin typeface="+mn-lt"/>
              <a:ea typeface="+mn-ea"/>
              <a:cs typeface="+mn-cs"/>
            </a:rPr>
            <a:t>。またラスパイレス指数は類似団体平均を</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ポイント下回っており、給与体系的には全国平均を下回っている。今後も経常一般財源を確保しつつ、適正な給与体系を継続していく。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43180</xdr:rowOff>
    </xdr:from>
    <xdr:to>
      <xdr:col>24</xdr:col>
      <xdr:colOff>25400</xdr:colOff>
      <xdr:row>35</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39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43180</xdr:rowOff>
    </xdr:from>
    <xdr:to>
      <xdr:col>19</xdr:col>
      <xdr:colOff>187325</xdr:colOff>
      <xdr:row>36</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4393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38100</xdr:rowOff>
    </xdr:from>
    <xdr:to>
      <xdr:col>24</xdr:col>
      <xdr:colOff>76200</xdr:colOff>
      <xdr:row>35</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54627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163830</xdr:rowOff>
    </xdr:from>
    <xdr:to>
      <xdr:col>20</xdr:col>
      <xdr:colOff>38100</xdr:colOff>
      <xdr:row>35</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9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104157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62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152400</xdr:rowOff>
    </xdr:from>
    <xdr:to>
      <xdr:col>15</xdr:col>
      <xdr:colOff>149225</xdr:colOff>
      <xdr:row>36</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116857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類似団体平均と比較し、経常収支比率に占める割合は</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％高くなっているが、主な要因はふるさと納税関連経費であり、歳出以上に歳入が増えている。ただし、物価高騰の影響により、物件費の全体が増加傾向にあるため、</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をはじめ事務手法の工夫により、効率的で無駄を省いた行政運営に努めていく。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62992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7594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33274</xdr:rowOff>
    </xdr:from>
    <xdr:to>
      <xdr:col>78</xdr:col>
      <xdr:colOff>69850</xdr:colOff>
      <xdr:row>17</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479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94996</xdr:rowOff>
    </xdr:from>
    <xdr:to>
      <xdr:col>73</xdr:col>
      <xdr:colOff>180975</xdr:colOff>
      <xdr:row>17</xdr:row>
      <xdr:rowOff>33274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381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94996</xdr:rowOff>
    </xdr:from>
    <xdr:to>
      <xdr:col>69</xdr:col>
      <xdr:colOff>92075</xdr:colOff>
      <xdr:row>17</xdr:row>
      <xdr:rowOff>28702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3819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xdr:rowOff>
    </xdr:from>
    <xdr:to>
      <xdr:col>82</xdr:col>
      <xdr:colOff>158750</xdr:colOff>
      <xdr:row>18</xdr:row>
      <xdr:rowOff>113792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155719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110490</xdr:rowOff>
    </xdr:from>
    <xdr:to>
      <xdr:col>78</xdr:col>
      <xdr:colOff>120650</xdr:colOff>
      <xdr:row>18</xdr:row>
      <xdr:rowOff>40640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25417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1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153924</xdr:rowOff>
    </xdr:from>
    <xdr:to>
      <xdr:col>74</xdr:col>
      <xdr:colOff>31750</xdr:colOff>
      <xdr:row>17</xdr:row>
      <xdr:rowOff>84074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94251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66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44196</xdr:rowOff>
    </xdr:from>
    <xdr:to>
      <xdr:col>69</xdr:col>
      <xdr:colOff>142875</xdr:colOff>
      <xdr:row>16</xdr:row>
      <xdr:rowOff>145796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155973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5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149352</xdr:rowOff>
    </xdr:from>
    <xdr:to>
      <xdr:col>65</xdr:col>
      <xdr:colOff>53975</xdr:colOff>
      <xdr:row>17</xdr:row>
      <xdr:rowOff>79502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64279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財政規模の小さい本町にとって、扶助費の占める割合は例年大きく、類似団体平均を大きく上回っている。要因としては、毎年上昇する介護費用や、子ども医療費など、福祉政策に対する費用の増加が考えられる。住民福祉の向上や、安定した福祉サービスの提供ができるよう努めなければならないが、限られた一般財源の中でコントロールしなければならないため、介護予防、健康管理等の徹底を促すための事業を推進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4535</xdr:rowOff>
    </xdr:from>
    <xdr:to>
      <xdr:col>24</xdr:col>
      <xdr:colOff>25400</xdr:colOff>
      <xdr:row>59</xdr:row>
      <xdr:rowOff>20865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1200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20865</xdr:rowOff>
    </xdr:from>
    <xdr:to>
      <xdr:col>19</xdr:col>
      <xdr:colOff>187325</xdr:colOff>
      <xdr:row>59</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136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20865</xdr:rowOff>
    </xdr:from>
    <xdr:to>
      <xdr:col>15</xdr:col>
      <xdr:colOff>98425</xdr:colOff>
      <xdr:row>59</xdr:row>
      <xdr:rowOff>20865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136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20865</xdr:rowOff>
    </xdr:from>
    <xdr:to>
      <xdr:col>11</xdr:col>
      <xdr:colOff>9525</xdr:colOff>
      <xdr:row>60</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1364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125185</xdr:rowOff>
    </xdr:from>
    <xdr:to>
      <xdr:col>24</xdr:col>
      <xdr:colOff>76200</xdr:colOff>
      <xdr:row>59</xdr:row>
      <xdr:rowOff>55335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97262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141515</xdr:rowOff>
    </xdr:from>
    <xdr:to>
      <xdr:col>20</xdr:col>
      <xdr:colOff>38100</xdr:colOff>
      <xdr:row>59</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56442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141515</xdr:rowOff>
    </xdr:from>
    <xdr:to>
      <xdr:col>15</xdr:col>
      <xdr:colOff>149225</xdr:colOff>
      <xdr:row>59</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56442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141515</xdr:rowOff>
    </xdr:from>
    <xdr:to>
      <xdr:col>11</xdr:col>
      <xdr:colOff>60325</xdr:colOff>
      <xdr:row>59</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166007</xdr:rowOff>
    </xdr:from>
    <xdr:to>
      <xdr:col>6</xdr:col>
      <xdr:colOff>171450</xdr:colOff>
      <xdr:row>60</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本町の場合、繰出金が大きなウエイトを占めている</a:t>
          </a:r>
          <a:r>
            <a:rPr kumimoji="1" lang="ja-JP" altLang="en-US" sz="1100">
              <a:solidFill>
                <a:schemeClr val="dk1"/>
              </a:solidFill>
              <a:effectLst/>
              <a:latin typeface="+mn-lt"/>
              <a:ea typeface="+mn-ea"/>
              <a:cs typeface="+mn-cs"/>
            </a:rPr>
            <a:t>が、下水道事業会計が法適となったため、</a:t>
          </a:r>
          <a:r>
            <a:rPr kumimoji="1" lang="ja-JP" altLang="ja-JP" sz="1100">
              <a:solidFill>
                <a:schemeClr val="dk1"/>
              </a:solidFill>
              <a:effectLst/>
              <a:latin typeface="+mn-lt"/>
              <a:ea typeface="+mn-ea"/>
              <a:cs typeface="+mn-cs"/>
            </a:rPr>
            <a:t>繰出金については昨年度から</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である。主な要因は後期高齢者医療特別会計への事務費繰出金（広域連合事務費負担金及び療養給付費負担金）である。高齢化により介護保険、後期高齢者医療の伸びは今後も増加していくため、予防介護事業を充実させ、介護保険及び後期高齢者医療費を抑制する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59</xdr:row>
      <xdr:rowOff>24130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04400"/>
          <a:ext cx="8382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165100</xdr:rowOff>
    </xdr:from>
    <xdr:to>
      <xdr:col>78</xdr:col>
      <xdr:colOff>69850</xdr:colOff>
      <xdr:row>59</xdr:row>
      <xdr:rowOff>24130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109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109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59</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1168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36847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128287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年度の総合戦略策定以降、移住・定住事業等の事業が実施されたため、類似団体平均の伸びより大きく増加することとなった。令和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月に補助金見直しガイドラインを策定し見直しや廃止等の方針を定めたことで、効果が少ない補助を廃止し、効果が見込める補助に切り替え無駄を省くことに努めている</a:t>
          </a:r>
          <a:r>
            <a:rPr kumimoji="1" lang="ja-JP" altLang="en-US" sz="1100" b="0" i="0" baseline="0">
              <a:solidFill>
                <a:schemeClr val="dk1"/>
              </a:solidFill>
              <a:effectLst/>
              <a:latin typeface="+mn-lt"/>
              <a:ea typeface="+mn-ea"/>
              <a:cs typeface="+mn-cs"/>
            </a:rPr>
            <a:t>が、一部事務組合等の負担金増や補助制度の拡充などにより増加傾向にあるため、今後は見直しも検討していく</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38</xdr:row>
      <xdr:rowOff>104140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50076"/>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37</xdr:row>
      <xdr:rowOff>147574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4500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37</xdr:row>
      <xdr:rowOff>147574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76340"/>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37</xdr:row>
      <xdr:rowOff>33274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763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25417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11701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類似団体平均の住民１人あたりのコストと比較して、本町の公債費は</a:t>
          </a:r>
          <a:r>
            <a:rPr kumimoji="1" lang="en-US" altLang="ja-JP" sz="1100" b="0" i="0" baseline="0">
              <a:solidFill>
                <a:schemeClr val="dk1"/>
              </a:solidFill>
              <a:effectLst/>
              <a:latin typeface="+mn-lt"/>
              <a:ea typeface="+mn-ea"/>
              <a:cs typeface="+mn-cs"/>
            </a:rPr>
            <a:t>82,249</a:t>
          </a:r>
          <a:r>
            <a:rPr kumimoji="1" lang="ja-JP" altLang="ja-JP" sz="1100" b="0" i="0" baseline="0">
              <a:solidFill>
                <a:schemeClr val="dk1"/>
              </a:solidFill>
              <a:effectLst/>
              <a:latin typeface="+mn-lt"/>
              <a:ea typeface="+mn-ea"/>
              <a:cs typeface="+mn-cs"/>
            </a:rPr>
            <a:t>円少なくなっている。借入の抑制や、交付税措置率が高い過疎対策事業債での事業を中心に借入を行ってきたことの影響が大きい。しかし、各公共施設の老朽化も進んでいるため起債額は年々増加し、償還額も増えている状況である。各種計画をもとに今後の財政の見通しを立てたうえで、計画的な事業の実施及び適正な借り入れを行い、負担の抑制・平準化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88900</xdr:rowOff>
    </xdr:from>
    <xdr:to>
      <xdr:col>24</xdr:col>
      <xdr:colOff>25400</xdr:colOff>
      <xdr:row>75</xdr:row>
      <xdr:rowOff>157480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9476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88900</xdr:rowOff>
    </xdr:from>
    <xdr:to>
      <xdr:col>19</xdr:col>
      <xdr:colOff>187325</xdr:colOff>
      <xdr:row>75</xdr:row>
      <xdr:rowOff>107950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94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75</xdr:row>
      <xdr:rowOff>107950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94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88900</xdr:rowOff>
    </xdr:from>
    <xdr:to>
      <xdr:col>11</xdr:col>
      <xdr:colOff>9525</xdr:colOff>
      <xdr:row>75</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476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106680</xdr:rowOff>
    </xdr:from>
    <xdr:to>
      <xdr:col>24</xdr:col>
      <xdr:colOff>76200</xdr:colOff>
      <xdr:row>76</xdr:row>
      <xdr:rowOff>36830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123207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38100</xdr:rowOff>
    </xdr:from>
    <xdr:to>
      <xdr:col>20</xdr:col>
      <xdr:colOff>38100</xdr:colOff>
      <xdr:row>75</xdr:row>
      <xdr:rowOff>139700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149877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66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57150</xdr:rowOff>
    </xdr:from>
    <xdr:to>
      <xdr:col>15</xdr:col>
      <xdr:colOff>149225</xdr:colOff>
      <xdr:row>75</xdr:row>
      <xdr:rowOff>158750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168927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38100</xdr:rowOff>
    </xdr:from>
    <xdr:to>
      <xdr:col>11</xdr:col>
      <xdr:colOff>60325</xdr:colOff>
      <xdr:row>75</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149877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本町の場合、公債費の割合が低いため、そのほかの費目においては例年、類似団体平均を大きく上回っている。特に扶助費においては</a:t>
          </a:r>
          <a:r>
            <a:rPr kumimoji="1" lang="en-US" altLang="ja-JP" sz="1100" b="0" i="0" baseline="0">
              <a:solidFill>
                <a:schemeClr val="dk1"/>
              </a:solidFill>
              <a:effectLst/>
              <a:latin typeface="+mn-lt"/>
              <a:ea typeface="+mn-ea"/>
              <a:cs typeface="+mn-cs"/>
            </a:rPr>
            <a:t>3.9</a:t>
          </a:r>
          <a:r>
            <a:rPr kumimoji="1" lang="ja-JP" altLang="ja-JP" sz="1100" b="0" i="0" baseline="0">
              <a:solidFill>
                <a:schemeClr val="dk1"/>
              </a:solidFill>
              <a:effectLst/>
              <a:latin typeface="+mn-lt"/>
              <a:ea typeface="+mn-ea"/>
              <a:cs typeface="+mn-cs"/>
            </a:rPr>
            <a:t>％上回っている。財源の約</a:t>
          </a:r>
          <a:r>
            <a:rPr kumimoji="1" lang="en-US" altLang="ja-JP" sz="1100" b="0" i="0" baseline="0">
              <a:solidFill>
                <a:schemeClr val="dk1"/>
              </a:solidFill>
              <a:effectLst/>
              <a:latin typeface="+mn-lt"/>
              <a:ea typeface="+mn-ea"/>
              <a:cs typeface="+mn-cs"/>
            </a:rPr>
            <a:t>36</a:t>
          </a:r>
          <a:r>
            <a:rPr kumimoji="1" lang="ja-JP" altLang="ja-JP" sz="1100" b="0" i="0" baseline="0">
              <a:solidFill>
                <a:schemeClr val="dk1"/>
              </a:solidFill>
              <a:effectLst/>
              <a:latin typeface="+mn-lt"/>
              <a:ea typeface="+mn-ea"/>
              <a:cs typeface="+mn-cs"/>
            </a:rPr>
            <a:t>％を普通交付税で賄っている現状から見て、硬直しないよう、人事の適正な管理、事務手法の工夫などにより無駄のない財政運営に努める。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14332</xdr:rowOff>
    </xdr:from>
    <xdr:to>
      <xdr:col>82</xdr:col>
      <xdr:colOff>107950</xdr:colOff>
      <xdr:row>79</xdr:row>
      <xdr:rowOff>79648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58882"/>
          <a:ext cx="8382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14332</xdr:rowOff>
    </xdr:from>
    <xdr:to>
      <xdr:col>78</xdr:col>
      <xdr:colOff>69850</xdr:colOff>
      <xdr:row>79</xdr:row>
      <xdr:rowOff>76381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55888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141695</xdr:rowOff>
    </xdr:from>
    <xdr:to>
      <xdr:col>73</xdr:col>
      <xdr:colOff>180975</xdr:colOff>
      <xdr:row>79</xdr:row>
      <xdr:rowOff>76381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43345"/>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141695</xdr:rowOff>
    </xdr:from>
    <xdr:to>
      <xdr:col>69</xdr:col>
      <xdr:colOff>92075</xdr:colOff>
      <xdr:row>79</xdr:row>
      <xdr:rowOff>115570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343345"/>
          <a:ext cx="889000" cy="31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28848</xdr:rowOff>
    </xdr:from>
    <xdr:to>
      <xdr:col>82</xdr:col>
      <xdr:colOff>158750</xdr:colOff>
      <xdr:row>79</xdr:row>
      <xdr:rowOff>130448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57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925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4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134982</xdr:rowOff>
    </xdr:from>
    <xdr:to>
      <xdr:col>78</xdr:col>
      <xdr:colOff>120650</xdr:colOff>
      <xdr:row>79</xdr:row>
      <xdr:rowOff>65132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49909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94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25581</xdr:rowOff>
    </xdr:from>
    <xdr:to>
      <xdr:col>74</xdr:col>
      <xdr:colOff>31750</xdr:colOff>
      <xdr:row>79</xdr:row>
      <xdr:rowOff>127181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57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111958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65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90895</xdr:rowOff>
    </xdr:from>
    <xdr:to>
      <xdr:col>69</xdr:col>
      <xdr:colOff>142875</xdr:colOff>
      <xdr:row>78</xdr:row>
      <xdr:rowOff>21045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5822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78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64770</xdr:rowOff>
    </xdr:from>
    <xdr:to>
      <xdr:col>65</xdr:col>
      <xdr:colOff>53975</xdr:colOff>
      <xdr:row>79</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151147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42536</xdr:rowOff>
    </xdr:from>
    <xdr:to>
      <xdr:col>29</xdr:col>
      <xdr:colOff>127000</xdr:colOff>
      <xdr:row>20</xdr:row>
      <xdr:rowOff>85582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19161"/>
          <a:ext cx="647700" cy="43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85582</xdr:rowOff>
    </xdr:from>
    <xdr:to>
      <xdr:col>26</xdr:col>
      <xdr:colOff>50800</xdr:colOff>
      <xdr:row>20</xdr:row>
      <xdr:rowOff>113814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62207"/>
          <a:ext cx="698500" cy="28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113814</xdr:rowOff>
    </xdr:from>
    <xdr:to>
      <xdr:col>22</xdr:col>
      <xdr:colOff>114300</xdr:colOff>
      <xdr:row>20</xdr:row>
      <xdr:rowOff>139323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90439"/>
          <a:ext cx="698500" cy="25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139323</xdr:rowOff>
    </xdr:from>
    <xdr:to>
      <xdr:col>18</xdr:col>
      <xdr:colOff>177800</xdr:colOff>
      <xdr:row>20</xdr:row>
      <xdr:rowOff>151588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615948"/>
          <a:ext cx="698500" cy="12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163186</xdr:rowOff>
    </xdr:from>
    <xdr:to>
      <xdr:col>29</xdr:col>
      <xdr:colOff>177800</xdr:colOff>
      <xdr:row>20</xdr:row>
      <xdr:rowOff>93336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68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71763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76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34782</xdr:rowOff>
    </xdr:from>
    <xdr:to>
      <xdr:col>26</xdr:col>
      <xdr:colOff>101600</xdr:colOff>
      <xdr:row>20</xdr:row>
      <xdr:rowOff>136382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1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121159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97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63014</xdr:rowOff>
    </xdr:from>
    <xdr:to>
      <xdr:col>22</xdr:col>
      <xdr:colOff>165100</xdr:colOff>
      <xdr:row>20</xdr:row>
      <xdr:rowOff>164614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39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149391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88523</xdr:rowOff>
    </xdr:from>
    <xdr:to>
      <xdr:col>19</xdr:col>
      <xdr:colOff>38100</xdr:colOff>
      <xdr:row>21</xdr:row>
      <xdr:rowOff>18673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65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3450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51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100788</xdr:rowOff>
    </xdr:from>
    <xdr:to>
      <xdr:col>15</xdr:col>
      <xdr:colOff>101600</xdr:colOff>
      <xdr:row>21</xdr:row>
      <xdr:rowOff>30938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77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15715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63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250293</xdr:rowOff>
    </xdr:from>
    <xdr:to>
      <xdr:col>29</xdr:col>
      <xdr:colOff>127000</xdr:colOff>
      <xdr:row>35</xdr:row>
      <xdr:rowOff>283335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60643"/>
          <a:ext cx="647700" cy="33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257014</xdr:rowOff>
    </xdr:from>
    <xdr:to>
      <xdr:col>26</xdr:col>
      <xdr:colOff>50800</xdr:colOff>
      <xdr:row>35</xdr:row>
      <xdr:rowOff>283335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67364"/>
          <a:ext cx="698500" cy="26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257014</xdr:rowOff>
    </xdr:from>
    <xdr:to>
      <xdr:col>22</xdr:col>
      <xdr:colOff>114300</xdr:colOff>
      <xdr:row>35</xdr:row>
      <xdr:rowOff>286046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67364"/>
          <a:ext cx="698500" cy="29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286046</xdr:rowOff>
    </xdr:from>
    <xdr:to>
      <xdr:col>18</xdr:col>
      <xdr:colOff>177800</xdr:colOff>
      <xdr:row>35</xdr:row>
      <xdr:rowOff>309135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96396"/>
          <a:ext cx="698500" cy="23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199493</xdr:rowOff>
    </xdr:from>
    <xdr:to>
      <xdr:col>29</xdr:col>
      <xdr:colOff>177800</xdr:colOff>
      <xdr:row>35</xdr:row>
      <xdr:rowOff>301093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09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171570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232535</xdr:rowOff>
    </xdr:from>
    <xdr:to>
      <xdr:col>26</xdr:col>
      <xdr:colOff>101600</xdr:colOff>
      <xdr:row>35</xdr:row>
      <xdr:rowOff>334135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42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318912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29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206214</xdr:rowOff>
    </xdr:from>
    <xdr:to>
      <xdr:col>22</xdr:col>
      <xdr:colOff>165100</xdr:colOff>
      <xdr:row>35</xdr:row>
      <xdr:rowOff>307814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16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292591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0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235246</xdr:rowOff>
    </xdr:from>
    <xdr:to>
      <xdr:col>19</xdr:col>
      <xdr:colOff>38100</xdr:colOff>
      <xdr:row>35</xdr:row>
      <xdr:rowOff>336846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45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321623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31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258335</xdr:rowOff>
    </xdr:from>
    <xdr:to>
      <xdr:col>15</xdr:col>
      <xdr:colOff>101600</xdr:colOff>
      <xdr:row>36</xdr:row>
      <xdr:rowOff>17035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68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1812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5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154779</xdr:rowOff>
    </xdr:from>
    <xdr:to>
      <xdr:col>24</xdr:col>
      <xdr:colOff>63500</xdr:colOff>
      <xdr:row>38</xdr:row>
      <xdr:rowOff>21344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98429"/>
          <a:ext cx="838200" cy="3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160867</xdr:rowOff>
    </xdr:from>
    <xdr:to>
      <xdr:col>19</xdr:col>
      <xdr:colOff>177800</xdr:colOff>
      <xdr:row>38</xdr:row>
      <xdr:rowOff>21344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504517"/>
          <a:ext cx="889000" cy="3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160867</xdr:rowOff>
    </xdr:from>
    <xdr:to>
      <xdr:col>15</xdr:col>
      <xdr:colOff>50800</xdr:colOff>
      <xdr:row>38</xdr:row>
      <xdr:rowOff>5396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504517"/>
          <a:ext cx="889000" cy="1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5396</xdr:rowOff>
    </xdr:from>
    <xdr:to>
      <xdr:col>10</xdr:col>
      <xdr:colOff>114300</xdr:colOff>
      <xdr:row>38</xdr:row>
      <xdr:rowOff>18044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20496"/>
          <a:ext cx="889000" cy="1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103979</xdr:rowOff>
    </xdr:from>
    <xdr:to>
      <xdr:col>24</xdr:col>
      <xdr:colOff>114300</xdr:colOff>
      <xdr:row>38</xdr:row>
      <xdr:rowOff>34130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476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18906</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62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141994</xdr:rowOff>
    </xdr:from>
    <xdr:to>
      <xdr:col>20</xdr:col>
      <xdr:colOff>38100</xdr:colOff>
      <xdr:row>38</xdr:row>
      <xdr:rowOff>72144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63271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7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110067</xdr:rowOff>
    </xdr:from>
    <xdr:to>
      <xdr:col>15</xdr:col>
      <xdr:colOff>101600</xdr:colOff>
      <xdr:row>38</xdr:row>
      <xdr:rowOff>40216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537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31344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4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126046</xdr:rowOff>
    </xdr:from>
    <xdr:to>
      <xdr:col>10</xdr:col>
      <xdr:colOff>165100</xdr:colOff>
      <xdr:row>38</xdr:row>
      <xdr:rowOff>56196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6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47323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6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138694</xdr:rowOff>
    </xdr:from>
    <xdr:to>
      <xdr:col>6</xdr:col>
      <xdr:colOff>38100</xdr:colOff>
      <xdr:row>38</xdr:row>
      <xdr:rowOff>68844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8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59971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75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149068</xdr:rowOff>
    </xdr:from>
    <xdr:to>
      <xdr:col>24</xdr:col>
      <xdr:colOff>63500</xdr:colOff>
      <xdr:row>58</xdr:row>
      <xdr:rowOff>22925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21718"/>
          <a:ext cx="838200" cy="4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20126</xdr:rowOff>
    </xdr:from>
    <xdr:to>
      <xdr:col>19</xdr:col>
      <xdr:colOff>177800</xdr:colOff>
      <xdr:row>58</xdr:row>
      <xdr:rowOff>22925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64226"/>
          <a:ext cx="889000" cy="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20126</xdr:rowOff>
    </xdr:from>
    <xdr:to>
      <xdr:col>15</xdr:col>
      <xdr:colOff>50800</xdr:colOff>
      <xdr:row>58</xdr:row>
      <xdr:rowOff>35973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64226"/>
          <a:ext cx="889000" cy="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35973</xdr:rowOff>
    </xdr:from>
    <xdr:to>
      <xdr:col>10</xdr:col>
      <xdr:colOff>114300</xdr:colOff>
      <xdr:row>58</xdr:row>
      <xdr:rowOff>56000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0073"/>
          <a:ext cx="889000" cy="2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98268</xdr:rowOff>
    </xdr:from>
    <xdr:to>
      <xdr:col>24</xdr:col>
      <xdr:colOff>114300</xdr:colOff>
      <xdr:row>58</xdr:row>
      <xdr:rowOff>28418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7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13195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143575</xdr:rowOff>
    </xdr:from>
    <xdr:to>
      <xdr:col>20</xdr:col>
      <xdr:colOff>38100</xdr:colOff>
      <xdr:row>58</xdr:row>
      <xdr:rowOff>73725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64852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0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140776</xdr:rowOff>
    </xdr:from>
    <xdr:to>
      <xdr:col>15</xdr:col>
      <xdr:colOff>101600</xdr:colOff>
      <xdr:row>58</xdr:row>
      <xdr:rowOff>70926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62053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0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156623</xdr:rowOff>
    </xdr:from>
    <xdr:to>
      <xdr:col>10</xdr:col>
      <xdr:colOff>165100</xdr:colOff>
      <xdr:row>58</xdr:row>
      <xdr:rowOff>86773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77900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2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5200</xdr:rowOff>
    </xdr:from>
    <xdr:to>
      <xdr:col>6</xdr:col>
      <xdr:colOff>38100</xdr:colOff>
      <xdr:row>58</xdr:row>
      <xdr:rowOff>106800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97927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42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98611</xdr:rowOff>
    </xdr:from>
    <xdr:to>
      <xdr:col>24</xdr:col>
      <xdr:colOff>63500</xdr:colOff>
      <xdr:row>78</xdr:row>
      <xdr:rowOff>100774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71711"/>
          <a:ext cx="838200" cy="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98611</xdr:rowOff>
    </xdr:from>
    <xdr:to>
      <xdr:col>19</xdr:col>
      <xdr:colOff>177800</xdr:colOff>
      <xdr:row>78</xdr:row>
      <xdr:rowOff>107353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71711"/>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107353</xdr:rowOff>
    </xdr:from>
    <xdr:to>
      <xdr:col>15</xdr:col>
      <xdr:colOff>50800</xdr:colOff>
      <xdr:row>78</xdr:row>
      <xdr:rowOff>120782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80453"/>
          <a:ext cx="889000" cy="1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120782</xdr:rowOff>
    </xdr:from>
    <xdr:to>
      <xdr:col>10</xdr:col>
      <xdr:colOff>114300</xdr:colOff>
      <xdr:row>78</xdr:row>
      <xdr:rowOff>122551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93882"/>
          <a:ext cx="889000" cy="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49974</xdr:rowOff>
    </xdr:from>
    <xdr:to>
      <xdr:col>24</xdr:col>
      <xdr:colOff>114300</xdr:colOff>
      <xdr:row>78</xdr:row>
      <xdr:rowOff>151574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2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136351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47811</xdr:rowOff>
    </xdr:from>
    <xdr:to>
      <xdr:col>20</xdr:col>
      <xdr:colOff>38100</xdr:colOff>
      <xdr:row>78</xdr:row>
      <xdr:rowOff>149411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140538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1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56553</xdr:rowOff>
    </xdr:from>
    <xdr:to>
      <xdr:col>15</xdr:col>
      <xdr:colOff>101600</xdr:colOff>
      <xdr:row>78</xdr:row>
      <xdr:rowOff>158153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2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149280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2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69982</xdr:rowOff>
    </xdr:from>
    <xdr:to>
      <xdr:col>10</xdr:col>
      <xdr:colOff>165100</xdr:colOff>
      <xdr:row>79</xdr:row>
      <xdr:rowOff>132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4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162709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3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71751</xdr:rowOff>
    </xdr:from>
    <xdr:to>
      <xdr:col>6</xdr:col>
      <xdr:colOff>38100</xdr:colOff>
      <xdr:row>79</xdr:row>
      <xdr:rowOff>1901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4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164478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3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160457</xdr:rowOff>
    </xdr:from>
    <xdr:to>
      <xdr:col>24</xdr:col>
      <xdr:colOff>63500</xdr:colOff>
      <xdr:row>92</xdr:row>
      <xdr:rowOff>35550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762407"/>
          <a:ext cx="8382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35550</xdr:rowOff>
    </xdr:from>
    <xdr:to>
      <xdr:col>19</xdr:col>
      <xdr:colOff>177800</xdr:colOff>
      <xdr:row>93</xdr:row>
      <xdr:rowOff>46789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808950"/>
          <a:ext cx="889000" cy="18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121306</xdr:rowOff>
    </xdr:from>
    <xdr:to>
      <xdr:col>15</xdr:col>
      <xdr:colOff>50800</xdr:colOff>
      <xdr:row>93</xdr:row>
      <xdr:rowOff>46789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894706"/>
          <a:ext cx="889000" cy="9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121306</xdr:rowOff>
    </xdr:from>
    <xdr:to>
      <xdr:col>10</xdr:col>
      <xdr:colOff>114300</xdr:colOff>
      <xdr:row>93</xdr:row>
      <xdr:rowOff>132721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894706"/>
          <a:ext cx="889000" cy="18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109657</xdr:rowOff>
    </xdr:from>
    <xdr:to>
      <xdr:col>24</xdr:col>
      <xdr:colOff>114300</xdr:colOff>
      <xdr:row>92</xdr:row>
      <xdr:rowOff>39807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71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132534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563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156200</xdr:rowOff>
    </xdr:from>
    <xdr:to>
      <xdr:col>20</xdr:col>
      <xdr:colOff>38100</xdr:colOff>
      <xdr:row>92</xdr:row>
      <xdr:rowOff>86350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75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102877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533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167439</xdr:rowOff>
    </xdr:from>
    <xdr:to>
      <xdr:col>15</xdr:col>
      <xdr:colOff>101600</xdr:colOff>
      <xdr:row>93</xdr:row>
      <xdr:rowOff>97589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94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114116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716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70506</xdr:rowOff>
    </xdr:from>
    <xdr:to>
      <xdr:col>10</xdr:col>
      <xdr:colOff>165100</xdr:colOff>
      <xdr:row>93</xdr:row>
      <xdr:rowOff>656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4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17183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1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81921</xdr:rowOff>
    </xdr:from>
    <xdr:to>
      <xdr:col>6</xdr:col>
      <xdr:colOff>38100</xdr:colOff>
      <xdr:row>94</xdr:row>
      <xdr:rowOff>12071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0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28598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80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121399</xdr:rowOff>
    </xdr:from>
    <xdr:to>
      <xdr:col>55</xdr:col>
      <xdr:colOff>0</xdr:colOff>
      <xdr:row>37</xdr:row>
      <xdr:rowOff>158287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65049"/>
          <a:ext cx="838200" cy="3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117225</xdr:rowOff>
    </xdr:from>
    <xdr:to>
      <xdr:col>50</xdr:col>
      <xdr:colOff>114300</xdr:colOff>
      <xdr:row>37</xdr:row>
      <xdr:rowOff>158287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60875"/>
          <a:ext cx="889000" cy="4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117225</xdr:rowOff>
    </xdr:from>
    <xdr:to>
      <xdr:col>45</xdr:col>
      <xdr:colOff>177800</xdr:colOff>
      <xdr:row>37</xdr:row>
      <xdr:rowOff>170711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60875"/>
          <a:ext cx="889000" cy="5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18393</xdr:rowOff>
    </xdr:from>
    <xdr:to>
      <xdr:col>41</xdr:col>
      <xdr:colOff>50800</xdr:colOff>
      <xdr:row>37</xdr:row>
      <xdr:rowOff>170711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62043"/>
          <a:ext cx="889000" cy="15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70599</xdr:rowOff>
    </xdr:from>
    <xdr:to>
      <xdr:col>55</xdr:col>
      <xdr:colOff>50800</xdr:colOff>
      <xdr:row>38</xdr:row>
      <xdr:rowOff>749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1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49026</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9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107487</xdr:rowOff>
    </xdr:from>
    <xdr:to>
      <xdr:col>50</xdr:col>
      <xdr:colOff>165100</xdr:colOff>
      <xdr:row>38</xdr:row>
      <xdr:rowOff>37636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11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28763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4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66425</xdr:rowOff>
    </xdr:from>
    <xdr:to>
      <xdr:col>46</xdr:col>
      <xdr:colOff>38100</xdr:colOff>
      <xdr:row>37</xdr:row>
      <xdr:rowOff>168025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1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159152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0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119911</xdr:rowOff>
    </xdr:from>
    <xdr:to>
      <xdr:col>41</xdr:col>
      <xdr:colOff>101600</xdr:colOff>
      <xdr:row>38</xdr:row>
      <xdr:rowOff>50061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6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41188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5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139043</xdr:rowOff>
    </xdr:from>
    <xdr:to>
      <xdr:col>36</xdr:col>
      <xdr:colOff>165100</xdr:colOff>
      <xdr:row>37</xdr:row>
      <xdr:rowOff>69193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1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60320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0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23085</xdr:rowOff>
    </xdr:from>
    <xdr:to>
      <xdr:col>55</xdr:col>
      <xdr:colOff>0</xdr:colOff>
      <xdr:row>58</xdr:row>
      <xdr:rowOff>91723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67185"/>
          <a:ext cx="838200" cy="6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34747</xdr:rowOff>
    </xdr:from>
    <xdr:to>
      <xdr:col>50</xdr:col>
      <xdr:colOff>114300</xdr:colOff>
      <xdr:row>58</xdr:row>
      <xdr:rowOff>91723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78847"/>
          <a:ext cx="889000" cy="5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34747</xdr:rowOff>
    </xdr:from>
    <xdr:to>
      <xdr:col>45</xdr:col>
      <xdr:colOff>177800</xdr:colOff>
      <xdr:row>58</xdr:row>
      <xdr:rowOff>103734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78847"/>
          <a:ext cx="889000" cy="6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98914</xdr:rowOff>
    </xdr:from>
    <xdr:to>
      <xdr:col>41</xdr:col>
      <xdr:colOff>50800</xdr:colOff>
      <xdr:row>58</xdr:row>
      <xdr:rowOff>103734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43014"/>
          <a:ext cx="889000" cy="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143735</xdr:rowOff>
    </xdr:from>
    <xdr:to>
      <xdr:col>55</xdr:col>
      <xdr:colOff>50800</xdr:colOff>
      <xdr:row>58</xdr:row>
      <xdr:rowOff>73885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1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122162</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94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40923</xdr:rowOff>
    </xdr:from>
    <xdr:to>
      <xdr:col>50</xdr:col>
      <xdr:colOff>165100</xdr:colOff>
      <xdr:row>58</xdr:row>
      <xdr:rowOff>142523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8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133650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155397</xdr:rowOff>
    </xdr:from>
    <xdr:to>
      <xdr:col>46</xdr:col>
      <xdr:colOff>38100</xdr:colOff>
      <xdr:row>58</xdr:row>
      <xdr:rowOff>85547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2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76674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2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52934</xdr:rowOff>
    </xdr:from>
    <xdr:to>
      <xdr:col>41</xdr:col>
      <xdr:colOff>101600</xdr:colOff>
      <xdr:row>58</xdr:row>
      <xdr:rowOff>154534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9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145661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8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48114</xdr:rowOff>
    </xdr:from>
    <xdr:to>
      <xdr:col>36</xdr:col>
      <xdr:colOff>165100</xdr:colOff>
      <xdr:row>58</xdr:row>
      <xdr:rowOff>149714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9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140841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8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160958</xdr:rowOff>
    </xdr:from>
    <xdr:to>
      <xdr:col>55</xdr:col>
      <xdr:colOff>0</xdr:colOff>
      <xdr:row>79</xdr:row>
      <xdr:rowOff>10909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34058"/>
          <a:ext cx="838200" cy="2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68218</xdr:rowOff>
    </xdr:from>
    <xdr:to>
      <xdr:col>50</xdr:col>
      <xdr:colOff>114300</xdr:colOff>
      <xdr:row>78</xdr:row>
      <xdr:rowOff>160958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41318"/>
          <a:ext cx="889000" cy="9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68218</xdr:rowOff>
    </xdr:from>
    <xdr:to>
      <xdr:col>45</xdr:col>
      <xdr:colOff>177800</xdr:colOff>
      <xdr:row>79</xdr:row>
      <xdr:rowOff>26456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41318"/>
          <a:ext cx="889000" cy="12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26177</xdr:rowOff>
    </xdr:from>
    <xdr:to>
      <xdr:col>41</xdr:col>
      <xdr:colOff>50800</xdr:colOff>
      <xdr:row>79</xdr:row>
      <xdr:rowOff>26456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70727"/>
          <a:ext cx="889000" cy="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131559</xdr:rowOff>
    </xdr:from>
    <xdr:to>
      <xdr:col>55</xdr:col>
      <xdr:colOff>50800</xdr:colOff>
      <xdr:row>79</xdr:row>
      <xdr:rowOff>61709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110158</xdr:rowOff>
    </xdr:from>
    <xdr:to>
      <xdr:col>50</xdr:col>
      <xdr:colOff>165100</xdr:colOff>
      <xdr:row>79</xdr:row>
      <xdr:rowOff>40308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31435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7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17418</xdr:rowOff>
    </xdr:from>
    <xdr:to>
      <xdr:col>46</xdr:col>
      <xdr:colOff>38100</xdr:colOff>
      <xdr:row>78</xdr:row>
      <xdr:rowOff>119018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135545</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16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147106</xdr:rowOff>
    </xdr:from>
    <xdr:to>
      <xdr:col>41</xdr:col>
      <xdr:colOff>101600</xdr:colOff>
      <xdr:row>79</xdr:row>
      <xdr:rowOff>77256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68383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146827</xdr:rowOff>
    </xdr:from>
    <xdr:to>
      <xdr:col>36</xdr:col>
      <xdr:colOff>165100</xdr:colOff>
      <xdr:row>79</xdr:row>
      <xdr:rowOff>76977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68104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1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106615</xdr:rowOff>
    </xdr:from>
    <xdr:to>
      <xdr:col>55</xdr:col>
      <xdr:colOff>0</xdr:colOff>
      <xdr:row>98</xdr:row>
      <xdr:rowOff>83655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37265"/>
          <a:ext cx="838200" cy="14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68686</xdr:rowOff>
    </xdr:from>
    <xdr:to>
      <xdr:col>50</xdr:col>
      <xdr:colOff>114300</xdr:colOff>
      <xdr:row>98</xdr:row>
      <xdr:rowOff>83655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70786"/>
          <a:ext cx="88900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54116</xdr:rowOff>
    </xdr:from>
    <xdr:to>
      <xdr:col>45</xdr:col>
      <xdr:colOff>177800</xdr:colOff>
      <xdr:row>98</xdr:row>
      <xdr:rowOff>68686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56216"/>
          <a:ext cx="889000" cy="1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47958</xdr:rowOff>
    </xdr:from>
    <xdr:to>
      <xdr:col>41</xdr:col>
      <xdr:colOff>50800</xdr:colOff>
      <xdr:row>98</xdr:row>
      <xdr:rowOff>54116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50058"/>
          <a:ext cx="889000" cy="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55815</xdr:rowOff>
    </xdr:from>
    <xdr:to>
      <xdr:col>55</xdr:col>
      <xdr:colOff>50800</xdr:colOff>
      <xdr:row>97</xdr:row>
      <xdr:rowOff>157415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8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78692</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3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32855</xdr:rowOff>
    </xdr:from>
    <xdr:to>
      <xdr:col>50</xdr:col>
      <xdr:colOff>165100</xdr:colOff>
      <xdr:row>98</xdr:row>
      <xdr:rowOff>134455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125582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2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17886</xdr:rowOff>
    </xdr:from>
    <xdr:to>
      <xdr:col>46</xdr:col>
      <xdr:colOff>38100</xdr:colOff>
      <xdr:row>98</xdr:row>
      <xdr:rowOff>119486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110613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91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3316</xdr:rowOff>
    </xdr:from>
    <xdr:to>
      <xdr:col>41</xdr:col>
      <xdr:colOff>101600</xdr:colOff>
      <xdr:row>98</xdr:row>
      <xdr:rowOff>104916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96043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898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168608</xdr:rowOff>
    </xdr:from>
    <xdr:to>
      <xdr:col>36</xdr:col>
      <xdr:colOff>165100</xdr:colOff>
      <xdr:row>98</xdr:row>
      <xdr:rowOff>98758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89885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91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150410</xdr:rowOff>
    </xdr:from>
    <xdr:to>
      <xdr:col>85</xdr:col>
      <xdr:colOff>127000</xdr:colOff>
      <xdr:row>38</xdr:row>
      <xdr:rowOff>29054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494060"/>
          <a:ext cx="838200" cy="5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143082</xdr:rowOff>
    </xdr:from>
    <xdr:to>
      <xdr:col>81</xdr:col>
      <xdr:colOff>50800</xdr:colOff>
      <xdr:row>37</xdr:row>
      <xdr:rowOff>150410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486732"/>
          <a:ext cx="8890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143082</xdr:rowOff>
    </xdr:from>
    <xdr:to>
      <xdr:col>76</xdr:col>
      <xdr:colOff>114300</xdr:colOff>
      <xdr:row>38</xdr:row>
      <xdr:rowOff>70256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486732"/>
          <a:ext cx="889000" cy="9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70256</xdr:rowOff>
    </xdr:from>
    <xdr:to>
      <xdr:col>71</xdr:col>
      <xdr:colOff>177800</xdr:colOff>
      <xdr:row>38</xdr:row>
      <xdr:rowOff>144801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585356"/>
          <a:ext cx="889000" cy="7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149704</xdr:rowOff>
    </xdr:from>
    <xdr:to>
      <xdr:col>85</xdr:col>
      <xdr:colOff>177800</xdr:colOff>
      <xdr:row>38</xdr:row>
      <xdr:rowOff>79854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49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1131</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4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99610</xdr:rowOff>
    </xdr:from>
    <xdr:to>
      <xdr:col>81</xdr:col>
      <xdr:colOff>101600</xdr:colOff>
      <xdr:row>38</xdr:row>
      <xdr:rowOff>29759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4432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36</xdr:row>
      <xdr:rowOff>46287</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621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92282</xdr:rowOff>
    </xdr:from>
    <xdr:to>
      <xdr:col>76</xdr:col>
      <xdr:colOff>165100</xdr:colOff>
      <xdr:row>38</xdr:row>
      <xdr:rowOff>22432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3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36</xdr:row>
      <xdr:rowOff>38959</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21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19456</xdr:rowOff>
    </xdr:from>
    <xdr:to>
      <xdr:col>72</xdr:col>
      <xdr:colOff>38100</xdr:colOff>
      <xdr:row>38</xdr:row>
      <xdr:rowOff>121056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3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137584</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30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94001</xdr:rowOff>
    </xdr:from>
    <xdr:to>
      <xdr:col>67</xdr:col>
      <xdr:colOff>101600</xdr:colOff>
      <xdr:row>39</xdr:row>
      <xdr:rowOff>24151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40679</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8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47028</xdr:rowOff>
    </xdr:from>
    <xdr:to>
      <xdr:col>85</xdr:col>
      <xdr:colOff>127000</xdr:colOff>
      <xdr:row>78</xdr:row>
      <xdr:rowOff>75721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20128"/>
          <a:ext cx="838200" cy="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62460</xdr:rowOff>
    </xdr:from>
    <xdr:to>
      <xdr:col>81</xdr:col>
      <xdr:colOff>50800</xdr:colOff>
      <xdr:row>78</xdr:row>
      <xdr:rowOff>75721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435560"/>
          <a:ext cx="889000" cy="1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62460</xdr:rowOff>
    </xdr:from>
    <xdr:to>
      <xdr:col>76</xdr:col>
      <xdr:colOff>114300</xdr:colOff>
      <xdr:row>78</xdr:row>
      <xdr:rowOff>78637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35560"/>
          <a:ext cx="889000" cy="1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78637</xdr:rowOff>
    </xdr:from>
    <xdr:to>
      <xdr:col>71</xdr:col>
      <xdr:colOff>177800</xdr:colOff>
      <xdr:row>78</xdr:row>
      <xdr:rowOff>83040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51737"/>
          <a:ext cx="889000" cy="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167678</xdr:rowOff>
    </xdr:from>
    <xdr:to>
      <xdr:col>85</xdr:col>
      <xdr:colOff>177800</xdr:colOff>
      <xdr:row>78</xdr:row>
      <xdr:rowOff>97828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82605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8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24921</xdr:rowOff>
    </xdr:from>
    <xdr:to>
      <xdr:col>81</xdr:col>
      <xdr:colOff>101600</xdr:colOff>
      <xdr:row>78</xdr:row>
      <xdr:rowOff>126521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9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117648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9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11660</xdr:rowOff>
    </xdr:from>
    <xdr:to>
      <xdr:col>76</xdr:col>
      <xdr:colOff>165100</xdr:colOff>
      <xdr:row>78</xdr:row>
      <xdr:rowOff>113260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8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104387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27837</xdr:rowOff>
    </xdr:from>
    <xdr:to>
      <xdr:col>72</xdr:col>
      <xdr:colOff>38100</xdr:colOff>
      <xdr:row>78</xdr:row>
      <xdr:rowOff>129437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0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120564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9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32240</xdr:rowOff>
    </xdr:from>
    <xdr:to>
      <xdr:col>67</xdr:col>
      <xdr:colOff>101600</xdr:colOff>
      <xdr:row>78</xdr:row>
      <xdr:rowOff>133840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124967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9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29180</xdr:rowOff>
    </xdr:from>
    <xdr:to>
      <xdr:col>85</xdr:col>
      <xdr:colOff>127000</xdr:colOff>
      <xdr:row>98</xdr:row>
      <xdr:rowOff>46417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31280"/>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46417</xdr:rowOff>
    </xdr:from>
    <xdr:to>
      <xdr:col>81</xdr:col>
      <xdr:colOff>50800</xdr:colOff>
      <xdr:row>98</xdr:row>
      <xdr:rowOff>125399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48517"/>
          <a:ext cx="889000" cy="7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110257</xdr:rowOff>
    </xdr:from>
    <xdr:to>
      <xdr:col>76</xdr:col>
      <xdr:colOff>114300</xdr:colOff>
      <xdr:row>98</xdr:row>
      <xdr:rowOff>125399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912357"/>
          <a:ext cx="889000" cy="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110257</xdr:rowOff>
    </xdr:from>
    <xdr:to>
      <xdr:col>71</xdr:col>
      <xdr:colOff>177800</xdr:colOff>
      <xdr:row>98</xdr:row>
      <xdr:rowOff>131597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912357"/>
          <a:ext cx="889000" cy="2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149830</xdr:rowOff>
    </xdr:from>
    <xdr:to>
      <xdr:col>85</xdr:col>
      <xdr:colOff>177800</xdr:colOff>
      <xdr:row>98</xdr:row>
      <xdr:rowOff>79980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109207</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68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167067</xdr:rowOff>
    </xdr:from>
    <xdr:to>
      <xdr:col>81</xdr:col>
      <xdr:colOff>101600</xdr:colOff>
      <xdr:row>98</xdr:row>
      <xdr:rowOff>97217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9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88344</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890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74599</xdr:rowOff>
    </xdr:from>
    <xdr:to>
      <xdr:col>76</xdr:col>
      <xdr:colOff>165100</xdr:colOff>
      <xdr:row>99</xdr:row>
      <xdr:rowOff>4749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7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167326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6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59457</xdr:rowOff>
    </xdr:from>
    <xdr:to>
      <xdr:col>72</xdr:col>
      <xdr:colOff>38100</xdr:colOff>
      <xdr:row>98</xdr:row>
      <xdr:rowOff>161057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152184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5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80797</xdr:rowOff>
    </xdr:from>
    <xdr:to>
      <xdr:col>67</xdr:col>
      <xdr:colOff>101600</xdr:colOff>
      <xdr:row>99</xdr:row>
      <xdr:rowOff>10947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2074</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7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83627</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70177"/>
          <a:ext cx="838200" cy="1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83627</xdr:rowOff>
    </xdr:from>
    <xdr:to>
      <xdr:col>111</xdr:col>
      <xdr:colOff>177800</xdr:colOff>
      <xdr:row>39</xdr:row>
      <xdr:rowOff>84297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70177"/>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84297</xdr:rowOff>
    </xdr:from>
    <xdr:to>
      <xdr:col>107</xdr:col>
      <xdr:colOff>50800</xdr:colOff>
      <xdr:row>39</xdr:row>
      <xdr:rowOff>85162</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70847"/>
          <a:ext cx="889000" cy="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85162</xdr:rowOff>
    </xdr:from>
    <xdr:to>
      <xdr:col>102</xdr:col>
      <xdr:colOff>114300</xdr:colOff>
      <xdr:row>39</xdr:row>
      <xdr:rowOff>85702</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71712"/>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32827</xdr:rowOff>
    </xdr:from>
    <xdr:to>
      <xdr:col>112</xdr:col>
      <xdr:colOff>38100</xdr:colOff>
      <xdr:row>39</xdr:row>
      <xdr:rowOff>134427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1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125554</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812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33497</xdr:rowOff>
    </xdr:from>
    <xdr:to>
      <xdr:col>107</xdr:col>
      <xdr:colOff>101600</xdr:colOff>
      <xdr:row>39</xdr:row>
      <xdr:rowOff>135097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2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126224</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812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34362</xdr:rowOff>
    </xdr:from>
    <xdr:to>
      <xdr:col>102</xdr:col>
      <xdr:colOff>165100</xdr:colOff>
      <xdr:row>39</xdr:row>
      <xdr:rowOff>135962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2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127089</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13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34902</xdr:rowOff>
    </xdr:from>
    <xdr:to>
      <xdr:col>98</xdr:col>
      <xdr:colOff>38100</xdr:colOff>
      <xdr:row>39</xdr:row>
      <xdr:rowOff>136502</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2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127629</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814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43370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58920"/>
          <a:ext cx="8382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40221</xdr:rowOff>
    </xdr:from>
    <xdr:to>
      <xdr:col>111</xdr:col>
      <xdr:colOff>177800</xdr:colOff>
      <xdr:row>59</xdr:row>
      <xdr:rowOff>43370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55771"/>
          <a:ext cx="889000" cy="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10147</xdr:rowOff>
    </xdr:from>
    <xdr:to>
      <xdr:col>107</xdr:col>
      <xdr:colOff>50800</xdr:colOff>
      <xdr:row>59</xdr:row>
      <xdr:rowOff>40221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25697"/>
          <a:ext cx="889000" cy="3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148209</xdr:rowOff>
    </xdr:from>
    <xdr:to>
      <xdr:col>102</xdr:col>
      <xdr:colOff>114300</xdr:colOff>
      <xdr:row>59</xdr:row>
      <xdr:rowOff>10147</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092309"/>
          <a:ext cx="889000" cy="3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164020</xdr:rowOff>
    </xdr:from>
    <xdr:to>
      <xdr:col>112</xdr:col>
      <xdr:colOff>38100</xdr:colOff>
      <xdr:row>59</xdr:row>
      <xdr:rowOff>94170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85297</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66333" y="10200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160871</xdr:rowOff>
    </xdr:from>
    <xdr:to>
      <xdr:col>107</xdr:col>
      <xdr:colOff>101600</xdr:colOff>
      <xdr:row>59</xdr:row>
      <xdr:rowOff>91021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82148</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7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130797</xdr:rowOff>
    </xdr:from>
    <xdr:to>
      <xdr:col>102</xdr:col>
      <xdr:colOff>165100</xdr:colOff>
      <xdr:row>59</xdr:row>
      <xdr:rowOff>60947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7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52074</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6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97409</xdr:rowOff>
    </xdr:from>
    <xdr:to>
      <xdr:col>98</xdr:col>
      <xdr:colOff>38100</xdr:colOff>
      <xdr:row>59</xdr:row>
      <xdr:rowOff>27559</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4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18686</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3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50609</xdr:rowOff>
    </xdr:from>
    <xdr:to>
      <xdr:col>116</xdr:col>
      <xdr:colOff>63500</xdr:colOff>
      <xdr:row>76</xdr:row>
      <xdr:rowOff>160407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80809"/>
          <a:ext cx="838200" cy="10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48754</xdr:rowOff>
    </xdr:from>
    <xdr:to>
      <xdr:col>111</xdr:col>
      <xdr:colOff>177800</xdr:colOff>
      <xdr:row>76</xdr:row>
      <xdr:rowOff>50609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78954"/>
          <a:ext cx="889000" cy="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48754</xdr:rowOff>
    </xdr:from>
    <xdr:to>
      <xdr:col>107</xdr:col>
      <xdr:colOff>50800</xdr:colOff>
      <xdr:row>76</xdr:row>
      <xdr:rowOff>63818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78954"/>
          <a:ext cx="889000" cy="1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63818</xdr:rowOff>
    </xdr:from>
    <xdr:to>
      <xdr:col>102</xdr:col>
      <xdr:colOff>114300</xdr:colOff>
      <xdr:row>76</xdr:row>
      <xdr:rowOff>80429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94018"/>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109607</xdr:rowOff>
    </xdr:from>
    <xdr:to>
      <xdr:col>116</xdr:col>
      <xdr:colOff>114300</xdr:colOff>
      <xdr:row>77</xdr:row>
      <xdr:rowOff>39757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3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88034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1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171259</xdr:rowOff>
    </xdr:from>
    <xdr:to>
      <xdr:col>112</xdr:col>
      <xdr:colOff>38100</xdr:colOff>
      <xdr:row>76</xdr:row>
      <xdr:rowOff>101409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3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92536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2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169404</xdr:rowOff>
    </xdr:from>
    <xdr:to>
      <xdr:col>107</xdr:col>
      <xdr:colOff>101600</xdr:colOff>
      <xdr:row>76</xdr:row>
      <xdr:rowOff>99554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2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90681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2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13018</xdr:rowOff>
    </xdr:from>
    <xdr:to>
      <xdr:col>102</xdr:col>
      <xdr:colOff>165100</xdr:colOff>
      <xdr:row>76</xdr:row>
      <xdr:rowOff>114618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4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105745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3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29629</xdr:rowOff>
    </xdr:from>
    <xdr:to>
      <xdr:col>98</xdr:col>
      <xdr:colOff>38100</xdr:colOff>
      <xdr:row>76</xdr:row>
      <xdr:rowOff>131229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122356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5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本町の住民一人あたりコストは、類似団体平均と比較してほとんどの費目について下回っているが、災害復旧事業費</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扶助費</a:t>
          </a:r>
          <a:r>
            <a:rPr kumimoji="1" lang="ja-JP" altLang="en-US" sz="1100" b="0" i="0" baseline="0">
              <a:solidFill>
                <a:schemeClr val="dk1"/>
              </a:solidFill>
              <a:effectLst/>
              <a:latin typeface="+mn-lt"/>
              <a:ea typeface="+mn-ea"/>
              <a:cs typeface="+mn-cs"/>
            </a:rPr>
            <a:t>、普通建設事業費（うち更新整備）及び積立金</a:t>
          </a:r>
          <a:r>
            <a:rPr kumimoji="1" lang="ja-JP" altLang="ja-JP" sz="1100" b="0" i="0" baseline="0">
              <a:solidFill>
                <a:schemeClr val="dk1"/>
              </a:solidFill>
              <a:effectLst/>
              <a:latin typeface="+mn-lt"/>
              <a:ea typeface="+mn-ea"/>
              <a:cs typeface="+mn-cs"/>
            </a:rPr>
            <a:t>の割合が上回っている。災害復旧事業費については、令和２年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月豪雨や令和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年台風</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号など、激甚災害をはじめ、頻発しており金額が高くなっているが、令和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年度予算分から令和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月豪雨の公共土木施設分が減少するため、今後は減少していくものと考える。扶助費については、昨年度と比較して</a:t>
          </a:r>
          <a:r>
            <a:rPr kumimoji="1" lang="en-US" altLang="ja-JP" sz="1100" b="0" i="0" baseline="0">
              <a:solidFill>
                <a:schemeClr val="dk1"/>
              </a:solidFill>
              <a:effectLst/>
              <a:latin typeface="+mn-lt"/>
              <a:ea typeface="+mn-ea"/>
              <a:cs typeface="+mn-cs"/>
            </a:rPr>
            <a:t>6,108</a:t>
          </a:r>
          <a:r>
            <a:rPr kumimoji="1" lang="ja-JP" altLang="ja-JP" sz="1100" b="0" i="0" baseline="0">
              <a:solidFill>
                <a:schemeClr val="dk1"/>
              </a:solidFill>
              <a:effectLst/>
              <a:latin typeface="+mn-lt"/>
              <a:ea typeface="+mn-ea"/>
              <a:cs typeface="+mn-cs"/>
            </a:rPr>
            <a:t>円の増となったが、物価高騰対策関係事業など臨時的なものも影響している。少子高齢化が進む本町においては例年福祉サービスの割合が高くなっている。本町は高齢者人口のピークを過ぎているが、人口減少対策及び子育て世帯に対する支援等を手厚くしていくことにより、このまま横ばいで推移するものと考え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163760</xdr:rowOff>
    </xdr:from>
    <xdr:to>
      <xdr:col>24</xdr:col>
      <xdr:colOff>63500</xdr:colOff>
      <xdr:row>37</xdr:row>
      <xdr:rowOff>47117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35960"/>
          <a:ext cx="838200" cy="5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31515</xdr:rowOff>
    </xdr:from>
    <xdr:to>
      <xdr:col>19</xdr:col>
      <xdr:colOff>177800</xdr:colOff>
      <xdr:row>37</xdr:row>
      <xdr:rowOff>47117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375165"/>
          <a:ext cx="889000" cy="1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31515</xdr:rowOff>
    </xdr:from>
    <xdr:to>
      <xdr:col>15</xdr:col>
      <xdr:colOff>50800</xdr:colOff>
      <xdr:row>37</xdr:row>
      <xdr:rowOff>50908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75165"/>
          <a:ext cx="8890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50908</xdr:rowOff>
    </xdr:from>
    <xdr:to>
      <xdr:col>10</xdr:col>
      <xdr:colOff>114300</xdr:colOff>
      <xdr:row>37</xdr:row>
      <xdr:rowOff>52699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94558"/>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112960</xdr:rowOff>
    </xdr:from>
    <xdr:to>
      <xdr:col>24</xdr:col>
      <xdr:colOff>114300</xdr:colOff>
      <xdr:row>37</xdr:row>
      <xdr:rowOff>43110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135837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3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167767</xdr:rowOff>
    </xdr:from>
    <xdr:to>
      <xdr:col>20</xdr:col>
      <xdr:colOff>38100</xdr:colOff>
      <xdr:row>37</xdr:row>
      <xdr:rowOff>97917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3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89044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3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152165</xdr:rowOff>
    </xdr:from>
    <xdr:to>
      <xdr:col>15</xdr:col>
      <xdr:colOff>101600</xdr:colOff>
      <xdr:row>37</xdr:row>
      <xdr:rowOff>82315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2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98842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9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108</xdr:rowOff>
    </xdr:from>
    <xdr:to>
      <xdr:col>10</xdr:col>
      <xdr:colOff>165100</xdr:colOff>
      <xdr:row>37</xdr:row>
      <xdr:rowOff>101708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4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118235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11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1899</xdr:rowOff>
    </xdr:from>
    <xdr:to>
      <xdr:col>6</xdr:col>
      <xdr:colOff>38100</xdr:colOff>
      <xdr:row>37</xdr:row>
      <xdr:rowOff>103499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4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120026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12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167320</xdr:rowOff>
    </xdr:from>
    <xdr:to>
      <xdr:col>24</xdr:col>
      <xdr:colOff>63500</xdr:colOff>
      <xdr:row>58</xdr:row>
      <xdr:rowOff>33538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39970"/>
          <a:ext cx="838200" cy="3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33538</xdr:rowOff>
    </xdr:from>
    <xdr:to>
      <xdr:col>19</xdr:col>
      <xdr:colOff>177800</xdr:colOff>
      <xdr:row>58</xdr:row>
      <xdr:rowOff>50146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77638"/>
          <a:ext cx="889000" cy="1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50146</xdr:rowOff>
    </xdr:from>
    <xdr:to>
      <xdr:col>15</xdr:col>
      <xdr:colOff>50800</xdr:colOff>
      <xdr:row>58</xdr:row>
      <xdr:rowOff>65401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94246"/>
          <a:ext cx="889000" cy="1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21885</xdr:rowOff>
    </xdr:from>
    <xdr:to>
      <xdr:col>10</xdr:col>
      <xdr:colOff>114300</xdr:colOff>
      <xdr:row>58</xdr:row>
      <xdr:rowOff>65401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65985"/>
          <a:ext cx="889000" cy="4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116520</xdr:rowOff>
    </xdr:from>
    <xdr:to>
      <xdr:col>24</xdr:col>
      <xdr:colOff>114300</xdr:colOff>
      <xdr:row>58</xdr:row>
      <xdr:rowOff>46670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8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154188</xdr:rowOff>
    </xdr:from>
    <xdr:to>
      <xdr:col>20</xdr:col>
      <xdr:colOff>38100</xdr:colOff>
      <xdr:row>58</xdr:row>
      <xdr:rowOff>84338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2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75465</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19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170796</xdr:rowOff>
    </xdr:from>
    <xdr:to>
      <xdr:col>15</xdr:col>
      <xdr:colOff>101600</xdr:colOff>
      <xdr:row>58</xdr:row>
      <xdr:rowOff>100946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4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92073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3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14601</xdr:rowOff>
    </xdr:from>
    <xdr:to>
      <xdr:col>10</xdr:col>
      <xdr:colOff>165100</xdr:colOff>
      <xdr:row>58</xdr:row>
      <xdr:rowOff>116201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5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107328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5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142535</xdr:rowOff>
    </xdr:from>
    <xdr:to>
      <xdr:col>6</xdr:col>
      <xdr:colOff>38100</xdr:colOff>
      <xdr:row>58</xdr:row>
      <xdr:rowOff>72685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63812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1000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138423</xdr:rowOff>
    </xdr:from>
    <xdr:to>
      <xdr:col>24</xdr:col>
      <xdr:colOff>63500</xdr:colOff>
      <xdr:row>75</xdr:row>
      <xdr:rowOff>161368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97173"/>
          <a:ext cx="838200" cy="2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161368</xdr:rowOff>
    </xdr:from>
    <xdr:to>
      <xdr:col>19</xdr:col>
      <xdr:colOff>177800</xdr:colOff>
      <xdr:row>76</xdr:row>
      <xdr:rowOff>69021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20118"/>
          <a:ext cx="889000" cy="7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25270</xdr:rowOff>
    </xdr:from>
    <xdr:to>
      <xdr:col>15</xdr:col>
      <xdr:colOff>50800</xdr:colOff>
      <xdr:row>76</xdr:row>
      <xdr:rowOff>69021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55470"/>
          <a:ext cx="889000" cy="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25270</xdr:rowOff>
    </xdr:from>
    <xdr:to>
      <xdr:col>10</xdr:col>
      <xdr:colOff>114300</xdr:colOff>
      <xdr:row>76</xdr:row>
      <xdr:rowOff>163057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55470"/>
          <a:ext cx="889000" cy="13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87623</xdr:rowOff>
    </xdr:from>
    <xdr:to>
      <xdr:col>24</xdr:col>
      <xdr:colOff>114300</xdr:colOff>
      <xdr:row>76</xdr:row>
      <xdr:rowOff>17773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4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110500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97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110568</xdr:rowOff>
    </xdr:from>
    <xdr:to>
      <xdr:col>20</xdr:col>
      <xdr:colOff>38100</xdr:colOff>
      <xdr:row>76</xdr:row>
      <xdr:rowOff>40717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693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57245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44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18221</xdr:rowOff>
    </xdr:from>
    <xdr:to>
      <xdr:col>15</xdr:col>
      <xdr:colOff>101600</xdr:colOff>
      <xdr:row>76</xdr:row>
      <xdr:rowOff>119821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4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136347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2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145919</xdr:rowOff>
    </xdr:from>
    <xdr:to>
      <xdr:col>10</xdr:col>
      <xdr:colOff>165100</xdr:colOff>
      <xdr:row>76</xdr:row>
      <xdr:rowOff>76070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046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92596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7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112257</xdr:rowOff>
    </xdr:from>
    <xdr:to>
      <xdr:col>6</xdr:col>
      <xdr:colOff>38100</xdr:colOff>
      <xdr:row>77</xdr:row>
      <xdr:rowOff>42407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4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58934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1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111771</xdr:rowOff>
    </xdr:from>
    <xdr:to>
      <xdr:col>24</xdr:col>
      <xdr:colOff>63500</xdr:colOff>
      <xdr:row>98</xdr:row>
      <xdr:rowOff>123256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13871"/>
          <a:ext cx="838200" cy="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107863</xdr:rowOff>
    </xdr:from>
    <xdr:to>
      <xdr:col>19</xdr:col>
      <xdr:colOff>177800</xdr:colOff>
      <xdr:row>98</xdr:row>
      <xdr:rowOff>111771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09963"/>
          <a:ext cx="889000" cy="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107863</xdr:rowOff>
    </xdr:from>
    <xdr:to>
      <xdr:col>15</xdr:col>
      <xdr:colOff>50800</xdr:colOff>
      <xdr:row>98</xdr:row>
      <xdr:rowOff>125606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09963"/>
          <a:ext cx="889000" cy="1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125606</xdr:rowOff>
    </xdr:from>
    <xdr:to>
      <xdr:col>10</xdr:col>
      <xdr:colOff>114300</xdr:colOff>
      <xdr:row>98</xdr:row>
      <xdr:rowOff>127529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27706"/>
          <a:ext cx="889000" cy="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72456</xdr:rowOff>
    </xdr:from>
    <xdr:to>
      <xdr:col>24</xdr:col>
      <xdr:colOff>114300</xdr:colOff>
      <xdr:row>99</xdr:row>
      <xdr:rowOff>2606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7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158833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8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60971</xdr:rowOff>
    </xdr:from>
    <xdr:to>
      <xdr:col>20</xdr:col>
      <xdr:colOff>38100</xdr:colOff>
      <xdr:row>98</xdr:row>
      <xdr:rowOff>162571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6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153698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5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57063</xdr:rowOff>
    </xdr:from>
    <xdr:to>
      <xdr:col>15</xdr:col>
      <xdr:colOff>101600</xdr:colOff>
      <xdr:row>98</xdr:row>
      <xdr:rowOff>158663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5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149790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5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74806</xdr:rowOff>
    </xdr:from>
    <xdr:to>
      <xdr:col>10</xdr:col>
      <xdr:colOff>165100</xdr:colOff>
      <xdr:row>99</xdr:row>
      <xdr:rowOff>4956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7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167533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6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76729</xdr:rowOff>
    </xdr:from>
    <xdr:to>
      <xdr:col>6</xdr:col>
      <xdr:colOff>38100</xdr:colOff>
      <xdr:row>99</xdr:row>
      <xdr:rowOff>6879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169456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95481</xdr:rowOff>
    </xdr:from>
    <xdr:to>
      <xdr:col>55</xdr:col>
      <xdr:colOff>0</xdr:colOff>
      <xdr:row>58</xdr:row>
      <xdr:rowOff>99652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39581"/>
          <a:ext cx="838200" cy="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76202</xdr:rowOff>
    </xdr:from>
    <xdr:to>
      <xdr:col>50</xdr:col>
      <xdr:colOff>114300</xdr:colOff>
      <xdr:row>58</xdr:row>
      <xdr:rowOff>95481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20302"/>
          <a:ext cx="889000" cy="1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76202</xdr:rowOff>
    </xdr:from>
    <xdr:to>
      <xdr:col>45</xdr:col>
      <xdr:colOff>177800</xdr:colOff>
      <xdr:row>58</xdr:row>
      <xdr:rowOff>81373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20302"/>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70385</xdr:rowOff>
    </xdr:from>
    <xdr:to>
      <xdr:col>41</xdr:col>
      <xdr:colOff>50800</xdr:colOff>
      <xdr:row>58</xdr:row>
      <xdr:rowOff>81373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14485"/>
          <a:ext cx="889000" cy="1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48852</xdr:rowOff>
    </xdr:from>
    <xdr:to>
      <xdr:col>55</xdr:col>
      <xdr:colOff>50800</xdr:colOff>
      <xdr:row>58</xdr:row>
      <xdr:rowOff>150452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135229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44681</xdr:rowOff>
    </xdr:from>
    <xdr:to>
      <xdr:col>50</xdr:col>
      <xdr:colOff>165100</xdr:colOff>
      <xdr:row>58</xdr:row>
      <xdr:rowOff>146281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8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137408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25402</xdr:rowOff>
    </xdr:from>
    <xdr:to>
      <xdr:col>46</xdr:col>
      <xdr:colOff>38100</xdr:colOff>
      <xdr:row>58</xdr:row>
      <xdr:rowOff>127002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6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118129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6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30573</xdr:rowOff>
    </xdr:from>
    <xdr:to>
      <xdr:col>41</xdr:col>
      <xdr:colOff>101600</xdr:colOff>
      <xdr:row>58</xdr:row>
      <xdr:rowOff>132173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7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123300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6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19585</xdr:rowOff>
    </xdr:from>
    <xdr:to>
      <xdr:col>36</xdr:col>
      <xdr:colOff>165100</xdr:colOff>
      <xdr:row>58</xdr:row>
      <xdr:rowOff>121185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112312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5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94095</xdr:rowOff>
    </xdr:from>
    <xdr:to>
      <xdr:col>55</xdr:col>
      <xdr:colOff>0</xdr:colOff>
      <xdr:row>78</xdr:row>
      <xdr:rowOff>48721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95745"/>
          <a:ext cx="838200" cy="12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163108</xdr:rowOff>
    </xdr:from>
    <xdr:to>
      <xdr:col>50</xdr:col>
      <xdr:colOff>114300</xdr:colOff>
      <xdr:row>78</xdr:row>
      <xdr:rowOff>48721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64758"/>
          <a:ext cx="889000" cy="5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163108</xdr:rowOff>
    </xdr:from>
    <xdr:to>
      <xdr:col>45</xdr:col>
      <xdr:colOff>177800</xdr:colOff>
      <xdr:row>78</xdr:row>
      <xdr:rowOff>71101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64758"/>
          <a:ext cx="889000" cy="7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52958</xdr:rowOff>
    </xdr:from>
    <xdr:to>
      <xdr:col>41</xdr:col>
      <xdr:colOff>50800</xdr:colOff>
      <xdr:row>78</xdr:row>
      <xdr:rowOff>71101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26058"/>
          <a:ext cx="8890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43295</xdr:rowOff>
    </xdr:from>
    <xdr:to>
      <xdr:col>55</xdr:col>
      <xdr:colOff>50800</xdr:colOff>
      <xdr:row>77</xdr:row>
      <xdr:rowOff>144895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66172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9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169371</xdr:rowOff>
    </xdr:from>
    <xdr:to>
      <xdr:col>50</xdr:col>
      <xdr:colOff>165100</xdr:colOff>
      <xdr:row>78</xdr:row>
      <xdr:rowOff>99521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7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90648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6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112308</xdr:rowOff>
    </xdr:from>
    <xdr:to>
      <xdr:col>46</xdr:col>
      <xdr:colOff>38100</xdr:colOff>
      <xdr:row>78</xdr:row>
      <xdr:rowOff>42458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33585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0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20301</xdr:rowOff>
    </xdr:from>
    <xdr:to>
      <xdr:col>41</xdr:col>
      <xdr:colOff>101600</xdr:colOff>
      <xdr:row>78</xdr:row>
      <xdr:rowOff>121901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9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113028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8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2158</xdr:rowOff>
    </xdr:from>
    <xdr:to>
      <xdr:col>36</xdr:col>
      <xdr:colOff>165100</xdr:colOff>
      <xdr:row>78</xdr:row>
      <xdr:rowOff>103758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7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94885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6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86613</xdr:rowOff>
    </xdr:from>
    <xdr:to>
      <xdr:col>55</xdr:col>
      <xdr:colOff>0</xdr:colOff>
      <xdr:row>98</xdr:row>
      <xdr:rowOff>87009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88713"/>
          <a:ext cx="838200" cy="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86613</xdr:rowOff>
    </xdr:from>
    <xdr:to>
      <xdr:col>50</xdr:col>
      <xdr:colOff>114300</xdr:colOff>
      <xdr:row>98</xdr:row>
      <xdr:rowOff>90748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88713"/>
          <a:ext cx="889000" cy="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90748</xdr:rowOff>
    </xdr:from>
    <xdr:to>
      <xdr:col>45</xdr:col>
      <xdr:colOff>177800</xdr:colOff>
      <xdr:row>98</xdr:row>
      <xdr:rowOff>142236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92848"/>
          <a:ext cx="889000" cy="5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142236</xdr:rowOff>
    </xdr:from>
    <xdr:to>
      <xdr:col>41</xdr:col>
      <xdr:colOff>50800</xdr:colOff>
      <xdr:row>98</xdr:row>
      <xdr:rowOff>144918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44336"/>
          <a:ext cx="8890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36209</xdr:rowOff>
    </xdr:from>
    <xdr:to>
      <xdr:col>55</xdr:col>
      <xdr:colOff>50800</xdr:colOff>
      <xdr:row>98</xdr:row>
      <xdr:rowOff>137809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3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122586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5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35813</xdr:rowOff>
    </xdr:from>
    <xdr:to>
      <xdr:col>50</xdr:col>
      <xdr:colOff>165100</xdr:colOff>
      <xdr:row>98</xdr:row>
      <xdr:rowOff>137413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128540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3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39948</xdr:rowOff>
    </xdr:from>
    <xdr:to>
      <xdr:col>46</xdr:col>
      <xdr:colOff>38100</xdr:colOff>
      <xdr:row>98</xdr:row>
      <xdr:rowOff>141548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4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132675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3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91436</xdr:rowOff>
    </xdr:from>
    <xdr:to>
      <xdr:col>41</xdr:col>
      <xdr:colOff>101600</xdr:colOff>
      <xdr:row>99</xdr:row>
      <xdr:rowOff>21586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12713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8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94118</xdr:rowOff>
    </xdr:from>
    <xdr:to>
      <xdr:col>36</xdr:col>
      <xdr:colOff>165100</xdr:colOff>
      <xdr:row>99</xdr:row>
      <xdr:rowOff>24268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9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15395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8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54855</xdr:rowOff>
    </xdr:from>
    <xdr:to>
      <xdr:col>85</xdr:col>
      <xdr:colOff>127000</xdr:colOff>
      <xdr:row>38</xdr:row>
      <xdr:rowOff>2685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98505"/>
          <a:ext cx="838200" cy="11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19963</xdr:rowOff>
    </xdr:from>
    <xdr:to>
      <xdr:col>81</xdr:col>
      <xdr:colOff>50800</xdr:colOff>
      <xdr:row>38</xdr:row>
      <xdr:rowOff>2685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63613"/>
          <a:ext cx="889000" cy="15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19963</xdr:rowOff>
    </xdr:from>
    <xdr:to>
      <xdr:col>76</xdr:col>
      <xdr:colOff>114300</xdr:colOff>
      <xdr:row>38</xdr:row>
      <xdr:rowOff>60673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63613"/>
          <a:ext cx="889000" cy="21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60673</xdr:rowOff>
    </xdr:from>
    <xdr:to>
      <xdr:col>71</xdr:col>
      <xdr:colOff>177800</xdr:colOff>
      <xdr:row>38</xdr:row>
      <xdr:rowOff>96724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75773"/>
          <a:ext cx="889000" cy="3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4055</xdr:rowOff>
    </xdr:from>
    <xdr:to>
      <xdr:col>85</xdr:col>
      <xdr:colOff>177800</xdr:colOff>
      <xdr:row>37</xdr:row>
      <xdr:rowOff>105655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26932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9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123335</xdr:rowOff>
    </xdr:from>
    <xdr:to>
      <xdr:col>81</xdr:col>
      <xdr:colOff>101600</xdr:colOff>
      <xdr:row>38</xdr:row>
      <xdr:rowOff>53485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6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44612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5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140613</xdr:rowOff>
    </xdr:from>
    <xdr:to>
      <xdr:col>76</xdr:col>
      <xdr:colOff>165100</xdr:colOff>
      <xdr:row>37</xdr:row>
      <xdr:rowOff>70763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1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87290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08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9873</xdr:rowOff>
    </xdr:from>
    <xdr:to>
      <xdr:col>72</xdr:col>
      <xdr:colOff>38100</xdr:colOff>
      <xdr:row>38</xdr:row>
      <xdr:rowOff>111473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102600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1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45924</xdr:rowOff>
    </xdr:from>
    <xdr:to>
      <xdr:col>67</xdr:col>
      <xdr:colOff>101600</xdr:colOff>
      <xdr:row>38</xdr:row>
      <xdr:rowOff>147524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138651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5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62348</xdr:rowOff>
    </xdr:from>
    <xdr:to>
      <xdr:col>85</xdr:col>
      <xdr:colOff>127000</xdr:colOff>
      <xdr:row>58</xdr:row>
      <xdr:rowOff>101440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06448"/>
          <a:ext cx="838200" cy="3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101440</xdr:rowOff>
    </xdr:from>
    <xdr:to>
      <xdr:col>81</xdr:col>
      <xdr:colOff>50800</xdr:colOff>
      <xdr:row>58</xdr:row>
      <xdr:rowOff>102076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45540"/>
          <a:ext cx="889000" cy="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65743</xdr:rowOff>
    </xdr:from>
    <xdr:to>
      <xdr:col>76</xdr:col>
      <xdr:colOff>114300</xdr:colOff>
      <xdr:row>58</xdr:row>
      <xdr:rowOff>102076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09843"/>
          <a:ext cx="889000" cy="3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65743</xdr:rowOff>
    </xdr:from>
    <xdr:to>
      <xdr:col>71</xdr:col>
      <xdr:colOff>177800</xdr:colOff>
      <xdr:row>58</xdr:row>
      <xdr:rowOff>109593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09843"/>
          <a:ext cx="889000" cy="4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11548</xdr:rowOff>
    </xdr:from>
    <xdr:to>
      <xdr:col>85</xdr:col>
      <xdr:colOff>177800</xdr:colOff>
      <xdr:row>58</xdr:row>
      <xdr:rowOff>113148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5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97925</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70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50640</xdr:rowOff>
    </xdr:from>
    <xdr:to>
      <xdr:col>81</xdr:col>
      <xdr:colOff>101600</xdr:colOff>
      <xdr:row>58</xdr:row>
      <xdr:rowOff>152240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9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143367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87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51276</xdr:rowOff>
    </xdr:from>
    <xdr:to>
      <xdr:col>76</xdr:col>
      <xdr:colOff>165100</xdr:colOff>
      <xdr:row>58</xdr:row>
      <xdr:rowOff>152876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9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144003</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8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14943</xdr:rowOff>
    </xdr:from>
    <xdr:to>
      <xdr:col>72</xdr:col>
      <xdr:colOff>38100</xdr:colOff>
      <xdr:row>58</xdr:row>
      <xdr:rowOff>116543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107670</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5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58793</xdr:rowOff>
    </xdr:from>
    <xdr:to>
      <xdr:col>67</xdr:col>
      <xdr:colOff>101600</xdr:colOff>
      <xdr:row>58</xdr:row>
      <xdr:rowOff>160393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0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151520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09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150409</xdr:rowOff>
    </xdr:from>
    <xdr:to>
      <xdr:col>85</xdr:col>
      <xdr:colOff>127000</xdr:colOff>
      <xdr:row>78</xdr:row>
      <xdr:rowOff>29054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352059"/>
          <a:ext cx="838200" cy="5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143083</xdr:rowOff>
    </xdr:from>
    <xdr:to>
      <xdr:col>81</xdr:col>
      <xdr:colOff>50800</xdr:colOff>
      <xdr:row>77</xdr:row>
      <xdr:rowOff>150409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344733"/>
          <a:ext cx="889000" cy="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143083</xdr:rowOff>
    </xdr:from>
    <xdr:to>
      <xdr:col>76</xdr:col>
      <xdr:colOff>114300</xdr:colOff>
      <xdr:row>78</xdr:row>
      <xdr:rowOff>70256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344733"/>
          <a:ext cx="889000" cy="9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70256</xdr:rowOff>
    </xdr:from>
    <xdr:to>
      <xdr:col>71</xdr:col>
      <xdr:colOff>177800</xdr:colOff>
      <xdr:row>78</xdr:row>
      <xdr:rowOff>144802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43356"/>
          <a:ext cx="889000" cy="7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149704</xdr:rowOff>
    </xdr:from>
    <xdr:to>
      <xdr:col>85</xdr:col>
      <xdr:colOff>177800</xdr:colOff>
      <xdr:row>78</xdr:row>
      <xdr:rowOff>79854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5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1131</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0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99609</xdr:rowOff>
    </xdr:from>
    <xdr:to>
      <xdr:col>81</xdr:col>
      <xdr:colOff>101600</xdr:colOff>
      <xdr:row>78</xdr:row>
      <xdr:rowOff>29759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0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46286</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307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92283</xdr:rowOff>
    </xdr:from>
    <xdr:to>
      <xdr:col>76</xdr:col>
      <xdr:colOff>165100</xdr:colOff>
      <xdr:row>78</xdr:row>
      <xdr:rowOff>22433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9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38960</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306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19456</xdr:rowOff>
    </xdr:from>
    <xdr:to>
      <xdr:col>72</xdr:col>
      <xdr:colOff>38100</xdr:colOff>
      <xdr:row>78</xdr:row>
      <xdr:rowOff>121056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9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137583</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316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94002</xdr:rowOff>
    </xdr:from>
    <xdr:to>
      <xdr:col>67</xdr:col>
      <xdr:colOff>101600</xdr:colOff>
      <xdr:row>79</xdr:row>
      <xdr:rowOff>24152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40679</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4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47028</xdr:rowOff>
    </xdr:from>
    <xdr:to>
      <xdr:col>85</xdr:col>
      <xdr:colOff>127000</xdr:colOff>
      <xdr:row>98</xdr:row>
      <xdr:rowOff>75721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49128"/>
          <a:ext cx="838200" cy="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62460</xdr:rowOff>
    </xdr:from>
    <xdr:to>
      <xdr:col>81</xdr:col>
      <xdr:colOff>50800</xdr:colOff>
      <xdr:row>98</xdr:row>
      <xdr:rowOff>75721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864560"/>
          <a:ext cx="889000" cy="1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62460</xdr:rowOff>
    </xdr:from>
    <xdr:to>
      <xdr:col>76</xdr:col>
      <xdr:colOff>114300</xdr:colOff>
      <xdr:row>98</xdr:row>
      <xdr:rowOff>78637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64560"/>
          <a:ext cx="889000" cy="1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78637</xdr:rowOff>
    </xdr:from>
    <xdr:to>
      <xdr:col>71</xdr:col>
      <xdr:colOff>177800</xdr:colOff>
      <xdr:row>98</xdr:row>
      <xdr:rowOff>83040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80737"/>
          <a:ext cx="889000" cy="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167678</xdr:rowOff>
    </xdr:from>
    <xdr:to>
      <xdr:col>85</xdr:col>
      <xdr:colOff>177800</xdr:colOff>
      <xdr:row>98</xdr:row>
      <xdr:rowOff>97828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9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82605</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1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24921</xdr:rowOff>
    </xdr:from>
    <xdr:to>
      <xdr:col>81</xdr:col>
      <xdr:colOff>101600</xdr:colOff>
      <xdr:row>98</xdr:row>
      <xdr:rowOff>126521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82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117648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1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11660</xdr:rowOff>
    </xdr:from>
    <xdr:to>
      <xdr:col>76</xdr:col>
      <xdr:colOff>165100</xdr:colOff>
      <xdr:row>98</xdr:row>
      <xdr:rowOff>113260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8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104387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0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27837</xdr:rowOff>
    </xdr:from>
    <xdr:to>
      <xdr:col>72</xdr:col>
      <xdr:colOff>38100</xdr:colOff>
      <xdr:row>98</xdr:row>
      <xdr:rowOff>129437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120564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2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32240</xdr:rowOff>
    </xdr:from>
    <xdr:to>
      <xdr:col>67</xdr:col>
      <xdr:colOff>101600</xdr:colOff>
      <xdr:row>98</xdr:row>
      <xdr:rowOff>133840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124967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2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本町は、類似団体平均を下回っている</a:t>
          </a:r>
          <a:r>
            <a:rPr kumimoji="1" lang="ja-JP" altLang="en-US" sz="1100" b="0" i="0" baseline="0">
              <a:solidFill>
                <a:schemeClr val="dk1"/>
              </a:solidFill>
              <a:effectLst/>
              <a:latin typeface="+mn-lt"/>
              <a:ea typeface="+mn-ea"/>
              <a:cs typeface="+mn-cs"/>
            </a:rPr>
            <a:t>費目が多いが</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年度においては議会費をはじめ</a:t>
          </a:r>
          <a:r>
            <a:rPr kumimoji="1" lang="ja-JP" altLang="ja-JP" sz="1100" b="0" i="0" baseline="0">
              <a:solidFill>
                <a:schemeClr val="dk1"/>
              </a:solidFill>
              <a:effectLst/>
              <a:latin typeface="+mn-lt"/>
              <a:ea typeface="+mn-ea"/>
              <a:cs typeface="+mn-cs"/>
            </a:rPr>
            <a:t>類似団体平均を上回る</a:t>
          </a:r>
          <a:r>
            <a:rPr kumimoji="1" lang="ja-JP" altLang="en-US" sz="1100" b="0" i="0" baseline="0">
              <a:solidFill>
                <a:schemeClr val="dk1"/>
              </a:solidFill>
              <a:effectLst/>
              <a:latin typeface="+mn-lt"/>
              <a:ea typeface="+mn-ea"/>
              <a:cs typeface="+mn-cs"/>
            </a:rPr>
            <a:t>費目について増えた</a:t>
          </a:r>
          <a:r>
            <a:rPr kumimoji="1" lang="ja-JP" altLang="ja-JP" sz="1100" b="0" i="0" baseline="0">
              <a:solidFill>
                <a:schemeClr val="dk1"/>
              </a:solidFill>
              <a:effectLst/>
              <a:latin typeface="+mn-lt"/>
              <a:ea typeface="+mn-ea"/>
              <a:cs typeface="+mn-cs"/>
            </a:rPr>
            <a:t>結果となった。</a:t>
          </a:r>
          <a:r>
            <a:rPr kumimoji="1" lang="ja-JP" altLang="en-US" sz="1100" b="0" i="0" baseline="0">
              <a:solidFill>
                <a:schemeClr val="dk1"/>
              </a:solidFill>
              <a:effectLst/>
              <a:latin typeface="+mn-lt"/>
              <a:ea typeface="+mn-ea"/>
              <a:cs typeface="+mn-cs"/>
            </a:rPr>
            <a:t>議会費については、議場の設備等について更新したため増加しており、今後は例年並みの見込みとなる。消防費については、防火水槽の工事を隔年で実施しているため増加している。</a:t>
          </a:r>
          <a:r>
            <a:rPr kumimoji="1" lang="ja-JP" altLang="ja-JP" sz="1100" b="0" i="0" baseline="0">
              <a:solidFill>
                <a:schemeClr val="dk1"/>
              </a:solidFill>
              <a:effectLst/>
              <a:latin typeface="+mn-lt"/>
              <a:ea typeface="+mn-ea"/>
              <a:cs typeface="+mn-cs"/>
            </a:rPr>
            <a:t>民生費については、高齢者人口のピークは過ぎたものの、子育て世帯の等の支援の拡充などにより社会福祉サービスの利用は増加又は横ばいの状態が続くものと考える。</a:t>
          </a:r>
          <a:r>
            <a:rPr kumimoji="1" lang="ja-JP" altLang="en-US" sz="1100" b="0" i="0" baseline="0">
              <a:solidFill>
                <a:schemeClr val="dk1"/>
              </a:solidFill>
              <a:effectLst/>
              <a:latin typeface="+mn-lt"/>
              <a:ea typeface="+mn-ea"/>
              <a:cs typeface="+mn-cs"/>
            </a:rPr>
            <a:t>商工費については、レールウイングの工事関連事業により増加しており、今後は例年並みの見込みとなる。</a:t>
          </a:r>
          <a:r>
            <a:rPr kumimoji="1" lang="ja-JP" altLang="ja-JP" sz="1100" b="0" i="0" baseline="0">
              <a:solidFill>
                <a:schemeClr val="dk1"/>
              </a:solidFill>
              <a:effectLst/>
              <a:latin typeface="+mn-lt"/>
              <a:ea typeface="+mn-ea"/>
              <a:cs typeface="+mn-cs"/>
            </a:rPr>
            <a:t>災害復旧事業については、令和２年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月豪雨や令和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年台風</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号など、激甚災害をはじめ、頻発しているため金額が高くなっているが、公共土木施設分が減少するため、今後は減少していくものと考える。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熊本県湯前町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をはじめとした災害復旧事業など臨時財政需要があったため、実質単年度収支は、赤字となっているが、財政調整基金の取り崩しにより実質収支は黒字となっている。黒字となっているが、災害復旧事業の進捗が思うようにいかず、事業を繰り延べしたことや町事業の進捗が想定よりも低かったことなどマイナス要因も含まれる。今後は、事務事業の見直しや統廃合など、歳出の合理化・行財政改革を推進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熊本県湯前町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連結実質赤字比率は、各会計が黒字を維持し、赤字を生じなかったため発生しなかった。また、一般会計で実質収支額が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年度より減少</a:t>
          </a:r>
          <a:r>
            <a:rPr kumimoji="1" lang="ja-JP" altLang="ja-JP" sz="1100" b="0" i="0" baseline="0">
              <a:solidFill>
                <a:schemeClr val="dk1"/>
              </a:solidFill>
              <a:effectLst/>
              <a:latin typeface="+mn-lt"/>
              <a:ea typeface="+mn-ea"/>
              <a:cs typeface="+mn-cs"/>
            </a:rPr>
            <a:t>しているが、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年度は</a:t>
          </a:r>
          <a:r>
            <a:rPr kumimoji="1" lang="ja-JP" altLang="ja-JP" sz="1100" b="0" i="0" baseline="0">
              <a:solidFill>
                <a:schemeClr val="dk1"/>
              </a:solidFill>
              <a:effectLst/>
              <a:latin typeface="+mn-lt"/>
              <a:ea typeface="+mn-ea"/>
              <a:cs typeface="+mn-cs"/>
            </a:rPr>
            <a:t>財政調整基金の取り崩しのほか、町事業の進捗が想定よりも低く、歳出額が伸びなかったことなど</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要因</a:t>
          </a:r>
          <a:r>
            <a:rPr kumimoji="1" lang="ja-JP" altLang="en-US" sz="1100" b="0" i="0" baseline="0">
              <a:solidFill>
                <a:schemeClr val="dk1"/>
              </a:solidFill>
              <a:effectLst/>
              <a:latin typeface="+mn-lt"/>
              <a:ea typeface="+mn-ea"/>
              <a:cs typeface="+mn-cs"/>
            </a:rPr>
            <a:t>があったが、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年度については例年並みとなっている。また、</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年度からは下水道事業会計が法適となったため一般会計から変更となっており、</a:t>
          </a:r>
          <a:r>
            <a:rPr kumimoji="1" lang="ja-JP" altLang="ja-JP" sz="1100" b="0" i="0" baseline="0">
              <a:solidFill>
                <a:schemeClr val="dk1"/>
              </a:solidFill>
              <a:effectLst/>
              <a:latin typeface="+mn-lt"/>
              <a:ea typeface="+mn-ea"/>
              <a:cs typeface="+mn-cs"/>
            </a:rPr>
            <a:t>その他の会計についても黒字となったが、実際には、一般会計からの繰入金に依存した運営を行っている。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今後は</a:t>
          </a:r>
          <a:r>
            <a:rPr kumimoji="1" lang="ja-JP" altLang="ja-JP" sz="1100" b="0" i="0" baseline="0">
              <a:solidFill>
                <a:schemeClr val="dk1"/>
              </a:solidFill>
              <a:effectLst/>
              <a:latin typeface="+mn-lt"/>
              <a:ea typeface="+mn-ea"/>
              <a:cs typeface="+mn-cs"/>
            </a:rPr>
            <a:t>独立採算が基本の企業経営を目指し、徴収率の向上を図り、健全な経営ができるよう努めていく。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熊本県湯前町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令和２年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災害分に加え、各種公共施設の長寿命化改修、防災対策事業、情報通信施設整備事業など大規模な事業を数年間で立て続けに行ってきたため、据置期間終了後、公債費については増額していくことが見込まれる。各種計画をもとに今後の財政の見通しを立てたうえで、計画的な事業の実施及び適正な借り入れを行い、負担の抑制・平準化を図る。水道事業については現在、事業の平準化を図りながら管渠の耐震化を進めている。下水道事業については元利償還金のピークを過ぎたため償還額は減少するものと思われ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熊本県湯前町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地方債現在高や退職手当負担見込額が昨年度よりも高くなっているが、財政調整基金など特定目的金の積み立てによる充当可能特定歳入の増加により、数値が低下した。数値を健全な状態に保つには、各種計画をもとに今後の財政の見通しを立てたうえで、計画的な事業の実施及び適正な借り入れをはじめ、適正な人事管理、将来を見据えた基金の活用・積み立てを行っていかなけれななら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熊本県湯前町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公共施設等整備基金、ふるさと応援基金、情報通信関連事業整備基金、宅地分譲等基金及び熊本地震復興基金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を各事業のために取り崩したが、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万円、情報通信関連事業整備基金に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など、各種事業のために特定目的基金の積み立てを行った結果、昨年度と比較して約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一定の目途を定め、それ以上に基金額が増える場合には、基金の使途の明確化を図るため、取り崩しを行い、特定目的基金へ積み立てていくことを予定している。また、現在作成中の個別計画により、施設の長寿命化等に財源不足が生じると見込まれるため、財政調整基金や公共施設等整備基金を活用する予定であるほか、臨時的に情報通信関連事業整備基金等を活用する計画があるため、中長期的には減少していくと思わ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ふるさと応援基金：ふるさと納税寄附金を財源として町の活性化を図る事業へ活用するための基金。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情報通信関連事業整備基金：情報通信関連事業にかかる財源を確保するための基金。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ふるさと応援基金：今後の事業を実施するために、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情報通信関連事業整備基金：光インターネット関連事業を実施するため、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情報通信関連事業整備基金：光インターネット関連事業のため約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年度程度で積立て、その後取崩予定。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施設の長寿命化等のため公共施設等整備基金を活用することが想定されるため、公共施設等整備基金を中心に積み立てを行う予定。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実質収支額の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万円積み立てを行ったため増加している。</a:t>
          </a: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災害等への備えるため、決算額の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億円程度を目途に積み立てを行うこととしている。歳計剰余金の処分により基金額が増える場合には、基金の使途の明確化を図るため、取り崩しを行い、特定目的基金へ積み立てていくことを予定している。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減債基金については、基金利子及び臨時財政対策債償還分を積み立てたため、約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後年度の対象事業償還の際に適正に活用するために随時積み立て・取り崩しを行っていく。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D37814E-8C05-4CBA-89E0-A5C501FC11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E785DD7-9E59-4989-B9E0-798855D12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554DAF5-8519-4534-A57D-B7C0291D77B8}"/>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08D7FF3-41B2-4285-ABB4-29F4E9169CCC}"/>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4521DFF-7D2C-4ED0-9F68-85C413856AEF}"/>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49DE465-3F9F-49D7-8F2E-28504D5E432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93EFEA2-657D-4CBF-A423-B35BA3F0516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35C7D51-87F7-4000-A1DE-49B577A89D7E}"/>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819CE14-C430-4C1F-9C4F-EB03D689398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AC4ED55-4569-4C30-A674-DCFC816F1F01}"/>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329D525-50B3-405B-8407-8582232049E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E58C71E-5E00-4865-82E5-9E85F84919D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D19D3FC-2D98-46EE-940D-668BEA3EC83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E8E330A-5CF6-43A5-9D79-D8C58A73A47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730305F-49F9-4EA7-A154-6BE3DF95385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E0B386F-10A8-44BF-A7F7-166866F9B77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F04C3D6-F245-4910-B93C-0D235F85C8A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D113907-8F0B-4BAD-BFBA-7C02D50564E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6EFF16F-62AE-48E4-BC19-9DAAAD795F0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DBC8F8A-1AED-436A-92CD-EDC7DF36894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1CC17A0-7874-4950-AF1F-E37C0FE5E7A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C87B374-A9CC-43F7-B640-F7FB763811E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8A45637-D46C-41AE-A901-1C9632ACE2DA}"/>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CC5768D-A686-45C9-B033-5786719055C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78633E9-F11A-451C-88E8-5A966334533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51F42EA-4023-4B6D-8D84-3AC18A42310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4F6176C-4E22-4F68-B601-A7B5C542286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B925153-D871-4622-93DE-6CA83FED8A5E}"/>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849BCC3-58F9-4865-8DDE-E887DB5CAF7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D4FB31A-1D81-42C4-936D-EE65EA13A0F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80A0E89-5E33-450B-9DBF-B7BE775E0F2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06BB662-ED9E-42DA-BB06-0FAE46EDF60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647623A-4FF9-43F8-AC8A-D766C051DFE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B8C8901-6823-40FF-9CA5-E2395BA5F322}"/>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A08FB04-CEE4-4C6A-A551-636ADE3D164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602152A-6E64-4988-8931-4DD124505D1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FD0495B-244F-49CE-B5FA-5A66D3E628B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39CDD69-F957-445D-910F-6CAA319816E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892DBBE-52B8-412A-ABE2-CB1645A3135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AF71AAD-D2BB-42C2-8DCB-53B2F529C1F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B097F5D-0907-48CD-B554-4FA5D119A0A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6E69665-DB58-4C7B-8B0E-1829E887B5D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61CDFB8-57D3-4B7B-A344-F89B7C7B1E98}"/>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16AEF03-6733-4A9F-81E2-0EEE153027D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074FD66-4E8A-4B7C-8F2D-4B413277191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F2645AA-DBC6-444C-8957-F5E0EEE3D0B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8253994-2E8D-40FF-A309-092E114B423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F5BBCEF-DB22-419C-A0BA-90FA27F2F00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BCD7E8F-3E02-4486-BF8A-3777AC7A83F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AE9ABDE-428F-485F-A03B-742E731063BA}"/>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F24263B-F2A4-43CC-8020-8195BA8863B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A3C6D42-BE12-4A5D-9880-8D69469E4F9C}"/>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171BD45-00BF-40D3-9881-B3B482B20CD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ABF6F5E-C1F8-4DCF-B4E7-29BBEACCF97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B762940-9221-4A00-84B3-C8F24CE2808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3E9986E-33A1-479E-BDE5-D8781636480B}"/>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82FCE50-713D-4899-A226-83AD980589E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老朽化した建物が多く一部は公会計制度上の耐用年数を超えている資産もあるため、類似団体と比較し、高い状況で推移している。公共施設等総合管理計画の定期的な見直しと併せ、各施設の個別計画の作成を進めるなどして、統廃合、長寿命化などを進めていかなければならない。</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F423987-7AEF-4328-AD82-DE64F388732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3E7F72C-B25F-4795-A98C-E4A315C9176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E4B7C99-6EB2-4C98-8B4C-A8A22E95CBA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377F94B-9183-4703-9DE6-0723379FBC04}"/>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4F761D7-5418-45A5-B925-B572739FA997}"/>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E83CFEA-B005-44DA-A741-942F654B958E}"/>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1249CF6-070E-45D9-B380-ECBD3CB24FD4}"/>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CF468A5-57C2-4B20-9F0A-CD74A40593BF}"/>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27B28EA-5A89-4C78-A09F-59C54D00429E}"/>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577A9CE-999B-453D-8B73-71052D56481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AC3EAD7-8789-428F-9AC6-19D7DCC9AFD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F0C2C46-1B6D-4674-8F91-B74C5423A00C}"/>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C6F33C3-59FB-4129-B307-DA5A5E77C16B}"/>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F3BC352-C752-4036-ADB6-FDDC96DBD8E2}"/>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BFD2F79-E997-4702-86B5-A2002AA8EF93}"/>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DED79A1-2407-4539-AE0A-F634B2288E3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EDCDA4D-27A3-4343-94F9-158DF0AC6744}"/>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CE03050-7400-4844-9022-4FC27607F0E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E4CE340C-DD6D-401B-8021-F3698ECB97ED}"/>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69CB2EC0-859C-4425-A585-043CE701F02D}"/>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24D38A62-0932-496F-B6B7-9152F0094460}"/>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DC98FDC4-2168-4841-A800-A896F4D08855}"/>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885A83E1-DEA7-4D76-857E-3FAEEE22B140}"/>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40232EF1-8D28-4A58-98C0-FA33E7B2EEB2}"/>
            </a:ext>
          </a:extLst>
        </xdr:cNvPr>
        <xdr:cNvSpPr txBox="1"/>
      </xdr:nvSpPr>
      <xdr:spPr>
        <a:xfrm>
          <a:off x="4359275" y="565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DBCA0D89-3188-48D0-8F00-061F62250D5D}"/>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5C645D65-33B2-4587-8CA0-34F42301D5AC}"/>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EAF884E0-D840-4CA5-826E-9C5C8186FA88}"/>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185F5678-7998-4542-A764-0353FB16F63C}"/>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0634B383-C643-4533-8BD6-C04AD7CF61E2}"/>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0DC7AB4-EE19-406B-B1E9-76A57565B70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7E63FF0-8045-406D-A9E6-DB5A76777E9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AF9C483-E39D-480E-99CE-48A841D757DE}"/>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4CC53F7-EFD0-42F5-851F-D6E80848061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16A06DA-7F9D-4EB4-9326-EBDE4046E512}"/>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104956</xdr:rowOff>
    </xdr:from>
    <xdr:to>
      <xdr:col>23</xdr:col>
      <xdr:colOff>136525</xdr:colOff>
      <xdr:row>32</xdr:row>
      <xdr:rowOff>35106</xdr:rowOff>
    </xdr:to>
    <xdr:sp macro="" textlink="">
      <xdr:nvSpPr>
        <xdr:cNvPr id="93" name="楕円 92">
          <a:extLst>
            <a:ext uri="{FF2B5EF4-FFF2-40B4-BE49-F238E27FC236}">
              <a16:creationId xmlns:a16="http://schemas.microsoft.com/office/drawing/2014/main" id="{47EF6AC7-A960-440B-9924-F890BD1BA997}"/>
            </a:ext>
          </a:extLst>
        </xdr:cNvPr>
        <xdr:cNvSpPr/>
      </xdr:nvSpPr>
      <xdr:spPr>
        <a:xfrm>
          <a:off x="4254500" y="59406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83383</xdr:rowOff>
    </xdr:from>
    <xdr:ext cx="405111" cy="259045"/>
    <xdr:sp macro="" textlink="">
      <xdr:nvSpPr>
        <xdr:cNvPr id="94" name="有形固定資産減価償却率該当値テキスト">
          <a:extLst>
            <a:ext uri="{FF2B5EF4-FFF2-40B4-BE49-F238E27FC236}">
              <a16:creationId xmlns:a16="http://schemas.microsoft.com/office/drawing/2014/main" id="{9CD82030-FFFE-4DB3-B49E-D745EFDA542A}"/>
            </a:ext>
          </a:extLst>
        </xdr:cNvPr>
        <xdr:cNvSpPr txBox="1"/>
      </xdr:nvSpPr>
      <xdr:spPr>
        <a:xfrm>
          <a:off x="4359275" y="5925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129631</xdr:rowOff>
    </xdr:from>
    <xdr:to>
      <xdr:col>19</xdr:col>
      <xdr:colOff>187325</xdr:colOff>
      <xdr:row>32</xdr:row>
      <xdr:rowOff>59781</xdr:rowOff>
    </xdr:to>
    <xdr:sp macro="" textlink="">
      <xdr:nvSpPr>
        <xdr:cNvPr id="95" name="楕円 94">
          <a:extLst>
            <a:ext uri="{FF2B5EF4-FFF2-40B4-BE49-F238E27FC236}">
              <a16:creationId xmlns:a16="http://schemas.microsoft.com/office/drawing/2014/main" id="{674A056F-9AB9-4450-8901-B584DE48AB89}"/>
            </a:ext>
          </a:extLst>
        </xdr:cNvPr>
        <xdr:cNvSpPr/>
      </xdr:nvSpPr>
      <xdr:spPr>
        <a:xfrm>
          <a:off x="3616325" y="59652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155756</xdr:rowOff>
    </xdr:from>
    <xdr:to>
      <xdr:col>23</xdr:col>
      <xdr:colOff>85725</xdr:colOff>
      <xdr:row>32</xdr:row>
      <xdr:rowOff>8981</xdr:rowOff>
    </xdr:to>
    <xdr:cxnSp macro="">
      <xdr:nvCxnSpPr>
        <xdr:cNvPr id="96" name="直線コネクタ 95">
          <a:extLst>
            <a:ext uri="{FF2B5EF4-FFF2-40B4-BE49-F238E27FC236}">
              <a16:creationId xmlns:a16="http://schemas.microsoft.com/office/drawing/2014/main" id="{F1E9C373-EE51-49FA-9948-4421DD00909B}"/>
            </a:ext>
          </a:extLst>
        </xdr:cNvPr>
        <xdr:cNvCxnSpPr/>
      </xdr:nvCxnSpPr>
      <xdr:spPr>
        <a:xfrm flipV="1">
          <a:off x="3673475" y="5997756"/>
          <a:ext cx="628650" cy="1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123462</xdr:rowOff>
    </xdr:from>
    <xdr:to>
      <xdr:col>15</xdr:col>
      <xdr:colOff>187325</xdr:colOff>
      <xdr:row>32</xdr:row>
      <xdr:rowOff>53612</xdr:rowOff>
    </xdr:to>
    <xdr:sp macro="" textlink="">
      <xdr:nvSpPr>
        <xdr:cNvPr id="97" name="楕円 96">
          <a:extLst>
            <a:ext uri="{FF2B5EF4-FFF2-40B4-BE49-F238E27FC236}">
              <a16:creationId xmlns:a16="http://schemas.microsoft.com/office/drawing/2014/main" id="{8648F664-188E-4E9C-9CF0-0C1F79C63ED2}"/>
            </a:ext>
          </a:extLst>
        </xdr:cNvPr>
        <xdr:cNvSpPr/>
      </xdr:nvSpPr>
      <xdr:spPr>
        <a:xfrm>
          <a:off x="2930525" y="59654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8981</xdr:rowOff>
    </xdr:to>
    <xdr:cxnSp macro="">
      <xdr:nvCxnSpPr>
        <xdr:cNvPr id="98" name="直線コネクタ 97">
          <a:extLst>
            <a:ext uri="{FF2B5EF4-FFF2-40B4-BE49-F238E27FC236}">
              <a16:creationId xmlns:a16="http://schemas.microsoft.com/office/drawing/2014/main" id="{1E735E5A-F954-485F-8572-FA8B266BCB89}"/>
            </a:ext>
          </a:extLst>
        </xdr:cNvPr>
        <xdr:cNvCxnSpPr/>
      </xdr:nvCxnSpPr>
      <xdr:spPr>
        <a:xfrm>
          <a:off x="2987675" y="6003562"/>
          <a:ext cx="685800" cy="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104956</xdr:rowOff>
    </xdr:from>
    <xdr:to>
      <xdr:col>11</xdr:col>
      <xdr:colOff>187325</xdr:colOff>
      <xdr:row>32</xdr:row>
      <xdr:rowOff>35106</xdr:rowOff>
    </xdr:to>
    <xdr:sp macro="" textlink="">
      <xdr:nvSpPr>
        <xdr:cNvPr id="99" name="楕円 98">
          <a:extLst>
            <a:ext uri="{FF2B5EF4-FFF2-40B4-BE49-F238E27FC236}">
              <a16:creationId xmlns:a16="http://schemas.microsoft.com/office/drawing/2014/main" id="{8AF8396E-CE04-49C4-B6ED-2A9676A3B076}"/>
            </a:ext>
          </a:extLst>
        </xdr:cNvPr>
        <xdr:cNvSpPr/>
      </xdr:nvSpPr>
      <xdr:spPr>
        <a:xfrm>
          <a:off x="2244725" y="59406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155756</xdr:rowOff>
    </xdr:from>
    <xdr:to>
      <xdr:col>15</xdr:col>
      <xdr:colOff>136525</xdr:colOff>
      <xdr:row>32</xdr:row>
      <xdr:rowOff>2812</xdr:rowOff>
    </xdr:to>
    <xdr:cxnSp macro="">
      <xdr:nvCxnSpPr>
        <xdr:cNvPr id="100" name="直線コネクタ 99">
          <a:extLst>
            <a:ext uri="{FF2B5EF4-FFF2-40B4-BE49-F238E27FC236}">
              <a16:creationId xmlns:a16="http://schemas.microsoft.com/office/drawing/2014/main" id="{70280CE6-A216-4B6B-9134-A8BB02F2C327}"/>
            </a:ext>
          </a:extLst>
        </xdr:cNvPr>
        <xdr:cNvCxnSpPr/>
      </xdr:nvCxnSpPr>
      <xdr:spPr>
        <a:xfrm>
          <a:off x="2301875" y="5997756"/>
          <a:ext cx="6858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83367</xdr:rowOff>
    </xdr:from>
    <xdr:to>
      <xdr:col>7</xdr:col>
      <xdr:colOff>187325</xdr:colOff>
      <xdr:row>32</xdr:row>
      <xdr:rowOff>13517</xdr:rowOff>
    </xdr:to>
    <xdr:sp macro="" textlink="">
      <xdr:nvSpPr>
        <xdr:cNvPr id="101" name="楕円 100">
          <a:extLst>
            <a:ext uri="{FF2B5EF4-FFF2-40B4-BE49-F238E27FC236}">
              <a16:creationId xmlns:a16="http://schemas.microsoft.com/office/drawing/2014/main" id="{E4E0CD21-EA65-4386-8F7C-0DB2C7EF175D}"/>
            </a:ext>
          </a:extLst>
        </xdr:cNvPr>
        <xdr:cNvSpPr/>
      </xdr:nvSpPr>
      <xdr:spPr>
        <a:xfrm>
          <a:off x="1558925" y="59253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134167</xdr:rowOff>
    </xdr:from>
    <xdr:to>
      <xdr:col>11</xdr:col>
      <xdr:colOff>136525</xdr:colOff>
      <xdr:row>31</xdr:row>
      <xdr:rowOff>155756</xdr:rowOff>
    </xdr:to>
    <xdr:cxnSp macro="">
      <xdr:nvCxnSpPr>
        <xdr:cNvPr id="102" name="直線コネクタ 101">
          <a:extLst>
            <a:ext uri="{FF2B5EF4-FFF2-40B4-BE49-F238E27FC236}">
              <a16:creationId xmlns:a16="http://schemas.microsoft.com/office/drawing/2014/main" id="{DD052F6C-C30C-4547-9B28-0BE2ED280E5B}"/>
            </a:ext>
          </a:extLst>
        </xdr:cNvPr>
        <xdr:cNvCxnSpPr/>
      </xdr:nvCxnSpPr>
      <xdr:spPr>
        <a:xfrm>
          <a:off x="1616075" y="5972992"/>
          <a:ext cx="6858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70566150-FC8E-4738-AB25-D8BC0783B3AA}"/>
            </a:ext>
          </a:extLst>
        </xdr:cNvPr>
        <xdr:cNvSpPr txBox="1"/>
      </xdr:nvSpPr>
      <xdr:spPr>
        <a:xfrm>
          <a:off x="3474094" y="555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B98039FE-FD95-4BD1-AF1B-57EE265E515B}"/>
            </a:ext>
          </a:extLst>
        </xdr:cNvPr>
        <xdr:cNvSpPr txBox="1"/>
      </xdr:nvSpPr>
      <xdr:spPr>
        <a:xfrm>
          <a:off x="2797819"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A5830317-6EEB-4970-B1ED-D04C474175B0}"/>
            </a:ext>
          </a:extLst>
        </xdr:cNvPr>
        <xdr:cNvSpPr txBox="1"/>
      </xdr:nvSpPr>
      <xdr:spPr>
        <a:xfrm>
          <a:off x="2112019"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7686E06E-F2F9-4315-B817-E8A23243743C}"/>
            </a:ext>
          </a:extLst>
        </xdr:cNvPr>
        <xdr:cNvSpPr txBox="1"/>
      </xdr:nvSpPr>
      <xdr:spPr>
        <a:xfrm>
          <a:off x="1426219"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50908</xdr:rowOff>
    </xdr:from>
    <xdr:ext cx="405111" cy="259045"/>
    <xdr:sp macro="" textlink="">
      <xdr:nvSpPr>
        <xdr:cNvPr id="107" name="n_1mainValue有形固定資産減価償却率">
          <a:extLst>
            <a:ext uri="{FF2B5EF4-FFF2-40B4-BE49-F238E27FC236}">
              <a16:creationId xmlns:a16="http://schemas.microsoft.com/office/drawing/2014/main" id="{E166FE72-B6BF-4B80-87DE-18435AB9250B}"/>
            </a:ext>
          </a:extLst>
        </xdr:cNvPr>
        <xdr:cNvSpPr txBox="1"/>
      </xdr:nvSpPr>
      <xdr:spPr>
        <a:xfrm>
          <a:off x="3474094" y="604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44739</xdr:rowOff>
    </xdr:from>
    <xdr:ext cx="405111" cy="259045"/>
    <xdr:sp macro="" textlink="">
      <xdr:nvSpPr>
        <xdr:cNvPr id="108" name="n_2mainValue有形固定資産減価償却率">
          <a:extLst>
            <a:ext uri="{FF2B5EF4-FFF2-40B4-BE49-F238E27FC236}">
              <a16:creationId xmlns:a16="http://schemas.microsoft.com/office/drawing/2014/main" id="{DC3EF6D0-BB01-42E4-AD50-F993C8E36D35}"/>
            </a:ext>
          </a:extLst>
        </xdr:cNvPr>
        <xdr:cNvSpPr txBox="1"/>
      </xdr:nvSpPr>
      <xdr:spPr>
        <a:xfrm>
          <a:off x="2797819" y="604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26233</xdr:rowOff>
    </xdr:from>
    <xdr:ext cx="405111" cy="259045"/>
    <xdr:sp macro="" textlink="">
      <xdr:nvSpPr>
        <xdr:cNvPr id="109" name="n_3mainValue有形固定資産減価償却率">
          <a:extLst>
            <a:ext uri="{FF2B5EF4-FFF2-40B4-BE49-F238E27FC236}">
              <a16:creationId xmlns:a16="http://schemas.microsoft.com/office/drawing/2014/main" id="{0B396319-5B68-4854-BC3C-B199CA822D2F}"/>
            </a:ext>
          </a:extLst>
        </xdr:cNvPr>
        <xdr:cNvSpPr txBox="1"/>
      </xdr:nvSpPr>
      <xdr:spPr>
        <a:xfrm>
          <a:off x="2112019" y="6030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4644</xdr:rowOff>
    </xdr:from>
    <xdr:ext cx="405111" cy="259045"/>
    <xdr:sp macro="" textlink="">
      <xdr:nvSpPr>
        <xdr:cNvPr id="110" name="n_4mainValue有形固定資産減価償却率">
          <a:extLst>
            <a:ext uri="{FF2B5EF4-FFF2-40B4-BE49-F238E27FC236}">
              <a16:creationId xmlns:a16="http://schemas.microsoft.com/office/drawing/2014/main" id="{2FB1A56B-5FFE-4FC8-B4D5-B5E934EF128B}"/>
            </a:ext>
          </a:extLst>
        </xdr:cNvPr>
        <xdr:cNvSpPr txBox="1"/>
      </xdr:nvSpPr>
      <xdr:spPr>
        <a:xfrm>
          <a:off x="1426219" y="600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02DC938-6D10-42E1-BA84-EFC8969387CA}"/>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97C28FC-BE34-4E2D-A0F3-DE015B00880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5FE9B18B-511A-4E11-9976-F0049D0E39B7}"/>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FCE4A5E-D0E1-4242-93A1-76182B77F76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75AD79B-4D4F-47A5-8F94-9D925860AB1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E27D230-60BF-4F69-8A31-20D0BEF150B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589252A-9AFB-4720-AA1D-22B3970661F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DD73026-A38A-4A7D-B7EE-B10F7DD47F1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2C81CFE-D9AF-4FFE-8C9A-1F34968CE1FE}"/>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6F2DB0E-0A49-45B8-9E03-A2CDF942B44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A6F21F0-1459-4848-9270-5A52A0F04CC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00C734E-6DB9-4AC1-AF7C-92B0744F0488}"/>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43B8D4D-0D7F-4814-AA31-D4C1446647C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は財政力の低い自治体であり、地方債の借り入れについては抑制を図ってきた。全国平均や熊本県平均より低い値となっているが、老朽化施設の長寿命化対策、防災、観光施設整備事業の実施などにより、地方債残高は増加しているため類似団体と比較して値が高くなっており、その影響から前年度と比較して数値が高く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D8676C7-3CE7-4E5B-9F54-D7A4BAF2F114}"/>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DDDD12D2-B5CD-4463-8F3C-24110D4D155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9554F8F-A022-4252-9FA6-8E0EC8E5E8AC}"/>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5E1EEE9-9643-48BA-8AE1-D802748F61E6}"/>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E6668FEF-D036-4D73-9A0B-86436D4BD28D}"/>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DFEF6F71-AC73-4002-B88A-4FA5BF3B0122}"/>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7CD98A4-806D-4CE3-AACC-0F869D949824}"/>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8F7DD802-3D4C-41CF-A919-26F48BB6F030}"/>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4C0C04F-E989-4A16-AFB4-42F31D21D6D9}"/>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66604BE5-0C90-438D-9774-46DFB21CAC8E}"/>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AE114A1-3043-4BC2-A1A7-A3D66C83DA95}"/>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5481E5F-F7DB-41F0-BE07-98A5379996A1}"/>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D92241D-7EEE-45AB-BDDF-88B5A096E483}"/>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DFC4B32-0374-4FBE-81CB-83CE198A8C0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A89CF55-EAA5-4C84-91F9-AAE8429907C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65F0648E-3951-4E1B-A20A-F3A3B200CCF5}"/>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AC34849B-EB6A-44B1-9E8F-46E3085494E1}"/>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5E563856-12E9-4E7A-B2C7-229F3F21A4D0}"/>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334F15E3-7B0D-455C-85D7-C6E0C3840C8F}"/>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9AE9FB6-9A26-4440-94A0-73338CB8C8A3}"/>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D0220A91-06B8-442F-A8A7-B203040C6ACC}"/>
            </a:ext>
          </a:extLst>
        </xdr:cNvPr>
        <xdr:cNvSpPr txBox="1"/>
      </xdr:nvSpPr>
      <xdr:spPr>
        <a:xfrm>
          <a:off x="13379450" y="5276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2959C743-523F-4692-9235-B95C396EFF8A}"/>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F114F09B-DE08-46F4-8276-E35CD757EFC8}"/>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155FF01D-5114-4B00-A030-B162C338ABA1}"/>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2C11479C-A9CE-419B-842C-B5E79A8FD514}"/>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10F435C3-5D04-4F69-9BCE-8E95C0F7415C}"/>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3EEFF74-E55B-4701-BD04-5E489EB06805}"/>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A02AB2F-47AE-4A88-B81F-61D7E38B15A2}"/>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DB0A159-D6DB-4855-AE72-4FBC49F599E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C9A55C7-9139-4A96-A7FB-4CDBE9E52D2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0F0E792-7AD4-4D71-AF41-97496695780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94911</xdr:rowOff>
    </xdr:from>
    <xdr:to>
      <xdr:col>76</xdr:col>
      <xdr:colOff>73025</xdr:colOff>
      <xdr:row>30</xdr:row>
      <xdr:rowOff>25061</xdr:rowOff>
    </xdr:to>
    <xdr:sp macro="" textlink="">
      <xdr:nvSpPr>
        <xdr:cNvPr id="155" name="楕円 154">
          <a:extLst>
            <a:ext uri="{FF2B5EF4-FFF2-40B4-BE49-F238E27FC236}">
              <a16:creationId xmlns:a16="http://schemas.microsoft.com/office/drawing/2014/main" id="{7D0B55EF-8D1F-4B82-92E9-260BE9228A7A}"/>
            </a:ext>
          </a:extLst>
        </xdr:cNvPr>
        <xdr:cNvSpPr/>
      </xdr:nvSpPr>
      <xdr:spPr>
        <a:xfrm>
          <a:off x="13293725" y="56098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73338</xdr:rowOff>
    </xdr:from>
    <xdr:ext cx="469744" cy="259045"/>
    <xdr:sp macro="" textlink="">
      <xdr:nvSpPr>
        <xdr:cNvPr id="156" name="債務償還比率該当値テキスト">
          <a:extLst>
            <a:ext uri="{FF2B5EF4-FFF2-40B4-BE49-F238E27FC236}">
              <a16:creationId xmlns:a16="http://schemas.microsoft.com/office/drawing/2014/main" id="{58531A45-E012-4360-8EF2-34941B56F153}"/>
            </a:ext>
          </a:extLst>
        </xdr:cNvPr>
        <xdr:cNvSpPr txBox="1"/>
      </xdr:nvSpPr>
      <xdr:spPr>
        <a:xfrm>
          <a:off x="13379450" y="558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76920</xdr:rowOff>
    </xdr:from>
    <xdr:to>
      <xdr:col>72</xdr:col>
      <xdr:colOff>123825</xdr:colOff>
      <xdr:row>30</xdr:row>
      <xdr:rowOff>7070</xdr:rowOff>
    </xdr:to>
    <xdr:sp macro="" textlink="">
      <xdr:nvSpPr>
        <xdr:cNvPr id="157" name="楕円 156">
          <a:extLst>
            <a:ext uri="{FF2B5EF4-FFF2-40B4-BE49-F238E27FC236}">
              <a16:creationId xmlns:a16="http://schemas.microsoft.com/office/drawing/2014/main" id="{D876BEE9-5F56-4B6C-ABD1-6196A6CFFEA6}"/>
            </a:ext>
          </a:extLst>
        </xdr:cNvPr>
        <xdr:cNvSpPr/>
      </xdr:nvSpPr>
      <xdr:spPr>
        <a:xfrm>
          <a:off x="12646025" y="5591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127720</xdr:rowOff>
    </xdr:from>
    <xdr:to>
      <xdr:col>76</xdr:col>
      <xdr:colOff>22225</xdr:colOff>
      <xdr:row>29</xdr:row>
      <xdr:rowOff>145711</xdr:rowOff>
    </xdr:to>
    <xdr:cxnSp macro="">
      <xdr:nvCxnSpPr>
        <xdr:cNvPr id="158" name="直線コネクタ 157">
          <a:extLst>
            <a:ext uri="{FF2B5EF4-FFF2-40B4-BE49-F238E27FC236}">
              <a16:creationId xmlns:a16="http://schemas.microsoft.com/office/drawing/2014/main" id="{0116C53E-EE97-4E41-A7CA-CDE97E74A08D}"/>
            </a:ext>
          </a:extLst>
        </xdr:cNvPr>
        <xdr:cNvCxnSpPr/>
      </xdr:nvCxnSpPr>
      <xdr:spPr>
        <a:xfrm>
          <a:off x="12693650" y="5639520"/>
          <a:ext cx="638175"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115062</xdr:rowOff>
    </xdr:from>
    <xdr:to>
      <xdr:col>68</xdr:col>
      <xdr:colOff>123825</xdr:colOff>
      <xdr:row>30</xdr:row>
      <xdr:rowOff>45212</xdr:rowOff>
    </xdr:to>
    <xdr:sp macro="" textlink="">
      <xdr:nvSpPr>
        <xdr:cNvPr id="159" name="楕円 158">
          <a:extLst>
            <a:ext uri="{FF2B5EF4-FFF2-40B4-BE49-F238E27FC236}">
              <a16:creationId xmlns:a16="http://schemas.microsoft.com/office/drawing/2014/main" id="{AA6B61BC-6C8E-46DF-AD74-255FB90E9D97}"/>
            </a:ext>
          </a:extLst>
        </xdr:cNvPr>
        <xdr:cNvSpPr/>
      </xdr:nvSpPr>
      <xdr:spPr>
        <a:xfrm>
          <a:off x="11960225" y="56300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127720</xdr:rowOff>
    </xdr:from>
    <xdr:to>
      <xdr:col>72</xdr:col>
      <xdr:colOff>73025</xdr:colOff>
      <xdr:row>29</xdr:row>
      <xdr:rowOff>165862</xdr:rowOff>
    </xdr:to>
    <xdr:cxnSp macro="">
      <xdr:nvCxnSpPr>
        <xdr:cNvPr id="160" name="直線コネクタ 159">
          <a:extLst>
            <a:ext uri="{FF2B5EF4-FFF2-40B4-BE49-F238E27FC236}">
              <a16:creationId xmlns:a16="http://schemas.microsoft.com/office/drawing/2014/main" id="{CC7B4605-467A-479B-96CF-82F299CC953C}"/>
            </a:ext>
          </a:extLst>
        </xdr:cNvPr>
        <xdr:cNvCxnSpPr/>
      </xdr:nvCxnSpPr>
      <xdr:spPr>
        <a:xfrm flipV="1">
          <a:off x="12007850" y="5639520"/>
          <a:ext cx="685800" cy="3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80328</xdr:rowOff>
    </xdr:from>
    <xdr:to>
      <xdr:col>64</xdr:col>
      <xdr:colOff>123825</xdr:colOff>
      <xdr:row>29</xdr:row>
      <xdr:rowOff>10478</xdr:rowOff>
    </xdr:to>
    <xdr:sp macro="" textlink="">
      <xdr:nvSpPr>
        <xdr:cNvPr id="161" name="楕円 160">
          <a:extLst>
            <a:ext uri="{FF2B5EF4-FFF2-40B4-BE49-F238E27FC236}">
              <a16:creationId xmlns:a16="http://schemas.microsoft.com/office/drawing/2014/main" id="{C5FD7260-7589-472A-8B5D-B1114878D689}"/>
            </a:ext>
          </a:extLst>
        </xdr:cNvPr>
        <xdr:cNvSpPr/>
      </xdr:nvSpPr>
      <xdr:spPr>
        <a:xfrm>
          <a:off x="11274425" y="54365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131128</xdr:rowOff>
    </xdr:from>
    <xdr:to>
      <xdr:col>68</xdr:col>
      <xdr:colOff>73025</xdr:colOff>
      <xdr:row>29</xdr:row>
      <xdr:rowOff>165862</xdr:rowOff>
    </xdr:to>
    <xdr:cxnSp macro="">
      <xdr:nvCxnSpPr>
        <xdr:cNvPr id="162" name="直線コネクタ 161">
          <a:extLst>
            <a:ext uri="{FF2B5EF4-FFF2-40B4-BE49-F238E27FC236}">
              <a16:creationId xmlns:a16="http://schemas.microsoft.com/office/drawing/2014/main" id="{0C3839D1-B554-430D-A9C6-9E2FF5F5C392}"/>
            </a:ext>
          </a:extLst>
        </xdr:cNvPr>
        <xdr:cNvCxnSpPr/>
      </xdr:nvCxnSpPr>
      <xdr:spPr>
        <a:xfrm>
          <a:off x="11322050" y="5484178"/>
          <a:ext cx="685800" cy="19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55340</xdr:rowOff>
    </xdr:from>
    <xdr:to>
      <xdr:col>60</xdr:col>
      <xdr:colOff>123825</xdr:colOff>
      <xdr:row>30</xdr:row>
      <xdr:rowOff>156940</xdr:rowOff>
    </xdr:to>
    <xdr:sp macro="" textlink="">
      <xdr:nvSpPr>
        <xdr:cNvPr id="163" name="楕円 162">
          <a:extLst>
            <a:ext uri="{FF2B5EF4-FFF2-40B4-BE49-F238E27FC236}">
              <a16:creationId xmlns:a16="http://schemas.microsoft.com/office/drawing/2014/main" id="{2F729F82-42F0-41B2-A294-0AF1514D51EC}"/>
            </a:ext>
          </a:extLst>
        </xdr:cNvPr>
        <xdr:cNvSpPr/>
      </xdr:nvSpPr>
      <xdr:spPr>
        <a:xfrm>
          <a:off x="10588625" y="57322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131128</xdr:rowOff>
    </xdr:from>
    <xdr:to>
      <xdr:col>64</xdr:col>
      <xdr:colOff>73025</xdr:colOff>
      <xdr:row>30</xdr:row>
      <xdr:rowOff>106140</xdr:rowOff>
    </xdr:to>
    <xdr:cxnSp macro="">
      <xdr:nvCxnSpPr>
        <xdr:cNvPr id="164" name="直線コネクタ 163">
          <a:extLst>
            <a:ext uri="{FF2B5EF4-FFF2-40B4-BE49-F238E27FC236}">
              <a16:creationId xmlns:a16="http://schemas.microsoft.com/office/drawing/2014/main" id="{5DE39F79-7B4B-4343-B817-0AD68B7C605B}"/>
            </a:ext>
          </a:extLst>
        </xdr:cNvPr>
        <xdr:cNvCxnSpPr/>
      </xdr:nvCxnSpPr>
      <xdr:spPr>
        <a:xfrm flipV="1">
          <a:off x="10636250" y="5484178"/>
          <a:ext cx="685800" cy="29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10A0747D-9E07-4C9E-8804-45D13FB21F6B}"/>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914AB259-B43A-48FC-8C48-C1332F589D63}"/>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EEBFC803-02AE-4E0F-9421-61DDD64E5661}"/>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9EBDEF08-C453-4EC6-9866-C1AF2D3BFF46}"/>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169647</xdr:rowOff>
    </xdr:from>
    <xdr:ext cx="469744" cy="259045"/>
    <xdr:sp macro="" textlink="">
      <xdr:nvSpPr>
        <xdr:cNvPr id="169" name="n_1mainValue債務償還比率">
          <a:extLst>
            <a:ext uri="{FF2B5EF4-FFF2-40B4-BE49-F238E27FC236}">
              <a16:creationId xmlns:a16="http://schemas.microsoft.com/office/drawing/2014/main" id="{DCF23B23-CB99-4578-B14B-8575F2F5BC56}"/>
            </a:ext>
          </a:extLst>
        </xdr:cNvPr>
        <xdr:cNvSpPr txBox="1"/>
      </xdr:nvSpPr>
      <xdr:spPr>
        <a:xfrm>
          <a:off x="12465127" y="567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36339</xdr:rowOff>
    </xdr:from>
    <xdr:ext cx="469744" cy="259045"/>
    <xdr:sp macro="" textlink="">
      <xdr:nvSpPr>
        <xdr:cNvPr id="170" name="n_2mainValue債務償還比率">
          <a:extLst>
            <a:ext uri="{FF2B5EF4-FFF2-40B4-BE49-F238E27FC236}">
              <a16:creationId xmlns:a16="http://schemas.microsoft.com/office/drawing/2014/main" id="{99DA6A27-D748-4978-A127-48A688EC3D4C}"/>
            </a:ext>
          </a:extLst>
        </xdr:cNvPr>
        <xdr:cNvSpPr txBox="1"/>
      </xdr:nvSpPr>
      <xdr:spPr>
        <a:xfrm>
          <a:off x="11788852" y="571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1605</xdr:rowOff>
    </xdr:from>
    <xdr:ext cx="469744" cy="259045"/>
    <xdr:sp macro="" textlink="">
      <xdr:nvSpPr>
        <xdr:cNvPr id="171" name="n_3mainValue債務償還比率">
          <a:extLst>
            <a:ext uri="{FF2B5EF4-FFF2-40B4-BE49-F238E27FC236}">
              <a16:creationId xmlns:a16="http://schemas.microsoft.com/office/drawing/2014/main" id="{B80792AA-BADD-4E74-AA19-085620CEDDA6}"/>
            </a:ext>
          </a:extLst>
        </xdr:cNvPr>
        <xdr:cNvSpPr txBox="1"/>
      </xdr:nvSpPr>
      <xdr:spPr>
        <a:xfrm>
          <a:off x="11103052" y="5516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148067</xdr:rowOff>
    </xdr:from>
    <xdr:ext cx="469744" cy="259045"/>
    <xdr:sp macro="" textlink="">
      <xdr:nvSpPr>
        <xdr:cNvPr id="172" name="n_4mainValue債務償還比率">
          <a:extLst>
            <a:ext uri="{FF2B5EF4-FFF2-40B4-BE49-F238E27FC236}">
              <a16:creationId xmlns:a16="http://schemas.microsoft.com/office/drawing/2014/main" id="{DED20B92-702B-43D1-AF92-3C7865B11E4F}"/>
            </a:ext>
          </a:extLst>
        </xdr:cNvPr>
        <xdr:cNvSpPr txBox="1"/>
      </xdr:nvSpPr>
      <xdr:spPr>
        <a:xfrm>
          <a:off x="10417252" y="582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B518B3B-E86C-4FB7-A1C7-9684F7860FC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906377F3-75DD-4674-B6C9-8260450A74B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E4068360-51B0-4D55-B023-D66A74B0428F}"/>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D68E5C4-5D33-41B4-9AF3-A58CE563CCD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15C9300E-7EC5-4FD3-84F2-6EDEDB3AFDE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24E81504-D1F1-48E4-9A04-D3A1DC3B355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515257-0A22-4301-B600-9A23CAB7CAD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B83CD3-3D26-4523-A9C5-7C0DD943C12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FD60A50-B107-4492-A314-F6089971E07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C558BB-4F86-4D51-B395-F030A626550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3E38AA-03BE-40F4-983D-C91E5381532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F0B252-FCD5-4636-833F-42E6E885D24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2A7381-59E7-4666-8B4C-667684F344F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FE85A9-9678-4279-A9B1-F2ED834DA47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8D27D4-A6CF-4295-A54B-D6FA0692043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C3662A-54A3-4F55-9CE3-353B7E1C257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3AEA45-1EFA-4837-AA5E-95995B593F5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2F4FBB-022E-44EB-BB3C-F9E6B63A250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EBEB96-0FBB-4338-AC01-DE1F9B6ACD1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E119B4-EE3E-4402-A126-7733EF000AE8}"/>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1FA734-651A-43DA-BC09-A1037E12F76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B3C62A8-FEE2-4375-A2C6-2660DCA1B1C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CB0040-5A00-4C1B-BFDE-9BF1B6D0758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C35827-0026-45BF-A3D5-0E9310CC7C7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4EB139-34BB-4165-B853-1A1D20B5ACD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EAC773-E276-49BD-BF49-0359A638964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FE37337-A00D-4C50-A7CF-70CCF6143F4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B9F2C91-72E0-4D98-B69A-5B579579FAC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002056-1E6D-41A0-AE1C-D126A55B143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7FB04E-E8A8-4F18-B2AF-D1B9A993A68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1E89CB-B140-46F5-9016-FE397D97865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238AA3-5EC1-4573-A378-3B3432369BA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8FBB89-3B1E-4D6E-A7FF-2ED1365F417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FF6236E-8402-47C5-A03D-2DB7DE814B2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561427-4732-4AD1-8AD8-F639EB5D828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98943A6-7482-49F7-878A-6D3F3B7B0AE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2D09B99-BCB8-47DD-8FC7-502E9D499BC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658390-2435-403D-97BA-B4773CE51B3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29BAF6-C54A-441D-9967-AC2DEA69993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0254CD-6306-459C-9120-ECE335CE839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626115-7836-4535-98A4-D44EDD8F7A7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E5F32D-57E0-4D75-853E-89DD07006D9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112906-936F-44F1-81A0-3B236EFF8D1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F8FF8B4-B32C-4002-91F3-44E210628652}"/>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47A811-CF76-41C8-BAD0-38332C53D82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78C5B2-A0E9-406E-A35C-563DC57CAAA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2CFE665-D684-48E9-AF28-8417E78E344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E1B3DC-22F9-4A12-A2B6-DECA079C76E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C5338B8-7E29-44AE-8417-203A44BE048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48DE70B-8687-48BA-BC3E-9A00490DB084}"/>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7BC81BB-3DE1-4224-91ED-D8772E50422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66913BB-47D0-46D2-B8A9-9BBAA370FC7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0315E7F-3186-499F-B050-4AAC75EF1560}"/>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45F1DF6-7E0A-4BCC-820F-582779B8A98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04A328E-899C-4175-B1FF-8DFA9496F39E}"/>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A9FC025-B195-4236-B0F8-3236456F0BA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E4A0731-4C49-43D8-8D02-6578ED6B496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756F2ED-FE0D-4EA2-A113-0D703FE4A07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63158A0-D23E-4B01-8225-BACE26BBFBE0}"/>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81598A6-330F-4E6C-9C54-1895D61F6BB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667953F-7A4B-4CC9-ADB2-BDBB08B6D01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A4146A6-B964-4898-96E7-CCF3A136488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80C28908-204C-452F-A3EE-1CBE189E56A7}"/>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2E2C7C98-9AE2-460D-B297-EB60A0713835}"/>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4B294540-A0F2-469D-A9AF-84BEF0065A08}"/>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C5A780A-76C0-4A32-B0C0-711CF650E64E}"/>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F2B3118-0461-4ABF-97A6-4124E0EB37C5}"/>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5FA1E426-8775-4DCD-AE7B-F3EFAD40025D}"/>
            </a:ext>
          </a:extLst>
        </xdr:cNvPr>
        <xdr:cNvSpPr txBox="1"/>
      </xdr:nvSpPr>
      <xdr:spPr>
        <a:xfrm>
          <a:off x="4219575" y="6274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20F1121-2AB6-4C03-8AC1-1232D0FF31B0}"/>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F5D429F2-D15C-41BA-97DC-6010AD96E8F5}"/>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F067894E-9160-445C-961F-851207761C09}"/>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A426C2D8-D375-4428-B153-337CF80B8DE3}"/>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56717EAC-740F-4702-A67A-5F079BCE3E39}"/>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248BE2-A3B5-45D4-8A61-A509791FD42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A50EE6-F242-4931-B2A1-2E1326E257E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1682C5D-7597-42F4-8438-4AB5A437E26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BA87828-61D7-4DE4-A99D-126CF32F49F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D386811-A394-48ED-9607-3821BDC46A8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102144</xdr:rowOff>
    </xdr:from>
    <xdr:to>
      <xdr:col>24</xdr:col>
      <xdr:colOff>114300</xdr:colOff>
      <xdr:row>41</xdr:row>
      <xdr:rowOff>32294</xdr:rowOff>
    </xdr:to>
    <xdr:sp macro="" textlink="">
      <xdr:nvSpPr>
        <xdr:cNvPr id="74" name="楕円 73">
          <a:extLst>
            <a:ext uri="{FF2B5EF4-FFF2-40B4-BE49-F238E27FC236}">
              <a16:creationId xmlns:a16="http://schemas.microsoft.com/office/drawing/2014/main" id="{66D7419D-27A6-4ED5-94E5-521BABC9009E}"/>
            </a:ext>
          </a:extLst>
        </xdr:cNvPr>
        <xdr:cNvSpPr/>
      </xdr:nvSpPr>
      <xdr:spPr>
        <a:xfrm>
          <a:off x="4124325" y="65918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80571</xdr:rowOff>
    </xdr:from>
    <xdr:ext cx="405111" cy="259045"/>
    <xdr:sp macro="" textlink="">
      <xdr:nvSpPr>
        <xdr:cNvPr id="75" name="【道路】&#10;有形固定資産減価償却率該当値テキスト">
          <a:extLst>
            <a:ext uri="{FF2B5EF4-FFF2-40B4-BE49-F238E27FC236}">
              <a16:creationId xmlns:a16="http://schemas.microsoft.com/office/drawing/2014/main" id="{759C4D76-2A69-47A4-8B34-89E7C4BDCC00}"/>
            </a:ext>
          </a:extLst>
        </xdr:cNvPr>
        <xdr:cNvSpPr txBox="1"/>
      </xdr:nvSpPr>
      <xdr:spPr>
        <a:xfrm>
          <a:off x="4219575" y="657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95613</xdr:rowOff>
    </xdr:from>
    <xdr:to>
      <xdr:col>20</xdr:col>
      <xdr:colOff>38100</xdr:colOff>
      <xdr:row>41</xdr:row>
      <xdr:rowOff>25763</xdr:rowOff>
    </xdr:to>
    <xdr:sp macro="" textlink="">
      <xdr:nvSpPr>
        <xdr:cNvPr id="76" name="楕円 75">
          <a:extLst>
            <a:ext uri="{FF2B5EF4-FFF2-40B4-BE49-F238E27FC236}">
              <a16:creationId xmlns:a16="http://schemas.microsoft.com/office/drawing/2014/main" id="{7B99446D-65FD-4FB2-B55C-1B9D4947828A}"/>
            </a:ext>
          </a:extLst>
        </xdr:cNvPr>
        <xdr:cNvSpPr/>
      </xdr:nvSpPr>
      <xdr:spPr>
        <a:xfrm>
          <a:off x="3381375" y="65821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146413</xdr:rowOff>
    </xdr:from>
    <xdr:to>
      <xdr:col>24</xdr:col>
      <xdr:colOff>63500</xdr:colOff>
      <xdr:row>40</xdr:row>
      <xdr:rowOff>152944</xdr:rowOff>
    </xdr:to>
    <xdr:cxnSp macro="">
      <xdr:nvCxnSpPr>
        <xdr:cNvPr id="77" name="直線コネクタ 76">
          <a:extLst>
            <a:ext uri="{FF2B5EF4-FFF2-40B4-BE49-F238E27FC236}">
              <a16:creationId xmlns:a16="http://schemas.microsoft.com/office/drawing/2014/main" id="{6AE4986C-5219-40B4-BDB7-7B565F7F2D4E}"/>
            </a:ext>
          </a:extLst>
        </xdr:cNvPr>
        <xdr:cNvCxnSpPr/>
      </xdr:nvCxnSpPr>
      <xdr:spPr>
        <a:xfrm>
          <a:off x="3429000" y="6629763"/>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82550</xdr:rowOff>
    </xdr:from>
    <xdr:to>
      <xdr:col>15</xdr:col>
      <xdr:colOff>101600</xdr:colOff>
      <xdr:row>41</xdr:row>
      <xdr:rowOff>12700</xdr:rowOff>
    </xdr:to>
    <xdr:sp macro="" textlink="">
      <xdr:nvSpPr>
        <xdr:cNvPr id="78" name="楕円 77">
          <a:extLst>
            <a:ext uri="{FF2B5EF4-FFF2-40B4-BE49-F238E27FC236}">
              <a16:creationId xmlns:a16="http://schemas.microsoft.com/office/drawing/2014/main" id="{34B0757B-6B08-415A-8DB8-8F40C2BEFDCF}"/>
            </a:ext>
          </a:extLst>
        </xdr:cNvPr>
        <xdr:cNvSpPr/>
      </xdr:nvSpPr>
      <xdr:spPr>
        <a:xfrm>
          <a:off x="2571750" y="65722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133350</xdr:rowOff>
    </xdr:from>
    <xdr:to>
      <xdr:col>19</xdr:col>
      <xdr:colOff>177800</xdr:colOff>
      <xdr:row>40</xdr:row>
      <xdr:rowOff>146413</xdr:rowOff>
    </xdr:to>
    <xdr:cxnSp macro="">
      <xdr:nvCxnSpPr>
        <xdr:cNvPr id="79" name="直線コネクタ 78">
          <a:extLst>
            <a:ext uri="{FF2B5EF4-FFF2-40B4-BE49-F238E27FC236}">
              <a16:creationId xmlns:a16="http://schemas.microsoft.com/office/drawing/2014/main" id="{E7CC6E5C-94E5-46A9-BAB8-7D0E1FD7F96A}"/>
            </a:ext>
          </a:extLst>
        </xdr:cNvPr>
        <xdr:cNvCxnSpPr/>
      </xdr:nvCxnSpPr>
      <xdr:spPr>
        <a:xfrm>
          <a:off x="2619375" y="6619875"/>
          <a:ext cx="80962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53159</xdr:rowOff>
    </xdr:from>
    <xdr:to>
      <xdr:col>10</xdr:col>
      <xdr:colOff>165100</xdr:colOff>
      <xdr:row>40</xdr:row>
      <xdr:rowOff>154759</xdr:rowOff>
    </xdr:to>
    <xdr:sp macro="" textlink="">
      <xdr:nvSpPr>
        <xdr:cNvPr id="80" name="楕円 79">
          <a:extLst>
            <a:ext uri="{FF2B5EF4-FFF2-40B4-BE49-F238E27FC236}">
              <a16:creationId xmlns:a16="http://schemas.microsoft.com/office/drawing/2014/main" id="{11063BEE-3E6E-43F7-8873-3D7DCAAE559B}"/>
            </a:ext>
          </a:extLst>
        </xdr:cNvPr>
        <xdr:cNvSpPr/>
      </xdr:nvSpPr>
      <xdr:spPr>
        <a:xfrm>
          <a:off x="1781175" y="65365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103959</xdr:rowOff>
    </xdr:from>
    <xdr:to>
      <xdr:col>15</xdr:col>
      <xdr:colOff>50800</xdr:colOff>
      <xdr:row>40</xdr:row>
      <xdr:rowOff>133350</xdr:rowOff>
    </xdr:to>
    <xdr:cxnSp macro="">
      <xdr:nvCxnSpPr>
        <xdr:cNvPr id="81" name="直線コネクタ 80">
          <a:extLst>
            <a:ext uri="{FF2B5EF4-FFF2-40B4-BE49-F238E27FC236}">
              <a16:creationId xmlns:a16="http://schemas.microsoft.com/office/drawing/2014/main" id="{F87EB668-837A-4221-B553-744D9206CA73}"/>
            </a:ext>
          </a:extLst>
        </xdr:cNvPr>
        <xdr:cNvCxnSpPr/>
      </xdr:nvCxnSpPr>
      <xdr:spPr>
        <a:xfrm>
          <a:off x="1828800" y="6593659"/>
          <a:ext cx="7905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23767</xdr:rowOff>
    </xdr:from>
    <xdr:to>
      <xdr:col>6</xdr:col>
      <xdr:colOff>38100</xdr:colOff>
      <xdr:row>40</xdr:row>
      <xdr:rowOff>125367</xdr:rowOff>
    </xdr:to>
    <xdr:sp macro="" textlink="">
      <xdr:nvSpPr>
        <xdr:cNvPr id="82" name="楕円 81">
          <a:extLst>
            <a:ext uri="{FF2B5EF4-FFF2-40B4-BE49-F238E27FC236}">
              <a16:creationId xmlns:a16="http://schemas.microsoft.com/office/drawing/2014/main" id="{3474B584-E771-47FE-923B-FDD100AADE37}"/>
            </a:ext>
          </a:extLst>
        </xdr:cNvPr>
        <xdr:cNvSpPr/>
      </xdr:nvSpPr>
      <xdr:spPr>
        <a:xfrm>
          <a:off x="981075" y="65134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74567</xdr:rowOff>
    </xdr:from>
    <xdr:to>
      <xdr:col>10</xdr:col>
      <xdr:colOff>114300</xdr:colOff>
      <xdr:row>40</xdr:row>
      <xdr:rowOff>103959</xdr:rowOff>
    </xdr:to>
    <xdr:cxnSp macro="">
      <xdr:nvCxnSpPr>
        <xdr:cNvPr id="83" name="直線コネクタ 82">
          <a:extLst>
            <a:ext uri="{FF2B5EF4-FFF2-40B4-BE49-F238E27FC236}">
              <a16:creationId xmlns:a16="http://schemas.microsoft.com/office/drawing/2014/main" id="{DC108B61-4596-4286-B168-C3F4718A6822}"/>
            </a:ext>
          </a:extLst>
        </xdr:cNvPr>
        <xdr:cNvCxnSpPr/>
      </xdr:nvCxnSpPr>
      <xdr:spPr>
        <a:xfrm>
          <a:off x="1028700" y="6561092"/>
          <a:ext cx="800100"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5B4822EA-2962-4831-80DC-2CDBE76250DC}"/>
            </a:ext>
          </a:extLst>
        </xdr:cNvPr>
        <xdr:cNvSpPr txBox="1"/>
      </xdr:nvSpPr>
      <xdr:spPr>
        <a:xfrm>
          <a:off x="3239144" y="61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C7EDE097-E008-41FF-A442-ECB369DD92D2}"/>
            </a:ext>
          </a:extLst>
        </xdr:cNvPr>
        <xdr:cNvSpPr txBox="1"/>
      </xdr:nvSpPr>
      <xdr:spPr>
        <a:xfrm>
          <a:off x="2439044" y="612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D5C07078-002E-4A1A-8B38-DE56CBF7C4DE}"/>
            </a:ext>
          </a:extLst>
        </xdr:cNvPr>
        <xdr:cNvSpPr txBox="1"/>
      </xdr:nvSpPr>
      <xdr:spPr>
        <a:xfrm>
          <a:off x="1648469" y="610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ED9CABC5-3F6C-4A78-B498-4FD630ACB5B2}"/>
            </a:ext>
          </a:extLst>
        </xdr:cNvPr>
        <xdr:cNvSpPr txBox="1"/>
      </xdr:nvSpPr>
      <xdr:spPr>
        <a:xfrm>
          <a:off x="8483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16890</xdr:rowOff>
    </xdr:from>
    <xdr:ext cx="405111" cy="259045"/>
    <xdr:sp macro="" textlink="">
      <xdr:nvSpPr>
        <xdr:cNvPr id="88" name="n_1mainValue【道路】&#10;有形固定資産減価償却率">
          <a:extLst>
            <a:ext uri="{FF2B5EF4-FFF2-40B4-BE49-F238E27FC236}">
              <a16:creationId xmlns:a16="http://schemas.microsoft.com/office/drawing/2014/main" id="{BC673E0E-C4C5-4ADF-87BA-58F272A60005}"/>
            </a:ext>
          </a:extLst>
        </xdr:cNvPr>
        <xdr:cNvSpPr txBox="1"/>
      </xdr:nvSpPr>
      <xdr:spPr>
        <a:xfrm>
          <a:off x="3239144" y="666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3827</xdr:rowOff>
    </xdr:from>
    <xdr:ext cx="405111" cy="259045"/>
    <xdr:sp macro="" textlink="">
      <xdr:nvSpPr>
        <xdr:cNvPr id="89" name="n_2mainValue【道路】&#10;有形固定資産減価償却率">
          <a:extLst>
            <a:ext uri="{FF2B5EF4-FFF2-40B4-BE49-F238E27FC236}">
              <a16:creationId xmlns:a16="http://schemas.microsoft.com/office/drawing/2014/main" id="{2F83BF62-B010-406E-8162-ADA41F153D8F}"/>
            </a:ext>
          </a:extLst>
        </xdr:cNvPr>
        <xdr:cNvSpPr txBox="1"/>
      </xdr:nvSpPr>
      <xdr:spPr>
        <a:xfrm>
          <a:off x="2439044" y="665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145886</xdr:rowOff>
    </xdr:from>
    <xdr:ext cx="405111" cy="259045"/>
    <xdr:sp macro="" textlink="">
      <xdr:nvSpPr>
        <xdr:cNvPr id="90" name="n_3mainValue【道路】&#10;有形固定資産減価償却率">
          <a:extLst>
            <a:ext uri="{FF2B5EF4-FFF2-40B4-BE49-F238E27FC236}">
              <a16:creationId xmlns:a16="http://schemas.microsoft.com/office/drawing/2014/main" id="{870F6730-004C-4687-83C2-3746129C7842}"/>
            </a:ext>
          </a:extLst>
        </xdr:cNvPr>
        <xdr:cNvSpPr txBox="1"/>
      </xdr:nvSpPr>
      <xdr:spPr>
        <a:xfrm>
          <a:off x="1648469" y="6629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116494</xdr:rowOff>
    </xdr:from>
    <xdr:ext cx="405111" cy="259045"/>
    <xdr:sp macro="" textlink="">
      <xdr:nvSpPr>
        <xdr:cNvPr id="91" name="n_4mainValue【道路】&#10;有形固定資産減価償却率">
          <a:extLst>
            <a:ext uri="{FF2B5EF4-FFF2-40B4-BE49-F238E27FC236}">
              <a16:creationId xmlns:a16="http://schemas.microsoft.com/office/drawing/2014/main" id="{85EE0E79-F325-4F88-9C27-58A3139CE0BC}"/>
            </a:ext>
          </a:extLst>
        </xdr:cNvPr>
        <xdr:cNvSpPr txBox="1"/>
      </xdr:nvSpPr>
      <xdr:spPr>
        <a:xfrm>
          <a:off x="848369" y="660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499811C-0441-4691-A4A4-D6A3F71E268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5222890-7A8E-4A69-B349-426888C321D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03654CD-80CA-4CED-89D6-DCBA3CA4F07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58850C6-0E70-40AC-B432-28A83A915BF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17FEC46-833D-4E3D-833F-D78723308FB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F674E06-4BF5-4BAB-A956-9D83F215FB6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902DC8-5CEF-40DB-889B-B068F4C2170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C83E104-FF92-4FBB-83A5-8DDF97313EC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7D209877-9989-4B50-BA01-B3275424F750}"/>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3366779-D03D-46C1-BFFE-14FB7230378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DD71E3F-A70A-40E6-BB6C-C877CF78A9E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4787E23-4154-4037-B973-AAA3A9D83EEA}"/>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7FE7F75-BB42-466E-9E9A-C9346F7C3CB7}"/>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3B12AEFD-0774-416E-B6BF-F6DD5BB5D2F8}"/>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4E27C0A-CF9B-45C9-9D02-E35A0653E2C9}"/>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3F76BF91-6D75-467C-B3A9-FD1F4017A556}"/>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F775DC7-79CA-43BB-829A-AB915C560E9B}"/>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3257214-9E6E-479A-9012-4436384483AB}"/>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DAE0ABA-A246-47A6-95EF-D219846788F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146FE326-D2A5-44D0-99FF-C7DF4C3C3FA2}"/>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1C3CE57F-3BBC-4839-BDF9-0A331DE6599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28866A3D-480A-4710-9B97-B54DF50233E0}"/>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211545B0-F55D-4736-AB96-C1C217988CCF}"/>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4917900C-6EDD-4CBC-9876-233938F6353B}"/>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AB79137D-0AB4-4253-AD74-8760603020F8}"/>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5D8B226B-6304-43FB-BE60-BD53A2F9FAFA}"/>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4D80A216-CA6B-46A6-B667-9534458D099D}"/>
            </a:ext>
          </a:extLst>
        </xdr:cNvPr>
        <xdr:cNvSpPr txBox="1"/>
      </xdr:nvSpPr>
      <xdr:spPr>
        <a:xfrm>
          <a:off x="9467850" y="641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22962888-7D00-47B6-A63E-495009418EB3}"/>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D268BFE0-064A-4D34-9B08-A034339063AD}"/>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7AAEB96A-CA49-41F0-8E4F-1B5C1C9B6258}"/>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174962E-2227-4A61-A1F5-AD9C7E44FB35}"/>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10754D6C-87E7-40D6-87A7-E0A1A0A216DF}"/>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1AC9F92-A981-42A4-A212-38019275133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51A3C59-9227-4EA9-8D49-3802A768DC9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D84F1AE-DB17-4DDF-916A-9382BA2B998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029D7AE-62A2-4B2C-A806-A957202133F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2CA751C-2897-47EC-8211-1BFBDEC7BC4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147845</xdr:rowOff>
    </xdr:from>
    <xdr:to>
      <xdr:col>55</xdr:col>
      <xdr:colOff>50800</xdr:colOff>
      <xdr:row>41</xdr:row>
      <xdr:rowOff>77995</xdr:rowOff>
    </xdr:to>
    <xdr:sp macro="" textlink="">
      <xdr:nvSpPr>
        <xdr:cNvPr id="129" name="楕円 128">
          <a:extLst>
            <a:ext uri="{FF2B5EF4-FFF2-40B4-BE49-F238E27FC236}">
              <a16:creationId xmlns:a16="http://schemas.microsoft.com/office/drawing/2014/main" id="{6CC6E05D-B715-4FAB-B249-B5EE5D7B5B6A}"/>
            </a:ext>
          </a:extLst>
        </xdr:cNvPr>
        <xdr:cNvSpPr/>
      </xdr:nvSpPr>
      <xdr:spPr>
        <a:xfrm>
          <a:off x="9401175" y="663119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62772</xdr:rowOff>
    </xdr:from>
    <xdr:ext cx="534377" cy="259045"/>
    <xdr:sp macro="" textlink="">
      <xdr:nvSpPr>
        <xdr:cNvPr id="130" name="【道路】&#10;一人当たり延長該当値テキスト">
          <a:extLst>
            <a:ext uri="{FF2B5EF4-FFF2-40B4-BE49-F238E27FC236}">
              <a16:creationId xmlns:a16="http://schemas.microsoft.com/office/drawing/2014/main" id="{F1321598-24AA-43C2-BF88-2688D2A4EFAA}"/>
            </a:ext>
          </a:extLst>
        </xdr:cNvPr>
        <xdr:cNvSpPr txBox="1"/>
      </xdr:nvSpPr>
      <xdr:spPr>
        <a:xfrm>
          <a:off x="9467850" y="655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150165</xdr:rowOff>
    </xdr:from>
    <xdr:to>
      <xdr:col>50</xdr:col>
      <xdr:colOff>165100</xdr:colOff>
      <xdr:row>41</xdr:row>
      <xdr:rowOff>80315</xdr:rowOff>
    </xdr:to>
    <xdr:sp macro="" textlink="">
      <xdr:nvSpPr>
        <xdr:cNvPr id="131" name="楕円 130">
          <a:extLst>
            <a:ext uri="{FF2B5EF4-FFF2-40B4-BE49-F238E27FC236}">
              <a16:creationId xmlns:a16="http://schemas.microsoft.com/office/drawing/2014/main" id="{5B34D796-AE85-4686-9664-DD75E11D3261}"/>
            </a:ext>
          </a:extLst>
        </xdr:cNvPr>
        <xdr:cNvSpPr/>
      </xdr:nvSpPr>
      <xdr:spPr>
        <a:xfrm>
          <a:off x="8639175" y="6636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27195</xdr:rowOff>
    </xdr:from>
    <xdr:to>
      <xdr:col>55</xdr:col>
      <xdr:colOff>0</xdr:colOff>
      <xdr:row>41</xdr:row>
      <xdr:rowOff>29515</xdr:rowOff>
    </xdr:to>
    <xdr:cxnSp macro="">
      <xdr:nvCxnSpPr>
        <xdr:cNvPr id="132" name="直線コネクタ 131">
          <a:extLst>
            <a:ext uri="{FF2B5EF4-FFF2-40B4-BE49-F238E27FC236}">
              <a16:creationId xmlns:a16="http://schemas.microsoft.com/office/drawing/2014/main" id="{97552F59-E15C-4200-846F-995E34FD7CCB}"/>
            </a:ext>
          </a:extLst>
        </xdr:cNvPr>
        <xdr:cNvCxnSpPr/>
      </xdr:nvCxnSpPr>
      <xdr:spPr>
        <a:xfrm flipV="1">
          <a:off x="8686800" y="66788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152646</xdr:rowOff>
    </xdr:from>
    <xdr:to>
      <xdr:col>46</xdr:col>
      <xdr:colOff>38100</xdr:colOff>
      <xdr:row>41</xdr:row>
      <xdr:rowOff>82796</xdr:rowOff>
    </xdr:to>
    <xdr:sp macro="" textlink="">
      <xdr:nvSpPr>
        <xdr:cNvPr id="133" name="楕円 132">
          <a:extLst>
            <a:ext uri="{FF2B5EF4-FFF2-40B4-BE49-F238E27FC236}">
              <a16:creationId xmlns:a16="http://schemas.microsoft.com/office/drawing/2014/main" id="{EE046146-7CF2-4E5C-B38F-23A6142FE65C}"/>
            </a:ext>
          </a:extLst>
        </xdr:cNvPr>
        <xdr:cNvSpPr/>
      </xdr:nvSpPr>
      <xdr:spPr>
        <a:xfrm>
          <a:off x="7839075" y="66391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29515</xdr:rowOff>
    </xdr:from>
    <xdr:to>
      <xdr:col>50</xdr:col>
      <xdr:colOff>114300</xdr:colOff>
      <xdr:row>41</xdr:row>
      <xdr:rowOff>31996</xdr:rowOff>
    </xdr:to>
    <xdr:cxnSp macro="">
      <xdr:nvCxnSpPr>
        <xdr:cNvPr id="134" name="直線コネクタ 133">
          <a:extLst>
            <a:ext uri="{FF2B5EF4-FFF2-40B4-BE49-F238E27FC236}">
              <a16:creationId xmlns:a16="http://schemas.microsoft.com/office/drawing/2014/main" id="{1F804D84-95A8-49FC-AB47-964628A08DFA}"/>
            </a:ext>
          </a:extLst>
        </xdr:cNvPr>
        <xdr:cNvCxnSpPr/>
      </xdr:nvCxnSpPr>
      <xdr:spPr>
        <a:xfrm flipV="1">
          <a:off x="7886700" y="6674790"/>
          <a:ext cx="800100" cy="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154676</xdr:rowOff>
    </xdr:from>
    <xdr:to>
      <xdr:col>41</xdr:col>
      <xdr:colOff>101600</xdr:colOff>
      <xdr:row>41</xdr:row>
      <xdr:rowOff>84826</xdr:rowOff>
    </xdr:to>
    <xdr:sp macro="" textlink="">
      <xdr:nvSpPr>
        <xdr:cNvPr id="135" name="楕円 134">
          <a:extLst>
            <a:ext uri="{FF2B5EF4-FFF2-40B4-BE49-F238E27FC236}">
              <a16:creationId xmlns:a16="http://schemas.microsoft.com/office/drawing/2014/main" id="{915668D2-134A-4223-820E-B9AEBECAC3E3}"/>
            </a:ext>
          </a:extLst>
        </xdr:cNvPr>
        <xdr:cNvSpPr/>
      </xdr:nvSpPr>
      <xdr:spPr>
        <a:xfrm>
          <a:off x="7029450" y="66412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31996</xdr:rowOff>
    </xdr:from>
    <xdr:to>
      <xdr:col>45</xdr:col>
      <xdr:colOff>177800</xdr:colOff>
      <xdr:row>41</xdr:row>
      <xdr:rowOff>34026</xdr:rowOff>
    </xdr:to>
    <xdr:cxnSp macro="">
      <xdr:nvCxnSpPr>
        <xdr:cNvPr id="136" name="直線コネクタ 135">
          <a:extLst>
            <a:ext uri="{FF2B5EF4-FFF2-40B4-BE49-F238E27FC236}">
              <a16:creationId xmlns:a16="http://schemas.microsoft.com/office/drawing/2014/main" id="{76DB6ACC-5F5B-4DA8-85B5-56CD6BAD6BC3}"/>
            </a:ext>
          </a:extLst>
        </xdr:cNvPr>
        <xdr:cNvCxnSpPr/>
      </xdr:nvCxnSpPr>
      <xdr:spPr>
        <a:xfrm flipV="1">
          <a:off x="7077075" y="6677271"/>
          <a:ext cx="809625" cy="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157504</xdr:rowOff>
    </xdr:from>
    <xdr:to>
      <xdr:col>36</xdr:col>
      <xdr:colOff>165100</xdr:colOff>
      <xdr:row>41</xdr:row>
      <xdr:rowOff>87654</xdr:rowOff>
    </xdr:to>
    <xdr:sp macro="" textlink="">
      <xdr:nvSpPr>
        <xdr:cNvPr id="137" name="楕円 136">
          <a:extLst>
            <a:ext uri="{FF2B5EF4-FFF2-40B4-BE49-F238E27FC236}">
              <a16:creationId xmlns:a16="http://schemas.microsoft.com/office/drawing/2014/main" id="{DD0D7E99-785B-4D06-AD01-DB80522FAD58}"/>
            </a:ext>
          </a:extLst>
        </xdr:cNvPr>
        <xdr:cNvSpPr/>
      </xdr:nvSpPr>
      <xdr:spPr>
        <a:xfrm>
          <a:off x="6238875" y="664720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34026</xdr:rowOff>
    </xdr:from>
    <xdr:to>
      <xdr:col>41</xdr:col>
      <xdr:colOff>50800</xdr:colOff>
      <xdr:row>41</xdr:row>
      <xdr:rowOff>36854</xdr:rowOff>
    </xdr:to>
    <xdr:cxnSp macro="">
      <xdr:nvCxnSpPr>
        <xdr:cNvPr id="138" name="直線コネクタ 137">
          <a:extLst>
            <a:ext uri="{FF2B5EF4-FFF2-40B4-BE49-F238E27FC236}">
              <a16:creationId xmlns:a16="http://schemas.microsoft.com/office/drawing/2014/main" id="{8E4C685B-87D0-4CE8-B67C-3D6B5025C922}"/>
            </a:ext>
          </a:extLst>
        </xdr:cNvPr>
        <xdr:cNvCxnSpPr/>
      </xdr:nvCxnSpPr>
      <xdr:spPr>
        <a:xfrm flipV="1">
          <a:off x="6286500" y="6679301"/>
          <a:ext cx="790575" cy="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20AD69A-830F-4D61-B159-307483526C27}"/>
            </a:ext>
          </a:extLst>
        </xdr:cNvPr>
        <xdr:cNvSpPr txBox="1"/>
      </xdr:nvSpPr>
      <xdr:spPr>
        <a:xfrm>
          <a:off x="8429136" y="63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EE0D64B0-DEEA-49E4-A016-3E4605759DD3}"/>
            </a:ext>
          </a:extLst>
        </xdr:cNvPr>
        <xdr:cNvSpPr txBox="1"/>
      </xdr:nvSpPr>
      <xdr:spPr>
        <a:xfrm>
          <a:off x="7648086" y="63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2838EF7B-1038-4AC1-A5D1-ACEC67BB668D}"/>
            </a:ext>
          </a:extLst>
        </xdr:cNvPr>
        <xdr:cNvSpPr txBox="1"/>
      </xdr:nvSpPr>
      <xdr:spPr>
        <a:xfrm>
          <a:off x="6847986" y="632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52F348AE-86C8-4A0F-9904-5A19F6659D42}"/>
            </a:ext>
          </a:extLst>
        </xdr:cNvPr>
        <xdr:cNvSpPr txBox="1"/>
      </xdr:nvSpPr>
      <xdr:spPr>
        <a:xfrm>
          <a:off x="6038361" y="632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71442</xdr:rowOff>
    </xdr:from>
    <xdr:ext cx="534377" cy="259045"/>
    <xdr:sp macro="" textlink="">
      <xdr:nvSpPr>
        <xdr:cNvPr id="143" name="n_1mainValue【道路】&#10;一人当たり延長">
          <a:extLst>
            <a:ext uri="{FF2B5EF4-FFF2-40B4-BE49-F238E27FC236}">
              <a16:creationId xmlns:a16="http://schemas.microsoft.com/office/drawing/2014/main" id="{ECA44C44-1584-4AE5-BF26-37998556D993}"/>
            </a:ext>
          </a:extLst>
        </xdr:cNvPr>
        <xdr:cNvSpPr txBox="1"/>
      </xdr:nvSpPr>
      <xdr:spPr>
        <a:xfrm>
          <a:off x="8429136" y="671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73923</xdr:rowOff>
    </xdr:from>
    <xdr:ext cx="534377" cy="259045"/>
    <xdr:sp macro="" textlink="">
      <xdr:nvSpPr>
        <xdr:cNvPr id="144" name="n_2mainValue【道路】&#10;一人当たり延長">
          <a:extLst>
            <a:ext uri="{FF2B5EF4-FFF2-40B4-BE49-F238E27FC236}">
              <a16:creationId xmlns:a16="http://schemas.microsoft.com/office/drawing/2014/main" id="{1D5143D3-4B29-4035-88A6-78FFD3D16610}"/>
            </a:ext>
          </a:extLst>
        </xdr:cNvPr>
        <xdr:cNvSpPr txBox="1"/>
      </xdr:nvSpPr>
      <xdr:spPr>
        <a:xfrm>
          <a:off x="7648086" y="672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75953</xdr:rowOff>
    </xdr:from>
    <xdr:ext cx="534377" cy="259045"/>
    <xdr:sp macro="" textlink="">
      <xdr:nvSpPr>
        <xdr:cNvPr id="145" name="n_3mainValue【道路】&#10;一人当たり延長">
          <a:extLst>
            <a:ext uri="{FF2B5EF4-FFF2-40B4-BE49-F238E27FC236}">
              <a16:creationId xmlns:a16="http://schemas.microsoft.com/office/drawing/2014/main" id="{AD23A514-6ACF-4407-856B-D9C377212021}"/>
            </a:ext>
          </a:extLst>
        </xdr:cNvPr>
        <xdr:cNvSpPr txBox="1"/>
      </xdr:nvSpPr>
      <xdr:spPr>
        <a:xfrm>
          <a:off x="6847986" y="672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78781</xdr:rowOff>
    </xdr:from>
    <xdr:ext cx="534377" cy="259045"/>
    <xdr:sp macro="" textlink="">
      <xdr:nvSpPr>
        <xdr:cNvPr id="146" name="n_4mainValue【道路】&#10;一人当たり延長">
          <a:extLst>
            <a:ext uri="{FF2B5EF4-FFF2-40B4-BE49-F238E27FC236}">
              <a16:creationId xmlns:a16="http://schemas.microsoft.com/office/drawing/2014/main" id="{26224B7A-9DEA-44AF-B2E7-C0082B85D908}"/>
            </a:ext>
          </a:extLst>
        </xdr:cNvPr>
        <xdr:cNvSpPr txBox="1"/>
      </xdr:nvSpPr>
      <xdr:spPr>
        <a:xfrm>
          <a:off x="6038361" y="67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27C6E9C-BD00-4EA4-BC8A-4DAE830FCF0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D277410-6245-45E0-9A80-F51A7AD2F06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47874E0-B468-4029-AB01-DFEF1F7EAF4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A814A68-4995-4A01-8925-B59BE02DA07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3FD6819-9103-40E1-B4EC-F5AE5C30366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36EDF37-910A-4926-BED4-2C467CCF444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96F54E7-5E17-4DA6-8682-BC4C41F7AC1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017F341-2E39-4FD0-9EFE-6612FF4AB25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CDB1FEB-A9C7-4272-9786-334F2E03ACA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8C2091C-73C1-40E7-8AB9-6C3906FEDD9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46F80CC-A4B1-49B1-B264-65DC40257E9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0876B4A-B5A0-429F-8444-547BE509E5A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ACE7131-BD7F-45AD-B0F5-8BC4FF2DCCD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ABE837D-0696-494D-81A8-D5D605DE9B7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C59D877B-6A6C-407C-A794-D214FACBCBF8}"/>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48F05E1D-98F9-4E77-A74A-69C2C17F291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2306D9E-DAD3-4E17-9F41-FAA594DDF569}"/>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8AF36C9B-B742-43F0-90EF-1F71C1A5977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FE21A5CD-8A6F-47C9-88F9-57F9E1EEE54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66D93909-2FB4-4231-A838-42ACC516E19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8E6698AD-AB24-4C85-BE92-8A7045A9B291}"/>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78EDAA91-E392-4E7C-8E10-9E621FB32C3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79F3CBF-E7C8-474F-9C2E-120C9956A6C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6CD31A9-E023-457F-BCC3-A9D644C423B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9FB7830-3DF8-4883-AC50-2A8115A1670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1F540116-1FF5-4A34-BB48-9949A8248E2B}"/>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AF5A5C5-EBA2-43A9-8AA3-1CBDC795F6C9}"/>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46A6BECC-46E3-49FE-8BFE-94C97CFF8E92}"/>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B03DE8E-E5AB-4811-899A-6277A894BE98}"/>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2C92197F-F139-4F1D-B7CF-523DDD6490E6}"/>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E7709C5-A863-44EF-979B-424B425EF20B}"/>
            </a:ext>
          </a:extLst>
        </xdr:cNvPr>
        <xdr:cNvSpPr txBox="1"/>
      </xdr:nvSpPr>
      <xdr:spPr>
        <a:xfrm>
          <a:off x="4219575" y="974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88157C82-7F27-4906-82DA-1041FAFBAA9D}"/>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D31EBED6-09E5-439F-B711-D8A08BD1A13B}"/>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ECC64C6C-6577-4B6D-BFEB-CB1D1ED3DB36}"/>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94E907CC-59B2-412A-81D2-A599CAE232F6}"/>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8A6F0056-955F-499B-8134-F4D5A26204A8}"/>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7BF694C-6E2C-4541-B12D-0A504480A6F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4C55B5C-B4A9-4E1D-A6AE-B19F0AADBE4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45BA3EE-6AC5-4B73-BF0D-F0AB51F1578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A38DBDC-8986-43D7-A53F-6F019F16BB9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5296FA2-D48B-4366-94BD-DCBD376DFE0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48804</xdr:rowOff>
    </xdr:from>
    <xdr:to>
      <xdr:col>24</xdr:col>
      <xdr:colOff>114300</xdr:colOff>
      <xdr:row>61</xdr:row>
      <xdr:rowOff>150404</xdr:rowOff>
    </xdr:to>
    <xdr:sp macro="" textlink="">
      <xdr:nvSpPr>
        <xdr:cNvPr id="188" name="楕円 187">
          <a:extLst>
            <a:ext uri="{FF2B5EF4-FFF2-40B4-BE49-F238E27FC236}">
              <a16:creationId xmlns:a16="http://schemas.microsoft.com/office/drawing/2014/main" id="{D492C32A-6E6F-4DF5-A6C7-413E627ACC93}"/>
            </a:ext>
          </a:extLst>
        </xdr:cNvPr>
        <xdr:cNvSpPr/>
      </xdr:nvSpPr>
      <xdr:spPr>
        <a:xfrm>
          <a:off x="4124325" y="993257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27231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7A7D312-1187-4CC4-8821-D0E4C540A00F}"/>
            </a:ext>
          </a:extLst>
        </xdr:cNvPr>
        <xdr:cNvSpPr txBox="1"/>
      </xdr:nvSpPr>
      <xdr:spPr>
        <a:xfrm>
          <a:off x="4219575"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81462</xdr:rowOff>
    </xdr:from>
    <xdr:to>
      <xdr:col>20</xdr:col>
      <xdr:colOff>38100</xdr:colOff>
      <xdr:row>62</xdr:row>
      <xdr:rowOff>11612</xdr:rowOff>
    </xdr:to>
    <xdr:sp macro="" textlink="">
      <xdr:nvSpPr>
        <xdr:cNvPr id="190" name="楕円 189">
          <a:extLst>
            <a:ext uri="{FF2B5EF4-FFF2-40B4-BE49-F238E27FC236}">
              <a16:creationId xmlns:a16="http://schemas.microsoft.com/office/drawing/2014/main" id="{A24D0A99-1DA2-4FC4-88B5-188A971DF900}"/>
            </a:ext>
          </a:extLst>
        </xdr:cNvPr>
        <xdr:cNvSpPr/>
      </xdr:nvSpPr>
      <xdr:spPr>
        <a:xfrm>
          <a:off x="3381375" y="99715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132262</xdr:rowOff>
    </xdr:to>
    <xdr:cxnSp macro="">
      <xdr:nvCxnSpPr>
        <xdr:cNvPr id="191" name="直線コネクタ 190">
          <a:extLst>
            <a:ext uri="{FF2B5EF4-FFF2-40B4-BE49-F238E27FC236}">
              <a16:creationId xmlns:a16="http://schemas.microsoft.com/office/drawing/2014/main" id="{D991BD41-2712-4E39-B873-CC04499C3114}"/>
            </a:ext>
          </a:extLst>
        </xdr:cNvPr>
        <xdr:cNvCxnSpPr/>
      </xdr:nvCxnSpPr>
      <xdr:spPr>
        <a:xfrm flipV="1">
          <a:off x="3429000" y="9989729"/>
          <a:ext cx="752475"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56969</xdr:rowOff>
    </xdr:from>
    <xdr:to>
      <xdr:col>15</xdr:col>
      <xdr:colOff>101600</xdr:colOff>
      <xdr:row>61</xdr:row>
      <xdr:rowOff>158569</xdr:rowOff>
    </xdr:to>
    <xdr:sp macro="" textlink="">
      <xdr:nvSpPr>
        <xdr:cNvPr id="192" name="楕円 191">
          <a:extLst>
            <a:ext uri="{FF2B5EF4-FFF2-40B4-BE49-F238E27FC236}">
              <a16:creationId xmlns:a16="http://schemas.microsoft.com/office/drawing/2014/main" id="{E8D202A5-655C-4E31-8DBC-DDEB535D9988}"/>
            </a:ext>
          </a:extLst>
        </xdr:cNvPr>
        <xdr:cNvSpPr/>
      </xdr:nvSpPr>
      <xdr:spPr>
        <a:xfrm>
          <a:off x="2571750" y="99439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107769</xdr:rowOff>
    </xdr:from>
    <xdr:to>
      <xdr:col>19</xdr:col>
      <xdr:colOff>177800</xdr:colOff>
      <xdr:row>61</xdr:row>
      <xdr:rowOff>132262</xdr:rowOff>
    </xdr:to>
    <xdr:cxnSp macro="">
      <xdr:nvCxnSpPr>
        <xdr:cNvPr id="193" name="直線コネクタ 192">
          <a:extLst>
            <a:ext uri="{FF2B5EF4-FFF2-40B4-BE49-F238E27FC236}">
              <a16:creationId xmlns:a16="http://schemas.microsoft.com/office/drawing/2014/main" id="{570738FC-0A1E-4179-9930-92B4519F0DD9}"/>
            </a:ext>
          </a:extLst>
        </xdr:cNvPr>
        <xdr:cNvCxnSpPr/>
      </xdr:nvCxnSpPr>
      <xdr:spPr>
        <a:xfrm>
          <a:off x="2619375" y="9991544"/>
          <a:ext cx="80962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4" name="楕円 193">
          <a:extLst>
            <a:ext uri="{FF2B5EF4-FFF2-40B4-BE49-F238E27FC236}">
              <a16:creationId xmlns:a16="http://schemas.microsoft.com/office/drawing/2014/main" id="{CB3DFFA9-E155-4EDB-9695-49031819EA31}"/>
            </a:ext>
          </a:extLst>
        </xdr:cNvPr>
        <xdr:cNvSpPr/>
      </xdr:nvSpPr>
      <xdr:spPr>
        <a:xfrm>
          <a:off x="1781175" y="99162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107769</xdr:rowOff>
    </xdr:to>
    <xdr:cxnSp macro="">
      <xdr:nvCxnSpPr>
        <xdr:cNvPr id="195" name="直線コネクタ 194">
          <a:extLst>
            <a:ext uri="{FF2B5EF4-FFF2-40B4-BE49-F238E27FC236}">
              <a16:creationId xmlns:a16="http://schemas.microsoft.com/office/drawing/2014/main" id="{45FE6925-21DD-405C-99AA-34C95C41ECA3}"/>
            </a:ext>
          </a:extLst>
        </xdr:cNvPr>
        <xdr:cNvCxnSpPr/>
      </xdr:nvCxnSpPr>
      <xdr:spPr>
        <a:xfrm>
          <a:off x="1828800" y="9973401"/>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16147</xdr:rowOff>
    </xdr:from>
    <xdr:to>
      <xdr:col>6</xdr:col>
      <xdr:colOff>38100</xdr:colOff>
      <xdr:row>61</xdr:row>
      <xdr:rowOff>117747</xdr:rowOff>
    </xdr:to>
    <xdr:sp macro="" textlink="">
      <xdr:nvSpPr>
        <xdr:cNvPr id="196" name="楕円 195">
          <a:extLst>
            <a:ext uri="{FF2B5EF4-FFF2-40B4-BE49-F238E27FC236}">
              <a16:creationId xmlns:a16="http://schemas.microsoft.com/office/drawing/2014/main" id="{C0D66985-4F9A-43D6-9D95-716FA3663E4F}"/>
            </a:ext>
          </a:extLst>
        </xdr:cNvPr>
        <xdr:cNvSpPr/>
      </xdr:nvSpPr>
      <xdr:spPr>
        <a:xfrm>
          <a:off x="981075" y="99030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66947</xdr:rowOff>
    </xdr:from>
    <xdr:to>
      <xdr:col>10</xdr:col>
      <xdr:colOff>114300</xdr:colOff>
      <xdr:row>61</xdr:row>
      <xdr:rowOff>83276</xdr:rowOff>
    </xdr:to>
    <xdr:cxnSp macro="">
      <xdr:nvCxnSpPr>
        <xdr:cNvPr id="197" name="直線コネクタ 196">
          <a:extLst>
            <a:ext uri="{FF2B5EF4-FFF2-40B4-BE49-F238E27FC236}">
              <a16:creationId xmlns:a16="http://schemas.microsoft.com/office/drawing/2014/main" id="{421CEA54-52DB-4C4C-992E-F746E21E1057}"/>
            </a:ext>
          </a:extLst>
        </xdr:cNvPr>
        <xdr:cNvCxnSpPr/>
      </xdr:nvCxnSpPr>
      <xdr:spPr>
        <a:xfrm>
          <a:off x="1028700" y="9950722"/>
          <a:ext cx="800100" cy="2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09B1901-6B7C-40FD-9700-E94498A86871}"/>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E9F13A05-3944-40D5-AC66-8071F8E232D9}"/>
            </a:ext>
          </a:extLst>
        </xdr:cNvPr>
        <xdr:cNvSpPr txBox="1"/>
      </xdr:nvSpPr>
      <xdr:spPr>
        <a:xfrm>
          <a:off x="24390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1621430-A744-49A9-A3FE-F66CEB34265A}"/>
            </a:ext>
          </a:extLst>
        </xdr:cNvPr>
        <xdr:cNvSpPr txBox="1"/>
      </xdr:nvSpPr>
      <xdr:spPr>
        <a:xfrm>
          <a:off x="16484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6AE37F53-49C2-489D-B5EC-41248C3B2623}"/>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2739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B242781-0851-47E5-92F6-662EB69FDA63}"/>
            </a:ext>
          </a:extLst>
        </xdr:cNvPr>
        <xdr:cNvSpPr txBox="1"/>
      </xdr:nvSpPr>
      <xdr:spPr>
        <a:xfrm>
          <a:off x="3239144" y="1005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149696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7E80F80-B859-4560-B538-1EBBCE787EF2}"/>
            </a:ext>
          </a:extLst>
        </xdr:cNvPr>
        <xdr:cNvSpPr txBox="1"/>
      </xdr:nvSpPr>
      <xdr:spPr>
        <a:xfrm>
          <a:off x="2439044" y="1003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701B44D-CE0D-4B86-899C-B9BC03FA1232}"/>
            </a:ext>
          </a:extLst>
        </xdr:cNvPr>
        <xdr:cNvSpPr txBox="1"/>
      </xdr:nvSpPr>
      <xdr:spPr>
        <a:xfrm>
          <a:off x="1648469" y="1000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F72E186-D94C-40F7-91BB-3249161FE311}"/>
            </a:ext>
          </a:extLst>
        </xdr:cNvPr>
        <xdr:cNvSpPr txBox="1"/>
      </xdr:nvSpPr>
      <xdr:spPr>
        <a:xfrm>
          <a:off x="848369" y="999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87F6080-45A7-479C-B802-022DD8CC238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98C4291-D051-4BE8-9BDC-FF406DC83CF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677B1BF-E38F-4789-9433-0EB725BF075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B4E7D8B-DBE0-4E90-A6B1-CAE08366760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724E230-7CA0-4285-A3AD-758B0F8E695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400469A-6766-4F64-B2FA-C97330C67BA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80A50A4-F6FD-4ADC-80B2-AC9F85868EB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66D3257-64DF-4442-AF0F-EFE5CCDC68C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AED53AE-FAAC-4193-8CDC-C6C8738213D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978D6DF-C079-4019-9F1E-722F8F14E73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5D49D6A-2D48-4246-8303-8F71CBDCF30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491E8608-89F7-48BA-AC67-F58385FEDA43}"/>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A6C3F8B4-AE02-4107-87CF-9E9B2246DF7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86E0E2F8-8EB4-4020-92F4-A787752DD8CD}"/>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33552A74-48E4-4986-B48C-17B55449E4C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6051CDBE-75DB-447C-8254-A27F0297D648}"/>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825E222-AEBC-4C63-B564-A822A993DC2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FE7C18C-9E14-4072-B5BC-A5293C0E046F}"/>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A3CCF22-99D5-41F6-BB61-386BC05C4FA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05DBB1D-5A2B-432E-9BA1-F74C479C2FB3}"/>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71B52C6-990C-43E7-9E93-7102854E63B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6C5AB49D-F6D5-4EE9-A4E2-A3BA76B50C36}"/>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9010948-29BA-412B-BD16-5B21C40CA21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3BADF2F3-5732-456F-A9C5-061D4FB6B3F0}"/>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F033521-C0BE-4EDE-80B3-A10323811767}"/>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37EA272D-8565-43A2-8F6D-17D100821C59}"/>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B2DED94C-124B-4311-91CD-A1F70A4723C0}"/>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20DA31A-2370-4950-9F99-367046D46E35}"/>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2828D090-2B9D-4093-9DEE-99DB2C567A81}"/>
            </a:ext>
          </a:extLst>
        </xdr:cNvPr>
        <xdr:cNvSpPr txBox="1"/>
      </xdr:nvSpPr>
      <xdr:spPr>
        <a:xfrm>
          <a:off x="9467850" y="100465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4C080BA3-B25F-4349-BC53-84174B3AD07C}"/>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877A145-AB8F-448E-93B3-C342F9F8C9EB}"/>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7C98481D-2B3E-4C6F-8503-77ADCFAB32D7}"/>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830D15A8-5A51-45CE-BDEF-1AF854475B3B}"/>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5C7C2F72-658F-4696-A243-0D980114A773}"/>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E396B7A-59C4-45FE-982D-B7A4562BBEF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2892E75-13F2-44E7-9089-C90D4E55E92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A1085D7-FF52-403C-BB91-A089501D736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5B11D42-64DB-4E0E-95F8-7805AD3DD64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D0AF6F9-95FB-4D83-A2A2-A684F9455A9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38459</xdr:rowOff>
    </xdr:from>
    <xdr:to>
      <xdr:col>55</xdr:col>
      <xdr:colOff>50800</xdr:colOff>
      <xdr:row>63</xdr:row>
      <xdr:rowOff>140059</xdr:rowOff>
    </xdr:to>
    <xdr:sp macro="" textlink="">
      <xdr:nvSpPr>
        <xdr:cNvPr id="245" name="楕円 244">
          <a:extLst>
            <a:ext uri="{FF2B5EF4-FFF2-40B4-BE49-F238E27FC236}">
              <a16:creationId xmlns:a16="http://schemas.microsoft.com/office/drawing/2014/main" id="{8DF639F2-CE14-4FA8-A5EC-D839F589CF6A}"/>
            </a:ext>
          </a:extLst>
        </xdr:cNvPr>
        <xdr:cNvSpPr/>
      </xdr:nvSpPr>
      <xdr:spPr>
        <a:xfrm>
          <a:off x="9401175" y="1024925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16886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E031E764-783E-4924-BA33-AE1BC3D678F4}"/>
            </a:ext>
          </a:extLst>
        </xdr:cNvPr>
        <xdr:cNvSpPr txBox="1"/>
      </xdr:nvSpPr>
      <xdr:spPr>
        <a:xfrm>
          <a:off x="9467850" y="1022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49575</xdr:rowOff>
    </xdr:from>
    <xdr:to>
      <xdr:col>50</xdr:col>
      <xdr:colOff>165100</xdr:colOff>
      <xdr:row>63</xdr:row>
      <xdr:rowOff>151175</xdr:rowOff>
    </xdr:to>
    <xdr:sp macro="" textlink="">
      <xdr:nvSpPr>
        <xdr:cNvPr id="247" name="楕円 246">
          <a:extLst>
            <a:ext uri="{FF2B5EF4-FFF2-40B4-BE49-F238E27FC236}">
              <a16:creationId xmlns:a16="http://schemas.microsoft.com/office/drawing/2014/main" id="{E61F31B3-964E-45A0-B2EC-117BF0D70856}"/>
            </a:ext>
          </a:extLst>
        </xdr:cNvPr>
        <xdr:cNvSpPr/>
      </xdr:nvSpPr>
      <xdr:spPr>
        <a:xfrm>
          <a:off x="8639175" y="102572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89259</xdr:rowOff>
    </xdr:from>
    <xdr:to>
      <xdr:col>55</xdr:col>
      <xdr:colOff>0</xdr:colOff>
      <xdr:row>63</xdr:row>
      <xdr:rowOff>100375</xdr:rowOff>
    </xdr:to>
    <xdr:cxnSp macro="">
      <xdr:nvCxnSpPr>
        <xdr:cNvPr id="248" name="直線コネクタ 247">
          <a:extLst>
            <a:ext uri="{FF2B5EF4-FFF2-40B4-BE49-F238E27FC236}">
              <a16:creationId xmlns:a16="http://schemas.microsoft.com/office/drawing/2014/main" id="{31F4FE1B-2F9E-4E09-9173-F7718DC1A3A2}"/>
            </a:ext>
          </a:extLst>
        </xdr:cNvPr>
        <xdr:cNvCxnSpPr/>
      </xdr:nvCxnSpPr>
      <xdr:spPr>
        <a:xfrm flipV="1">
          <a:off x="8686800" y="10296884"/>
          <a:ext cx="74295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53086</xdr:rowOff>
    </xdr:from>
    <xdr:to>
      <xdr:col>46</xdr:col>
      <xdr:colOff>38100</xdr:colOff>
      <xdr:row>63</xdr:row>
      <xdr:rowOff>154686</xdr:rowOff>
    </xdr:to>
    <xdr:sp macro="" textlink="">
      <xdr:nvSpPr>
        <xdr:cNvPr id="249" name="楕円 248">
          <a:extLst>
            <a:ext uri="{FF2B5EF4-FFF2-40B4-BE49-F238E27FC236}">
              <a16:creationId xmlns:a16="http://schemas.microsoft.com/office/drawing/2014/main" id="{AE4CEA53-2D7E-4FB8-BCBE-DA5CFA26811D}"/>
            </a:ext>
          </a:extLst>
        </xdr:cNvPr>
        <xdr:cNvSpPr/>
      </xdr:nvSpPr>
      <xdr:spPr>
        <a:xfrm>
          <a:off x="7839075" y="102607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100375</xdr:rowOff>
    </xdr:from>
    <xdr:to>
      <xdr:col>50</xdr:col>
      <xdr:colOff>114300</xdr:colOff>
      <xdr:row>63</xdr:row>
      <xdr:rowOff>103886</xdr:rowOff>
    </xdr:to>
    <xdr:cxnSp macro="">
      <xdr:nvCxnSpPr>
        <xdr:cNvPr id="250" name="直線コネクタ 249">
          <a:extLst>
            <a:ext uri="{FF2B5EF4-FFF2-40B4-BE49-F238E27FC236}">
              <a16:creationId xmlns:a16="http://schemas.microsoft.com/office/drawing/2014/main" id="{251142CE-E7EB-46B6-865B-A1BBD06508EA}"/>
            </a:ext>
          </a:extLst>
        </xdr:cNvPr>
        <xdr:cNvCxnSpPr/>
      </xdr:nvCxnSpPr>
      <xdr:spPr>
        <a:xfrm flipV="1">
          <a:off x="7886700" y="10314350"/>
          <a:ext cx="800100" cy="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56774</xdr:rowOff>
    </xdr:from>
    <xdr:to>
      <xdr:col>41</xdr:col>
      <xdr:colOff>101600</xdr:colOff>
      <xdr:row>63</xdr:row>
      <xdr:rowOff>158374</xdr:rowOff>
    </xdr:to>
    <xdr:sp macro="" textlink="">
      <xdr:nvSpPr>
        <xdr:cNvPr id="251" name="楕円 250">
          <a:extLst>
            <a:ext uri="{FF2B5EF4-FFF2-40B4-BE49-F238E27FC236}">
              <a16:creationId xmlns:a16="http://schemas.microsoft.com/office/drawing/2014/main" id="{C00C6722-44F0-4075-96C1-50D571893E77}"/>
            </a:ext>
          </a:extLst>
        </xdr:cNvPr>
        <xdr:cNvSpPr/>
      </xdr:nvSpPr>
      <xdr:spPr>
        <a:xfrm>
          <a:off x="7029450" y="102675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103886</xdr:rowOff>
    </xdr:from>
    <xdr:to>
      <xdr:col>45</xdr:col>
      <xdr:colOff>177800</xdr:colOff>
      <xdr:row>63</xdr:row>
      <xdr:rowOff>107574</xdr:rowOff>
    </xdr:to>
    <xdr:cxnSp macro="">
      <xdr:nvCxnSpPr>
        <xdr:cNvPr id="252" name="直線コネクタ 251">
          <a:extLst>
            <a:ext uri="{FF2B5EF4-FFF2-40B4-BE49-F238E27FC236}">
              <a16:creationId xmlns:a16="http://schemas.microsoft.com/office/drawing/2014/main" id="{9E2F5DC1-AC27-49D2-8360-CEC64A922926}"/>
            </a:ext>
          </a:extLst>
        </xdr:cNvPr>
        <xdr:cNvCxnSpPr/>
      </xdr:nvCxnSpPr>
      <xdr:spPr>
        <a:xfrm flipV="1">
          <a:off x="7077075" y="1031786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59765</xdr:rowOff>
    </xdr:from>
    <xdr:to>
      <xdr:col>36</xdr:col>
      <xdr:colOff>165100</xdr:colOff>
      <xdr:row>63</xdr:row>
      <xdr:rowOff>161365</xdr:rowOff>
    </xdr:to>
    <xdr:sp macro="" textlink="">
      <xdr:nvSpPr>
        <xdr:cNvPr id="253" name="楕円 252">
          <a:extLst>
            <a:ext uri="{FF2B5EF4-FFF2-40B4-BE49-F238E27FC236}">
              <a16:creationId xmlns:a16="http://schemas.microsoft.com/office/drawing/2014/main" id="{76214290-4718-47BF-ADDF-9FE5262A7C6E}"/>
            </a:ext>
          </a:extLst>
        </xdr:cNvPr>
        <xdr:cNvSpPr/>
      </xdr:nvSpPr>
      <xdr:spPr>
        <a:xfrm>
          <a:off x="6238875" y="10270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107574</xdr:rowOff>
    </xdr:from>
    <xdr:to>
      <xdr:col>41</xdr:col>
      <xdr:colOff>50800</xdr:colOff>
      <xdr:row>63</xdr:row>
      <xdr:rowOff>110565</xdr:rowOff>
    </xdr:to>
    <xdr:cxnSp macro="">
      <xdr:nvCxnSpPr>
        <xdr:cNvPr id="254" name="直線コネクタ 253">
          <a:extLst>
            <a:ext uri="{FF2B5EF4-FFF2-40B4-BE49-F238E27FC236}">
              <a16:creationId xmlns:a16="http://schemas.microsoft.com/office/drawing/2014/main" id="{4393BBD3-3453-4794-B09A-30A5F94B9113}"/>
            </a:ext>
          </a:extLst>
        </xdr:cNvPr>
        <xdr:cNvCxnSpPr/>
      </xdr:nvCxnSpPr>
      <xdr:spPr>
        <a:xfrm flipV="1">
          <a:off x="6286500" y="10315199"/>
          <a:ext cx="790575"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B0232846-2E23-4326-A310-31F05BC4C02B}"/>
            </a:ext>
          </a:extLst>
        </xdr:cNvPr>
        <xdr:cNvSpPr txBox="1"/>
      </xdr:nvSpPr>
      <xdr:spPr>
        <a:xfrm>
          <a:off x="8370280" y="99701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346DEFE9-9FF8-4BE4-BBE7-8206A0AACB8D}"/>
            </a:ext>
          </a:extLst>
        </xdr:cNvPr>
        <xdr:cNvSpPr txBox="1"/>
      </xdr:nvSpPr>
      <xdr:spPr>
        <a:xfrm>
          <a:off x="7570180" y="99705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B9E31314-9F97-49B3-A55D-AECB59452505}"/>
            </a:ext>
          </a:extLst>
        </xdr:cNvPr>
        <xdr:cNvSpPr txBox="1"/>
      </xdr:nvSpPr>
      <xdr:spPr>
        <a:xfrm>
          <a:off x="6770080" y="9983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3076AA6B-F933-43C1-87DC-81FB68315DCB}"/>
            </a:ext>
          </a:extLst>
        </xdr:cNvPr>
        <xdr:cNvSpPr txBox="1"/>
      </xdr:nvSpPr>
      <xdr:spPr>
        <a:xfrm>
          <a:off x="5979505" y="99935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142302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9D312D6-902D-4CB3-BE0D-00A466E518EA}"/>
            </a:ext>
          </a:extLst>
        </xdr:cNvPr>
        <xdr:cNvSpPr txBox="1"/>
      </xdr:nvSpPr>
      <xdr:spPr>
        <a:xfrm>
          <a:off x="8399995" y="1035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145813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3BFDC1BB-F79F-4584-87CE-609FA285F10F}"/>
            </a:ext>
          </a:extLst>
        </xdr:cNvPr>
        <xdr:cNvSpPr txBox="1"/>
      </xdr:nvSpPr>
      <xdr:spPr>
        <a:xfrm>
          <a:off x="7609420" y="1035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149501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D475CB92-1203-4CB0-8507-1E03CAAB3000}"/>
            </a:ext>
          </a:extLst>
        </xdr:cNvPr>
        <xdr:cNvSpPr txBox="1"/>
      </xdr:nvSpPr>
      <xdr:spPr>
        <a:xfrm>
          <a:off x="6818845" y="1036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152492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0FD2E17-CC85-4993-A471-785E6560B80C}"/>
            </a:ext>
          </a:extLst>
        </xdr:cNvPr>
        <xdr:cNvSpPr txBox="1"/>
      </xdr:nvSpPr>
      <xdr:spPr>
        <a:xfrm>
          <a:off x="6009220" y="1036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6FC402C-E4FE-4C9D-A828-6976C32CD4E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E3AE894-06DD-462A-BD20-C15C69B8C70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A90750E-E7B5-4221-8BF9-951406B8DD7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CE26716-3CE7-4CD4-ABA6-893E33F9E81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6B3BE37-34CC-441B-B339-B8086FCC051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D90A1B8F-E5CA-484A-8FD3-56F54751C4C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FDAA93A-90B4-4D52-B2F5-3242F5C0853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D3BAF70-E350-48C0-9BF8-A13FB6E8F4D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716DBD3-55F0-4302-B043-6BFB0A9E6D6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9B19E46-CDEF-49F0-9AAE-71B10A52471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A8958B8-9303-47BE-935B-8A5296DFDEA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9644EA4C-9934-4024-88C2-B7693A78A17F}"/>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7672967-59AF-4A02-9759-C55764C7DED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41A94F37-8F4E-4AE6-9285-7BED9FB67448}"/>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545873B3-4AE6-498B-B0D2-6E2ACDAB3FF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18B00EC-AF4B-4B3B-8A87-769D6D44939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892AD13-EA0A-45E9-B5E5-52B9219C4F19}"/>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7F6D6A1C-1B69-46E1-9082-CCBAA0FDE3C5}"/>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9ABFFE6-2B81-41E7-9D2E-709971754CB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740EC188-8FDD-4BDD-B77F-A506EBEC18A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4C2832E7-CDCC-4046-ABE0-5F5A59297B7D}"/>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5CFACF4-F329-4CAE-ACC3-0731172D233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C8AF323-80FA-4758-9101-E5F226F66B09}"/>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322BA08-41E9-4A4E-BDA7-C745B451865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57BC3B8-69DA-442C-8B8E-C150AFC9901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8DCDDFB3-A1D6-43AD-BF99-1850B3F224B2}"/>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6B483CE-0204-4E34-B97D-FC322EEE0838}"/>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F5B77F39-CB35-418A-ADE0-C5DA1FFF3D7C}"/>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69A71C9E-27E5-499D-80DA-3B225FA7D2DF}"/>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6B3696ED-B7BD-4B5C-9A0A-CA2893E4512B}"/>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6181222-AE87-4917-8CCE-152721DCBD31}"/>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E023DE82-6BF3-4779-ABB3-AEFAA0C0BE51}"/>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2921ACB-3431-4BEE-8B87-6520AFEB8C43}"/>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9CC69F98-2035-4EFD-AFA3-79759A455277}"/>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7528394B-075C-4FBD-AA4E-099C60E954BF}"/>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3914DA38-BBA1-4E60-94B0-DB86849F9830}"/>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04A8CB7-7DFC-40F6-8B86-A48655C9B1F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8639C33-375C-4543-BE2B-A44158DB3AC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6930D97-1695-415D-BD33-C5181C5E967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E0EA305-BE08-43A6-95C5-85E118B55D3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8646E18-879F-489D-94AC-EA76437D5E6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60779</xdr:rowOff>
    </xdr:from>
    <xdr:to>
      <xdr:col>24</xdr:col>
      <xdr:colOff>114300</xdr:colOff>
      <xdr:row>84</xdr:row>
      <xdr:rowOff>162379</xdr:rowOff>
    </xdr:to>
    <xdr:sp macro="" textlink="">
      <xdr:nvSpPr>
        <xdr:cNvPr id="304" name="楕円 303">
          <a:extLst>
            <a:ext uri="{FF2B5EF4-FFF2-40B4-BE49-F238E27FC236}">
              <a16:creationId xmlns:a16="http://schemas.microsoft.com/office/drawing/2014/main" id="{3B1AFE8E-90E3-46C0-9F04-A20A217165EE}"/>
            </a:ext>
          </a:extLst>
        </xdr:cNvPr>
        <xdr:cNvSpPr/>
      </xdr:nvSpPr>
      <xdr:spPr>
        <a:xfrm>
          <a:off x="4124325" y="136751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39206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C144F50-DEDE-4E09-BA9F-DAFF7FC07EA5}"/>
            </a:ext>
          </a:extLst>
        </xdr:cNvPr>
        <xdr:cNvSpPr txBox="1"/>
      </xdr:nvSpPr>
      <xdr:spPr>
        <a:xfrm>
          <a:off x="4219575" y="13650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99968</xdr:rowOff>
    </xdr:from>
    <xdr:to>
      <xdr:col>20</xdr:col>
      <xdr:colOff>38100</xdr:colOff>
      <xdr:row>85</xdr:row>
      <xdr:rowOff>30118</xdr:rowOff>
    </xdr:to>
    <xdr:sp macro="" textlink="">
      <xdr:nvSpPr>
        <xdr:cNvPr id="306" name="楕円 305">
          <a:extLst>
            <a:ext uri="{FF2B5EF4-FFF2-40B4-BE49-F238E27FC236}">
              <a16:creationId xmlns:a16="http://schemas.microsoft.com/office/drawing/2014/main" id="{8B83EBB9-A5B8-44CC-AB7F-4B44D986BA9D}"/>
            </a:ext>
          </a:extLst>
        </xdr:cNvPr>
        <xdr:cNvSpPr/>
      </xdr:nvSpPr>
      <xdr:spPr>
        <a:xfrm>
          <a:off x="3381375" y="137143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111579</xdr:rowOff>
    </xdr:from>
    <xdr:to>
      <xdr:col>24</xdr:col>
      <xdr:colOff>63500</xdr:colOff>
      <xdr:row>84</xdr:row>
      <xdr:rowOff>150768</xdr:rowOff>
    </xdr:to>
    <xdr:cxnSp macro="">
      <xdr:nvCxnSpPr>
        <xdr:cNvPr id="307" name="直線コネクタ 306">
          <a:extLst>
            <a:ext uri="{FF2B5EF4-FFF2-40B4-BE49-F238E27FC236}">
              <a16:creationId xmlns:a16="http://schemas.microsoft.com/office/drawing/2014/main" id="{5F37DC66-16B0-44C8-9E56-4481B9B31AF9}"/>
            </a:ext>
          </a:extLst>
        </xdr:cNvPr>
        <xdr:cNvCxnSpPr/>
      </xdr:nvCxnSpPr>
      <xdr:spPr>
        <a:xfrm flipV="1">
          <a:off x="3429000" y="13722804"/>
          <a:ext cx="7524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57513</xdr:rowOff>
    </xdr:from>
    <xdr:to>
      <xdr:col>15</xdr:col>
      <xdr:colOff>101600</xdr:colOff>
      <xdr:row>85</xdr:row>
      <xdr:rowOff>159113</xdr:rowOff>
    </xdr:to>
    <xdr:sp macro="" textlink="">
      <xdr:nvSpPr>
        <xdr:cNvPr id="308" name="楕円 307">
          <a:extLst>
            <a:ext uri="{FF2B5EF4-FFF2-40B4-BE49-F238E27FC236}">
              <a16:creationId xmlns:a16="http://schemas.microsoft.com/office/drawing/2014/main" id="{F30455DD-057E-445E-BA30-93E020CAA526}"/>
            </a:ext>
          </a:extLst>
        </xdr:cNvPr>
        <xdr:cNvSpPr/>
      </xdr:nvSpPr>
      <xdr:spPr>
        <a:xfrm>
          <a:off x="2571750" y="13830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150768</xdr:rowOff>
    </xdr:from>
    <xdr:to>
      <xdr:col>19</xdr:col>
      <xdr:colOff>177800</xdr:colOff>
      <xdr:row>85</xdr:row>
      <xdr:rowOff>108313</xdr:rowOff>
    </xdr:to>
    <xdr:cxnSp macro="">
      <xdr:nvCxnSpPr>
        <xdr:cNvPr id="309" name="直線コネクタ 308">
          <a:extLst>
            <a:ext uri="{FF2B5EF4-FFF2-40B4-BE49-F238E27FC236}">
              <a16:creationId xmlns:a16="http://schemas.microsoft.com/office/drawing/2014/main" id="{7FD5B3FC-0A4E-44DE-9FFC-DE094DF12107}"/>
            </a:ext>
          </a:extLst>
        </xdr:cNvPr>
        <xdr:cNvCxnSpPr/>
      </xdr:nvCxnSpPr>
      <xdr:spPr>
        <a:xfrm flipV="1">
          <a:off x="2619375" y="13761993"/>
          <a:ext cx="809625" cy="11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39551</xdr:rowOff>
    </xdr:from>
    <xdr:to>
      <xdr:col>10</xdr:col>
      <xdr:colOff>165100</xdr:colOff>
      <xdr:row>85</xdr:row>
      <xdr:rowOff>141151</xdr:rowOff>
    </xdr:to>
    <xdr:sp macro="" textlink="">
      <xdr:nvSpPr>
        <xdr:cNvPr id="310" name="楕円 309">
          <a:extLst>
            <a:ext uri="{FF2B5EF4-FFF2-40B4-BE49-F238E27FC236}">
              <a16:creationId xmlns:a16="http://schemas.microsoft.com/office/drawing/2014/main" id="{3573030A-2789-47A6-9E62-BEF8FFEB4B2E}"/>
            </a:ext>
          </a:extLst>
        </xdr:cNvPr>
        <xdr:cNvSpPr/>
      </xdr:nvSpPr>
      <xdr:spPr>
        <a:xfrm>
          <a:off x="1781175" y="138127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90351</xdr:rowOff>
    </xdr:from>
    <xdr:to>
      <xdr:col>15</xdr:col>
      <xdr:colOff>50800</xdr:colOff>
      <xdr:row>85</xdr:row>
      <xdr:rowOff>108313</xdr:rowOff>
    </xdr:to>
    <xdr:cxnSp macro="">
      <xdr:nvCxnSpPr>
        <xdr:cNvPr id="311" name="直線コネクタ 310">
          <a:extLst>
            <a:ext uri="{FF2B5EF4-FFF2-40B4-BE49-F238E27FC236}">
              <a16:creationId xmlns:a16="http://schemas.microsoft.com/office/drawing/2014/main" id="{A2B4B6BD-9975-4F3C-BD20-35ABC893FBFB}"/>
            </a:ext>
          </a:extLst>
        </xdr:cNvPr>
        <xdr:cNvCxnSpPr/>
      </xdr:nvCxnSpPr>
      <xdr:spPr>
        <a:xfrm>
          <a:off x="1828800" y="13860326"/>
          <a:ext cx="79057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15058</xdr:rowOff>
    </xdr:from>
    <xdr:to>
      <xdr:col>6</xdr:col>
      <xdr:colOff>38100</xdr:colOff>
      <xdr:row>85</xdr:row>
      <xdr:rowOff>116658</xdr:rowOff>
    </xdr:to>
    <xdr:sp macro="" textlink="">
      <xdr:nvSpPr>
        <xdr:cNvPr id="312" name="楕円 311">
          <a:extLst>
            <a:ext uri="{FF2B5EF4-FFF2-40B4-BE49-F238E27FC236}">
              <a16:creationId xmlns:a16="http://schemas.microsoft.com/office/drawing/2014/main" id="{A54061C2-6ACD-4FBC-9D86-6F3AA44A7956}"/>
            </a:ext>
          </a:extLst>
        </xdr:cNvPr>
        <xdr:cNvSpPr/>
      </xdr:nvSpPr>
      <xdr:spPr>
        <a:xfrm>
          <a:off x="981075" y="137850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65858</xdr:rowOff>
    </xdr:from>
    <xdr:to>
      <xdr:col>10</xdr:col>
      <xdr:colOff>114300</xdr:colOff>
      <xdr:row>85</xdr:row>
      <xdr:rowOff>90351</xdr:rowOff>
    </xdr:to>
    <xdr:cxnSp macro="">
      <xdr:nvCxnSpPr>
        <xdr:cNvPr id="313" name="直線コネクタ 312">
          <a:extLst>
            <a:ext uri="{FF2B5EF4-FFF2-40B4-BE49-F238E27FC236}">
              <a16:creationId xmlns:a16="http://schemas.microsoft.com/office/drawing/2014/main" id="{A210F972-62DE-4593-AE45-83305B8ECA34}"/>
            </a:ext>
          </a:extLst>
        </xdr:cNvPr>
        <xdr:cNvCxnSpPr/>
      </xdr:nvCxnSpPr>
      <xdr:spPr>
        <a:xfrm>
          <a:off x="1028700" y="13842183"/>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79A381FB-61B1-4FEC-8C5B-75610BE42EA3}"/>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2282F63C-3227-4BFE-AFC4-F5879FC08634}"/>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54F568B5-BA10-475A-8EBC-1EB6DE42FB4A}"/>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866C855C-72F5-464C-833D-88E3E865D4B9}"/>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21245</xdr:rowOff>
    </xdr:from>
    <xdr:ext cx="405111" cy="259045"/>
    <xdr:sp macro="" textlink="">
      <xdr:nvSpPr>
        <xdr:cNvPr id="318" name="n_1mainValue【公営住宅】&#10;有形固定資産減価償却率">
          <a:extLst>
            <a:ext uri="{FF2B5EF4-FFF2-40B4-BE49-F238E27FC236}">
              <a16:creationId xmlns:a16="http://schemas.microsoft.com/office/drawing/2014/main" id="{C271BF61-B5BE-412E-8BC5-21B43B3AC8A5}"/>
            </a:ext>
          </a:extLst>
        </xdr:cNvPr>
        <xdr:cNvSpPr txBox="1"/>
      </xdr:nvSpPr>
      <xdr:spPr>
        <a:xfrm>
          <a:off x="3239144" y="1379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150240</xdr:rowOff>
    </xdr:from>
    <xdr:ext cx="405111" cy="259045"/>
    <xdr:sp macro="" textlink="">
      <xdr:nvSpPr>
        <xdr:cNvPr id="319" name="n_2mainValue【公営住宅】&#10;有形固定資産減価償却率">
          <a:extLst>
            <a:ext uri="{FF2B5EF4-FFF2-40B4-BE49-F238E27FC236}">
              <a16:creationId xmlns:a16="http://schemas.microsoft.com/office/drawing/2014/main" id="{8E082F03-90C2-4C15-BE23-3DF67500072A}"/>
            </a:ext>
          </a:extLst>
        </xdr:cNvPr>
        <xdr:cNvSpPr txBox="1"/>
      </xdr:nvSpPr>
      <xdr:spPr>
        <a:xfrm>
          <a:off x="24390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132278</xdr:rowOff>
    </xdr:from>
    <xdr:ext cx="405111" cy="259045"/>
    <xdr:sp macro="" textlink="">
      <xdr:nvSpPr>
        <xdr:cNvPr id="320" name="n_3mainValue【公営住宅】&#10;有形固定資産減価償却率">
          <a:extLst>
            <a:ext uri="{FF2B5EF4-FFF2-40B4-BE49-F238E27FC236}">
              <a16:creationId xmlns:a16="http://schemas.microsoft.com/office/drawing/2014/main" id="{59932A6C-D257-4594-940C-CD6259485620}"/>
            </a:ext>
          </a:extLst>
        </xdr:cNvPr>
        <xdr:cNvSpPr txBox="1"/>
      </xdr:nvSpPr>
      <xdr:spPr>
        <a:xfrm>
          <a:off x="1648469" y="13905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107785</xdr:rowOff>
    </xdr:from>
    <xdr:ext cx="405111" cy="259045"/>
    <xdr:sp macro="" textlink="">
      <xdr:nvSpPr>
        <xdr:cNvPr id="321" name="n_4mainValue【公営住宅】&#10;有形固定資産減価償却率">
          <a:extLst>
            <a:ext uri="{FF2B5EF4-FFF2-40B4-BE49-F238E27FC236}">
              <a16:creationId xmlns:a16="http://schemas.microsoft.com/office/drawing/2014/main" id="{FCBAA221-4B9A-4F0B-A216-B743603A54C3}"/>
            </a:ext>
          </a:extLst>
        </xdr:cNvPr>
        <xdr:cNvSpPr txBox="1"/>
      </xdr:nvSpPr>
      <xdr:spPr>
        <a:xfrm>
          <a:off x="848369" y="138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A84A7FA-8132-41B6-B706-8CCCFC4EC89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55EC444-AC88-4811-B445-0B0CEEE11DC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CB93440-024A-4F6B-9C4C-1A4BAFAD23B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512593B-7540-4981-8AD8-A2EFCC5F774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2BEA4B8-04F8-4FDB-813C-DD51E701937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1A5095D-D411-4AD1-8977-420A8F2D465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F2D7D2B-4E27-4770-A120-8192C9715CF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E541503-1BD4-4413-AAAC-4617DA4E3B7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A52ACA9-D7F2-406B-B6D0-A5D21105DB8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CF80943-A912-4ACE-B81C-1F7915B3463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C4D9EA1-907B-464C-9D80-2654D473625C}"/>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5984907-FA11-4F02-ABF0-03BE68702A88}"/>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C559FE7-3796-4513-AE48-C18C185B0B71}"/>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5B4D6F7-3B45-4FD4-8577-4B768020468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A3D1A14-28BE-4F3D-A227-7DC826660CF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233F5B4C-2361-464F-B1BC-69FC0B0995A2}"/>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002CC74-89AF-4EC4-916D-4F5B8E32DEE3}"/>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2268EB5-ADF6-46FF-AC65-EAA0371079B6}"/>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DCEC8EB-F288-4C00-92F1-0723D79FE40B}"/>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3BF0A6C-CA16-438C-9F65-85458EE89CB7}"/>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96A0C51-74BC-4EBE-9EE8-8C2795937ED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F171A50-971D-4759-9BE6-7134C559D4A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4F194BEB-800C-4C22-A637-1FEFBEB798B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ED9432EE-5B90-4DCC-BCF9-2DEF14CC46A8}"/>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5D799F39-EDD0-45C9-A11C-451D4A99BAF1}"/>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7B078B49-3174-4C3F-93A8-6C5F64270665}"/>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EEC79A61-5183-4C93-A37A-028834D8C1FD}"/>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D81FDC78-A96C-4E4C-BFD2-65329FA52F59}"/>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8824004A-A881-472F-AB16-0745A2CBDA6B}"/>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595488E4-BE31-464B-A4C5-2271FC5F4F1A}"/>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386382C5-3F38-404E-AC11-485E0E500EFF}"/>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15AD7676-D8B7-4B8B-BE96-F1AB1E7BBA9A}"/>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1A86132A-A1C2-4247-9296-4ADD27CA9465}"/>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2ADE9EFF-D744-455F-A710-A71A1D26FEAF}"/>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A83380-BE11-4BC9-A0C4-FA8477AD748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99DCD5F-7DD0-4586-9346-31F86C8AB01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3BA9A80-CE13-43B8-9456-7E59F9C3858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9D4F92D-95C4-4985-8C83-01B23FD8CAE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5286129-8490-45A9-ACBC-5D6A3454FCB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21667</xdr:rowOff>
    </xdr:from>
    <xdr:to>
      <xdr:col>55</xdr:col>
      <xdr:colOff>50800</xdr:colOff>
      <xdr:row>85</xdr:row>
      <xdr:rowOff>123267</xdr:rowOff>
    </xdr:to>
    <xdr:sp macro="" textlink="">
      <xdr:nvSpPr>
        <xdr:cNvPr id="361" name="楕円 360">
          <a:extLst>
            <a:ext uri="{FF2B5EF4-FFF2-40B4-BE49-F238E27FC236}">
              <a16:creationId xmlns:a16="http://schemas.microsoft.com/office/drawing/2014/main" id="{E73891C9-C4DD-4DEB-A66C-57845CAB5030}"/>
            </a:ext>
          </a:extLst>
        </xdr:cNvPr>
        <xdr:cNvSpPr/>
      </xdr:nvSpPr>
      <xdr:spPr>
        <a:xfrm>
          <a:off x="9401175" y="1379481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xdr:rowOff>
    </xdr:from>
    <xdr:ext cx="469744" cy="259045"/>
    <xdr:sp macro="" textlink="">
      <xdr:nvSpPr>
        <xdr:cNvPr id="362" name="【公営住宅】&#10;一人当たり面積該当値テキスト">
          <a:extLst>
            <a:ext uri="{FF2B5EF4-FFF2-40B4-BE49-F238E27FC236}">
              <a16:creationId xmlns:a16="http://schemas.microsoft.com/office/drawing/2014/main" id="{06026194-DE4C-4E38-AB0F-CB565F22A3FE}"/>
            </a:ext>
          </a:extLst>
        </xdr:cNvPr>
        <xdr:cNvSpPr txBox="1"/>
      </xdr:nvSpPr>
      <xdr:spPr>
        <a:xfrm>
          <a:off x="9467850" y="137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28372</xdr:rowOff>
    </xdr:from>
    <xdr:to>
      <xdr:col>50</xdr:col>
      <xdr:colOff>165100</xdr:colOff>
      <xdr:row>85</xdr:row>
      <xdr:rowOff>129972</xdr:rowOff>
    </xdr:to>
    <xdr:sp macro="" textlink="">
      <xdr:nvSpPr>
        <xdr:cNvPr id="363" name="楕円 362">
          <a:extLst>
            <a:ext uri="{FF2B5EF4-FFF2-40B4-BE49-F238E27FC236}">
              <a16:creationId xmlns:a16="http://schemas.microsoft.com/office/drawing/2014/main" id="{AAD8839B-D37A-4486-8E76-444B46C1355A}"/>
            </a:ext>
          </a:extLst>
        </xdr:cNvPr>
        <xdr:cNvSpPr/>
      </xdr:nvSpPr>
      <xdr:spPr>
        <a:xfrm>
          <a:off x="8639175" y="13804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72467</xdr:rowOff>
    </xdr:from>
    <xdr:to>
      <xdr:col>55</xdr:col>
      <xdr:colOff>0</xdr:colOff>
      <xdr:row>85</xdr:row>
      <xdr:rowOff>79172</xdr:rowOff>
    </xdr:to>
    <xdr:cxnSp macro="">
      <xdr:nvCxnSpPr>
        <xdr:cNvPr id="364" name="直線コネクタ 363">
          <a:extLst>
            <a:ext uri="{FF2B5EF4-FFF2-40B4-BE49-F238E27FC236}">
              <a16:creationId xmlns:a16="http://schemas.microsoft.com/office/drawing/2014/main" id="{0DF655D6-8528-4FF1-B801-6AB33CC0BBF9}"/>
            </a:ext>
          </a:extLst>
        </xdr:cNvPr>
        <xdr:cNvCxnSpPr/>
      </xdr:nvCxnSpPr>
      <xdr:spPr>
        <a:xfrm flipV="1">
          <a:off x="8686800" y="13842442"/>
          <a:ext cx="742950" cy="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37745</xdr:rowOff>
    </xdr:from>
    <xdr:to>
      <xdr:col>46</xdr:col>
      <xdr:colOff>38100</xdr:colOff>
      <xdr:row>85</xdr:row>
      <xdr:rowOff>139345</xdr:rowOff>
    </xdr:to>
    <xdr:sp macro="" textlink="">
      <xdr:nvSpPr>
        <xdr:cNvPr id="365" name="楕円 364">
          <a:extLst>
            <a:ext uri="{FF2B5EF4-FFF2-40B4-BE49-F238E27FC236}">
              <a16:creationId xmlns:a16="http://schemas.microsoft.com/office/drawing/2014/main" id="{80D3F0AB-F242-4EF8-9CB2-A3775B2BC39F}"/>
            </a:ext>
          </a:extLst>
        </xdr:cNvPr>
        <xdr:cNvSpPr/>
      </xdr:nvSpPr>
      <xdr:spPr>
        <a:xfrm>
          <a:off x="7839075" y="13810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79172</xdr:rowOff>
    </xdr:from>
    <xdr:to>
      <xdr:col>50</xdr:col>
      <xdr:colOff>114300</xdr:colOff>
      <xdr:row>85</xdr:row>
      <xdr:rowOff>88545</xdr:rowOff>
    </xdr:to>
    <xdr:cxnSp macro="">
      <xdr:nvCxnSpPr>
        <xdr:cNvPr id="366" name="直線コネクタ 365">
          <a:extLst>
            <a:ext uri="{FF2B5EF4-FFF2-40B4-BE49-F238E27FC236}">
              <a16:creationId xmlns:a16="http://schemas.microsoft.com/office/drawing/2014/main" id="{BD143DE7-ECD0-499D-BFF5-9C5D99B38911}"/>
            </a:ext>
          </a:extLst>
        </xdr:cNvPr>
        <xdr:cNvCxnSpPr/>
      </xdr:nvCxnSpPr>
      <xdr:spPr>
        <a:xfrm flipV="1">
          <a:off x="7886700" y="13852322"/>
          <a:ext cx="800100" cy="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36068</xdr:rowOff>
    </xdr:from>
    <xdr:to>
      <xdr:col>41</xdr:col>
      <xdr:colOff>101600</xdr:colOff>
      <xdr:row>85</xdr:row>
      <xdr:rowOff>137668</xdr:rowOff>
    </xdr:to>
    <xdr:sp macro="" textlink="">
      <xdr:nvSpPr>
        <xdr:cNvPr id="367" name="楕円 366">
          <a:extLst>
            <a:ext uri="{FF2B5EF4-FFF2-40B4-BE49-F238E27FC236}">
              <a16:creationId xmlns:a16="http://schemas.microsoft.com/office/drawing/2014/main" id="{FC728716-E4F5-4B91-8252-5B146889EA22}"/>
            </a:ext>
          </a:extLst>
        </xdr:cNvPr>
        <xdr:cNvSpPr/>
      </xdr:nvSpPr>
      <xdr:spPr>
        <a:xfrm>
          <a:off x="7029450" y="138092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86868</xdr:rowOff>
    </xdr:from>
    <xdr:to>
      <xdr:col>45</xdr:col>
      <xdr:colOff>177800</xdr:colOff>
      <xdr:row>85</xdr:row>
      <xdr:rowOff>88545</xdr:rowOff>
    </xdr:to>
    <xdr:cxnSp macro="">
      <xdr:nvCxnSpPr>
        <xdr:cNvPr id="368" name="直線コネクタ 367">
          <a:extLst>
            <a:ext uri="{FF2B5EF4-FFF2-40B4-BE49-F238E27FC236}">
              <a16:creationId xmlns:a16="http://schemas.microsoft.com/office/drawing/2014/main" id="{CDCF5056-6D9C-4512-A891-708DF2577BEF}"/>
            </a:ext>
          </a:extLst>
        </xdr:cNvPr>
        <xdr:cNvCxnSpPr/>
      </xdr:nvCxnSpPr>
      <xdr:spPr>
        <a:xfrm>
          <a:off x="7077075" y="13856843"/>
          <a:ext cx="809625"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37897</xdr:rowOff>
    </xdr:from>
    <xdr:to>
      <xdr:col>36</xdr:col>
      <xdr:colOff>165100</xdr:colOff>
      <xdr:row>85</xdr:row>
      <xdr:rowOff>139497</xdr:rowOff>
    </xdr:to>
    <xdr:sp macro="" textlink="">
      <xdr:nvSpPr>
        <xdr:cNvPr id="369" name="楕円 368">
          <a:extLst>
            <a:ext uri="{FF2B5EF4-FFF2-40B4-BE49-F238E27FC236}">
              <a16:creationId xmlns:a16="http://schemas.microsoft.com/office/drawing/2014/main" id="{E2D46451-E9FC-4B48-B320-42A0CE525BB1}"/>
            </a:ext>
          </a:extLst>
        </xdr:cNvPr>
        <xdr:cNvSpPr/>
      </xdr:nvSpPr>
      <xdr:spPr>
        <a:xfrm>
          <a:off x="6238875" y="138110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86868</xdr:rowOff>
    </xdr:from>
    <xdr:to>
      <xdr:col>41</xdr:col>
      <xdr:colOff>50800</xdr:colOff>
      <xdr:row>85</xdr:row>
      <xdr:rowOff>88697</xdr:rowOff>
    </xdr:to>
    <xdr:cxnSp macro="">
      <xdr:nvCxnSpPr>
        <xdr:cNvPr id="370" name="直線コネクタ 369">
          <a:extLst>
            <a:ext uri="{FF2B5EF4-FFF2-40B4-BE49-F238E27FC236}">
              <a16:creationId xmlns:a16="http://schemas.microsoft.com/office/drawing/2014/main" id="{43CEF3F9-D7CE-4C24-B570-797724AF5DB9}"/>
            </a:ext>
          </a:extLst>
        </xdr:cNvPr>
        <xdr:cNvCxnSpPr/>
      </xdr:nvCxnSpPr>
      <xdr:spPr>
        <a:xfrm flipV="1">
          <a:off x="6286500" y="13856843"/>
          <a:ext cx="79057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45D33C19-C8C5-4FF3-9008-B478EA32EEE2}"/>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A811318C-7EAF-4026-A8D1-3DE390DAD53C}"/>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4DBAE6B4-4911-4686-85C8-1C76C66E9A53}"/>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1B4C30DF-E577-4F97-92B3-2E04A757F464}"/>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121099</xdr:rowOff>
    </xdr:from>
    <xdr:ext cx="469744" cy="259045"/>
    <xdr:sp macro="" textlink="">
      <xdr:nvSpPr>
        <xdr:cNvPr id="375" name="n_1mainValue【公営住宅】&#10;一人当たり面積">
          <a:extLst>
            <a:ext uri="{FF2B5EF4-FFF2-40B4-BE49-F238E27FC236}">
              <a16:creationId xmlns:a16="http://schemas.microsoft.com/office/drawing/2014/main" id="{6F3C4E8E-BFAF-42FF-B2B3-87F09817B3A1}"/>
            </a:ext>
          </a:extLst>
        </xdr:cNvPr>
        <xdr:cNvSpPr txBox="1"/>
      </xdr:nvSpPr>
      <xdr:spPr>
        <a:xfrm>
          <a:off x="8458277" y="138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130472</xdr:rowOff>
    </xdr:from>
    <xdr:ext cx="469744" cy="259045"/>
    <xdr:sp macro="" textlink="">
      <xdr:nvSpPr>
        <xdr:cNvPr id="376" name="n_2mainValue【公営住宅】&#10;一人当たり面積">
          <a:extLst>
            <a:ext uri="{FF2B5EF4-FFF2-40B4-BE49-F238E27FC236}">
              <a16:creationId xmlns:a16="http://schemas.microsoft.com/office/drawing/2014/main" id="{50B61CE1-9C5B-411F-A1D9-02663F641B67}"/>
            </a:ext>
          </a:extLst>
        </xdr:cNvPr>
        <xdr:cNvSpPr txBox="1"/>
      </xdr:nvSpPr>
      <xdr:spPr>
        <a:xfrm>
          <a:off x="7677227" y="13903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128795</xdr:rowOff>
    </xdr:from>
    <xdr:ext cx="469744" cy="259045"/>
    <xdr:sp macro="" textlink="">
      <xdr:nvSpPr>
        <xdr:cNvPr id="377" name="n_3mainValue【公営住宅】&#10;一人当たり面積">
          <a:extLst>
            <a:ext uri="{FF2B5EF4-FFF2-40B4-BE49-F238E27FC236}">
              <a16:creationId xmlns:a16="http://schemas.microsoft.com/office/drawing/2014/main" id="{07CC5E59-8430-4E10-9AAA-84E50CBE0A53}"/>
            </a:ext>
          </a:extLst>
        </xdr:cNvPr>
        <xdr:cNvSpPr txBox="1"/>
      </xdr:nvSpPr>
      <xdr:spPr>
        <a:xfrm>
          <a:off x="6867602" y="1389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130624</xdr:rowOff>
    </xdr:from>
    <xdr:ext cx="469744" cy="259045"/>
    <xdr:sp macro="" textlink="">
      <xdr:nvSpPr>
        <xdr:cNvPr id="378" name="n_4mainValue【公営住宅】&#10;一人当たり面積">
          <a:extLst>
            <a:ext uri="{FF2B5EF4-FFF2-40B4-BE49-F238E27FC236}">
              <a16:creationId xmlns:a16="http://schemas.microsoft.com/office/drawing/2014/main" id="{8E79B7C6-B439-4D31-BB84-90F337679AEC}"/>
            </a:ext>
          </a:extLst>
        </xdr:cNvPr>
        <xdr:cNvSpPr txBox="1"/>
      </xdr:nvSpPr>
      <xdr:spPr>
        <a:xfrm>
          <a:off x="6067502" y="139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1B6BB3C-A174-4702-8218-7526C0143AF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F09815A-3964-4504-AFD9-A1445511BFA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7FDA451-90EB-4397-B92F-29BF7A4CBF9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A0292F7-327A-4D0C-B707-B9C034B0DE7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DB7A036-13DD-4219-90AE-8C0FA289E73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C4FFF56-29E5-4811-92BA-01F5A45C7E4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7C67BD6-86CE-492D-8BDE-35F4F63278E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3998B6A-C1FE-4B15-B4B0-7ADF4D93B2A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1DCA530-2486-4775-BE02-BFAF9E07DF0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6A8D0FA-D93C-4B18-80BE-1CFB300F7EE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223296C-2537-46F7-BD84-2DCB03B96CE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0201E84-6BB3-40CC-9781-FAB03DE24E2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AD4A8CC8-C55B-4F26-9977-C84B2B7F895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1903186A-5462-46D8-A989-A8F78AB4CEA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1C98F0E-1885-4EC2-B267-2BFB34AAEDD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B15FB1A-F762-437A-A862-5260DE1656A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527DB25-8EAE-4C91-9863-2682A825DBC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96F82DAF-4881-43DC-AA2A-778BB895A08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2D8B857-0F3C-4FA4-8EA0-183D55CD249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09CAC10-FF41-4CE1-8722-55F52C16F0A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6CB249E-AA02-41CB-808E-3028A565863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1103595-6568-4B99-BB4B-57112105DAE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7B14311-3EDC-4C3B-8C06-F159FE19F35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BD2F7F6-8047-4870-9A34-E86FA9B5BB64}"/>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CAD97C2A-D673-4B5D-942B-EC3296D2447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62D8D1A1-74B3-4757-BFF8-D789B8FF17F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3979D489-E92C-4C38-923A-592EA11E927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D9E4C67B-CE43-4A96-B681-5A2BB7A2659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A8E421A7-2991-4618-BFE5-C06DC821B40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93C74273-CF45-4E38-9961-92AD26A79A1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5EE8FFB7-5372-4337-B9BC-7FB65C87AC1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D268512D-8869-4593-ACB1-ED9CE8479485}"/>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A841E8DB-E68F-468A-9ECF-6365CC95D35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66D1F678-1B65-40E3-A5A7-EEF6D697AD8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D1342EF8-F2DC-4B42-9D5E-EB9621C1808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8A7215B7-63E7-4B9D-9F52-4A0C795E070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9D744196-F89E-475A-98B3-AD5FAEE341A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F54331CA-D9A2-4455-84F8-853EA24382D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9E47A9C4-34BA-48A6-BFA5-8B5403AE1BB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D049D6C6-379A-4D5D-9F7E-941BFBD7457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5E79260-F156-4A31-993C-B6C22744E3B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4A31A7F0-91FD-4542-B804-8AC55A554D9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6BA7DD4F-0BA8-43F4-8D9B-2FE05EC31DB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3A731B07-63B8-4541-BEE8-0B352883D8F4}"/>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1F904FB6-D70B-4698-A42B-62EA96080DD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2C6DB7CD-E4A9-4DFA-B6B4-17F68320FBC1}"/>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BF468780-9A14-4C13-9511-F917E68CE66A}"/>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C93E3A51-CC85-4088-903E-E9902D266E1C}"/>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57D34AE4-1530-4CB0-B3FC-37DA312E3F4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5A3BB982-C879-4180-8338-BFC2A00763A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32682BE3-EAA9-4184-97DA-60636C9CE9DF}"/>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E9DF7FE0-8333-4D8B-8CC1-242B38B3111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7F396FB1-4530-4236-931F-3C9FDAFB8B50}"/>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F2F04393-1C55-4899-B0F2-AFB10D10410A}"/>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C4DE39A8-B559-40B8-B8B8-B5C9149BD080}"/>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475FB98D-BDEE-4C62-8D07-3C0AD1FD8B4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B83C776E-C52B-44B1-A054-28CFA7952A1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F67B14D0-E568-4069-B6A8-15C4E1AB614D}"/>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6E910609-E76E-4913-9CCC-B7C92885B255}"/>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A0921D1B-3935-49AF-9E41-908C88D31E22}"/>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4DDD95E4-A922-459A-8EA2-572D65A33D35}"/>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90EA4CEB-6B3B-492F-9327-106589051C43}"/>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5AAE267C-B3D0-4451-B4AC-0C631771FEFD}"/>
            </a:ext>
          </a:extLst>
        </xdr:cNvPr>
        <xdr:cNvSpPr txBox="1"/>
      </xdr:nvSpPr>
      <xdr:spPr>
        <a:xfrm>
          <a:off x="14735175" y="976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81F4B0F3-1F1B-4647-A350-28B5DE01F585}"/>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0762B811-7E2B-4362-92B5-B7724E2C4731}"/>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FAA57A63-E75D-4C87-886E-4D2B211E61E0}"/>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70E856D0-FFB7-488D-8E09-38FB5D6867F2}"/>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3706F14A-C69F-40F3-90E6-C2D73719B61B}"/>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EA8F1BC-9597-4C2D-8031-7EB00147A53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F4CADC6-4BF1-4A1E-BEBF-D93547FF3EC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548B984-7BBF-4E12-8A7C-CB3F4BFDA1F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12D67ACC-F5F7-49FD-BFA5-8A4F27647E0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773C0EE3-0CD2-486F-BE0F-99FBF8B48F3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151674</xdr:rowOff>
    </xdr:from>
    <xdr:to>
      <xdr:col>85</xdr:col>
      <xdr:colOff>177800</xdr:colOff>
      <xdr:row>62</xdr:row>
      <xdr:rowOff>81824</xdr:rowOff>
    </xdr:to>
    <xdr:sp macro="" textlink="">
      <xdr:nvSpPr>
        <xdr:cNvPr id="452" name="楕円 451">
          <a:extLst>
            <a:ext uri="{FF2B5EF4-FFF2-40B4-BE49-F238E27FC236}">
              <a16:creationId xmlns:a16="http://schemas.microsoft.com/office/drawing/2014/main" id="{28B39A64-621D-434B-8A0B-CB1ABE06DB66}"/>
            </a:ext>
          </a:extLst>
        </xdr:cNvPr>
        <xdr:cNvSpPr/>
      </xdr:nvSpPr>
      <xdr:spPr>
        <a:xfrm>
          <a:off x="14649450" y="100386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130101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4CDD4BC5-D68D-40F5-A2E5-E9D5BE3B9EC4}"/>
            </a:ext>
          </a:extLst>
        </xdr:cNvPr>
        <xdr:cNvSpPr txBox="1"/>
      </xdr:nvSpPr>
      <xdr:spPr>
        <a:xfrm>
          <a:off x="14735175" y="1001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11249</xdr:rowOff>
    </xdr:from>
    <xdr:to>
      <xdr:col>81</xdr:col>
      <xdr:colOff>101600</xdr:colOff>
      <xdr:row>62</xdr:row>
      <xdr:rowOff>112849</xdr:rowOff>
    </xdr:to>
    <xdr:sp macro="" textlink="">
      <xdr:nvSpPr>
        <xdr:cNvPr id="454" name="楕円 453">
          <a:extLst>
            <a:ext uri="{FF2B5EF4-FFF2-40B4-BE49-F238E27FC236}">
              <a16:creationId xmlns:a16="http://schemas.microsoft.com/office/drawing/2014/main" id="{0A16EABF-7282-40F9-904D-FAF12140EFD5}"/>
            </a:ext>
          </a:extLst>
        </xdr:cNvPr>
        <xdr:cNvSpPr/>
      </xdr:nvSpPr>
      <xdr:spPr>
        <a:xfrm>
          <a:off x="13887450" y="100569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31024</xdr:rowOff>
    </xdr:from>
    <xdr:to>
      <xdr:col>85</xdr:col>
      <xdr:colOff>127000</xdr:colOff>
      <xdr:row>62</xdr:row>
      <xdr:rowOff>62049</xdr:rowOff>
    </xdr:to>
    <xdr:cxnSp macro="">
      <xdr:nvCxnSpPr>
        <xdr:cNvPr id="455" name="直線コネクタ 454">
          <a:extLst>
            <a:ext uri="{FF2B5EF4-FFF2-40B4-BE49-F238E27FC236}">
              <a16:creationId xmlns:a16="http://schemas.microsoft.com/office/drawing/2014/main" id="{9FD12C74-838E-4628-BFA7-2B127B63FBE2}"/>
            </a:ext>
          </a:extLst>
        </xdr:cNvPr>
        <xdr:cNvCxnSpPr/>
      </xdr:nvCxnSpPr>
      <xdr:spPr>
        <a:xfrm flipV="1">
          <a:off x="13935075" y="10076724"/>
          <a:ext cx="7620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xdr:rowOff>
    </xdr:from>
    <xdr:to>
      <xdr:col>76</xdr:col>
      <xdr:colOff>165100</xdr:colOff>
      <xdr:row>62</xdr:row>
      <xdr:rowOff>106317</xdr:rowOff>
    </xdr:to>
    <xdr:sp macro="" textlink="">
      <xdr:nvSpPr>
        <xdr:cNvPr id="456" name="楕円 455">
          <a:extLst>
            <a:ext uri="{FF2B5EF4-FFF2-40B4-BE49-F238E27FC236}">
              <a16:creationId xmlns:a16="http://schemas.microsoft.com/office/drawing/2014/main" id="{4CA9E8FF-EB57-40F7-8F89-FA66CFEBA0F5}"/>
            </a:ext>
          </a:extLst>
        </xdr:cNvPr>
        <xdr:cNvSpPr/>
      </xdr:nvSpPr>
      <xdr:spPr>
        <a:xfrm>
          <a:off x="13096875" y="100567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55517</xdr:rowOff>
    </xdr:from>
    <xdr:to>
      <xdr:col>81</xdr:col>
      <xdr:colOff>50800</xdr:colOff>
      <xdr:row>62</xdr:row>
      <xdr:rowOff>62049</xdr:rowOff>
    </xdr:to>
    <xdr:cxnSp macro="">
      <xdr:nvCxnSpPr>
        <xdr:cNvPr id="457" name="直線コネクタ 456">
          <a:extLst>
            <a:ext uri="{FF2B5EF4-FFF2-40B4-BE49-F238E27FC236}">
              <a16:creationId xmlns:a16="http://schemas.microsoft.com/office/drawing/2014/main" id="{700E394B-853A-4D01-A553-571DAF855083}"/>
            </a:ext>
          </a:extLst>
        </xdr:cNvPr>
        <xdr:cNvCxnSpPr/>
      </xdr:nvCxnSpPr>
      <xdr:spPr>
        <a:xfrm>
          <a:off x="13144500" y="10104392"/>
          <a:ext cx="7905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140244</xdr:rowOff>
    </xdr:from>
    <xdr:to>
      <xdr:col>72</xdr:col>
      <xdr:colOff>38100</xdr:colOff>
      <xdr:row>62</xdr:row>
      <xdr:rowOff>70394</xdr:rowOff>
    </xdr:to>
    <xdr:sp macro="" textlink="">
      <xdr:nvSpPr>
        <xdr:cNvPr id="458" name="楕円 457">
          <a:extLst>
            <a:ext uri="{FF2B5EF4-FFF2-40B4-BE49-F238E27FC236}">
              <a16:creationId xmlns:a16="http://schemas.microsoft.com/office/drawing/2014/main" id="{DABAC6DE-7D01-4A70-ACC5-009AAB2F676D}"/>
            </a:ext>
          </a:extLst>
        </xdr:cNvPr>
        <xdr:cNvSpPr/>
      </xdr:nvSpPr>
      <xdr:spPr>
        <a:xfrm>
          <a:off x="12296775" y="1003036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19594</xdr:rowOff>
    </xdr:from>
    <xdr:to>
      <xdr:col>76</xdr:col>
      <xdr:colOff>114300</xdr:colOff>
      <xdr:row>62</xdr:row>
      <xdr:rowOff>55517</xdr:rowOff>
    </xdr:to>
    <xdr:cxnSp macro="">
      <xdr:nvCxnSpPr>
        <xdr:cNvPr id="459" name="直線コネクタ 458">
          <a:extLst>
            <a:ext uri="{FF2B5EF4-FFF2-40B4-BE49-F238E27FC236}">
              <a16:creationId xmlns:a16="http://schemas.microsoft.com/office/drawing/2014/main" id="{9E67B9EC-1869-44B6-B3F2-83F2103B241F}"/>
            </a:ext>
          </a:extLst>
        </xdr:cNvPr>
        <xdr:cNvCxnSpPr/>
      </xdr:nvCxnSpPr>
      <xdr:spPr>
        <a:xfrm>
          <a:off x="12344400" y="10068469"/>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22678</xdr:rowOff>
    </xdr:from>
    <xdr:to>
      <xdr:col>67</xdr:col>
      <xdr:colOff>101600</xdr:colOff>
      <xdr:row>62</xdr:row>
      <xdr:rowOff>124278</xdr:rowOff>
    </xdr:to>
    <xdr:sp macro="" textlink="">
      <xdr:nvSpPr>
        <xdr:cNvPr id="460" name="楕円 459">
          <a:extLst>
            <a:ext uri="{FF2B5EF4-FFF2-40B4-BE49-F238E27FC236}">
              <a16:creationId xmlns:a16="http://schemas.microsoft.com/office/drawing/2014/main" id="{B8CDF374-5496-47E9-BA45-9ACBCB35785E}"/>
            </a:ext>
          </a:extLst>
        </xdr:cNvPr>
        <xdr:cNvSpPr/>
      </xdr:nvSpPr>
      <xdr:spPr>
        <a:xfrm>
          <a:off x="11487150" y="100747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19594</xdr:rowOff>
    </xdr:from>
    <xdr:to>
      <xdr:col>71</xdr:col>
      <xdr:colOff>177800</xdr:colOff>
      <xdr:row>62</xdr:row>
      <xdr:rowOff>73478</xdr:rowOff>
    </xdr:to>
    <xdr:cxnSp macro="">
      <xdr:nvCxnSpPr>
        <xdr:cNvPr id="461" name="直線コネクタ 460">
          <a:extLst>
            <a:ext uri="{FF2B5EF4-FFF2-40B4-BE49-F238E27FC236}">
              <a16:creationId xmlns:a16="http://schemas.microsoft.com/office/drawing/2014/main" id="{22797F2D-47F1-443D-8EF9-D82616618F83}"/>
            </a:ext>
          </a:extLst>
        </xdr:cNvPr>
        <xdr:cNvCxnSpPr/>
      </xdr:nvCxnSpPr>
      <xdr:spPr>
        <a:xfrm flipV="1">
          <a:off x="11534775" y="10068469"/>
          <a:ext cx="809625"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462" name="n_1aveValue【学校施設】&#10;有形固定資産減価償却率">
          <a:extLst>
            <a:ext uri="{FF2B5EF4-FFF2-40B4-BE49-F238E27FC236}">
              <a16:creationId xmlns:a16="http://schemas.microsoft.com/office/drawing/2014/main" id="{7698C0B3-A183-4F34-B3BD-7E91FEF2971F}"/>
            </a:ext>
          </a:extLst>
        </xdr:cNvPr>
        <xdr:cNvSpPr txBox="1"/>
      </xdr:nvSpPr>
      <xdr:spPr>
        <a:xfrm>
          <a:off x="13745219" y="968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463" name="n_2aveValue【学校施設】&#10;有形固定資産減価償却率">
          <a:extLst>
            <a:ext uri="{FF2B5EF4-FFF2-40B4-BE49-F238E27FC236}">
              <a16:creationId xmlns:a16="http://schemas.microsoft.com/office/drawing/2014/main" id="{FB7E7622-4305-4890-8BB4-06D994C2B1BD}"/>
            </a:ext>
          </a:extLst>
        </xdr:cNvPr>
        <xdr:cNvSpPr txBox="1"/>
      </xdr:nvSpPr>
      <xdr:spPr>
        <a:xfrm>
          <a:off x="12964169" y="968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464" name="n_3aveValue【学校施設】&#10;有形固定資産減価償却率">
          <a:extLst>
            <a:ext uri="{FF2B5EF4-FFF2-40B4-BE49-F238E27FC236}">
              <a16:creationId xmlns:a16="http://schemas.microsoft.com/office/drawing/2014/main" id="{0E50C86C-D855-4963-90DF-E2C39B313CBE}"/>
            </a:ext>
          </a:extLst>
        </xdr:cNvPr>
        <xdr:cNvSpPr txBox="1"/>
      </xdr:nvSpPr>
      <xdr:spPr>
        <a:xfrm>
          <a:off x="12164069"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465" name="n_4aveValue【学校施設】&#10;有形固定資産減価償却率">
          <a:extLst>
            <a:ext uri="{FF2B5EF4-FFF2-40B4-BE49-F238E27FC236}">
              <a16:creationId xmlns:a16="http://schemas.microsoft.com/office/drawing/2014/main" id="{09689C44-AE84-4067-A1CF-3699E657158B}"/>
            </a:ext>
          </a:extLst>
        </xdr:cNvPr>
        <xdr:cNvSpPr txBox="1"/>
      </xdr:nvSpPr>
      <xdr:spPr>
        <a:xfrm>
          <a:off x="11354444" y="96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103976</xdr:rowOff>
    </xdr:from>
    <xdr:ext cx="405111" cy="259045"/>
    <xdr:sp macro="" textlink="">
      <xdr:nvSpPr>
        <xdr:cNvPr id="466" name="n_1mainValue【学校施設】&#10;有形固定資産減価償却率">
          <a:extLst>
            <a:ext uri="{FF2B5EF4-FFF2-40B4-BE49-F238E27FC236}">
              <a16:creationId xmlns:a16="http://schemas.microsoft.com/office/drawing/2014/main" id="{4158A572-6141-420D-8A82-978AFA25D537}"/>
            </a:ext>
          </a:extLst>
        </xdr:cNvPr>
        <xdr:cNvSpPr txBox="1"/>
      </xdr:nvSpPr>
      <xdr:spPr>
        <a:xfrm>
          <a:off x="13745219" y="10156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97444</xdr:rowOff>
    </xdr:from>
    <xdr:ext cx="405111" cy="259045"/>
    <xdr:sp macro="" textlink="">
      <xdr:nvSpPr>
        <xdr:cNvPr id="467" name="n_2mainValue【学校施設】&#10;有形固定資産減価償却率">
          <a:extLst>
            <a:ext uri="{FF2B5EF4-FFF2-40B4-BE49-F238E27FC236}">
              <a16:creationId xmlns:a16="http://schemas.microsoft.com/office/drawing/2014/main" id="{4950028E-2690-4445-B447-EBAA198D3867}"/>
            </a:ext>
          </a:extLst>
        </xdr:cNvPr>
        <xdr:cNvSpPr txBox="1"/>
      </xdr:nvSpPr>
      <xdr:spPr>
        <a:xfrm>
          <a:off x="12964169" y="101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61521</xdr:rowOff>
    </xdr:from>
    <xdr:ext cx="405111" cy="259045"/>
    <xdr:sp macro="" textlink="">
      <xdr:nvSpPr>
        <xdr:cNvPr id="468" name="n_3mainValue【学校施設】&#10;有形固定資産減価償却率">
          <a:extLst>
            <a:ext uri="{FF2B5EF4-FFF2-40B4-BE49-F238E27FC236}">
              <a16:creationId xmlns:a16="http://schemas.microsoft.com/office/drawing/2014/main" id="{06A6B474-3AAB-40B3-BF08-28DED3C64E8B}"/>
            </a:ext>
          </a:extLst>
        </xdr:cNvPr>
        <xdr:cNvSpPr txBox="1"/>
      </xdr:nvSpPr>
      <xdr:spPr>
        <a:xfrm>
          <a:off x="12164069" y="10113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115405</xdr:rowOff>
    </xdr:from>
    <xdr:ext cx="405111" cy="259045"/>
    <xdr:sp macro="" textlink="">
      <xdr:nvSpPr>
        <xdr:cNvPr id="469" name="n_4mainValue【学校施設】&#10;有形固定資産減価償却率">
          <a:extLst>
            <a:ext uri="{FF2B5EF4-FFF2-40B4-BE49-F238E27FC236}">
              <a16:creationId xmlns:a16="http://schemas.microsoft.com/office/drawing/2014/main" id="{5385A033-5D49-4071-8D54-99F8F4ED2B31}"/>
            </a:ext>
          </a:extLst>
        </xdr:cNvPr>
        <xdr:cNvSpPr txBox="1"/>
      </xdr:nvSpPr>
      <xdr:spPr>
        <a:xfrm>
          <a:off x="11354444" y="1016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F49B96AC-3090-4385-8776-C63E7D99EC1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36D29EB-7EC6-4022-AD7A-C0CE257E78F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0D1D4B8F-399C-43B4-BCAB-10F6FBDFA40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12BB0198-8E3A-40AA-AFB0-E9B4362ABAF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AD949598-A366-43B3-8961-8905159E2D4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F4E0ED27-C43A-4715-86A0-267F36C297B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304796CE-AB2E-4B49-BAD1-3B26F56848F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10A74A02-55E7-4197-8400-35E59EEABCF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7CB122B1-F360-42B3-92CB-ADAD645CE2D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133625C7-371A-43D6-AFE0-9DB31F3119E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D047D9D9-175A-4C8E-A545-1602588106C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9B68F5CF-7C3F-4B51-911D-762AE6AC45D2}"/>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E65063E9-8C76-4BAA-9204-7433917F9D3C}"/>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9A507C26-50BE-46B4-9B87-5297D1145E23}"/>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ED8819FA-B2F9-4CA2-BA39-77DB868D0E8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59BF998E-26DC-4EFD-820C-7046236DB5EA}"/>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3470FA59-194A-4329-B54B-E9DAC368AAD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F22DB698-C2FE-4BC1-9986-6D9311135623}"/>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FA61A1A6-2464-49C2-848E-E262BC26AA1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9BF116FB-F55B-4F77-8AE8-9FCDE0B33408}"/>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67C25221-43CD-424B-B011-FA79C21D20A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B6E739FF-E74D-4658-B28F-1654F65AAB2C}"/>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CE2F4ED2-93D2-4EDE-ACCC-0B5C10BB278B}"/>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DF3E6951-9EC7-47C3-B618-F1EDC74DCDDA}"/>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7C213CD4-C889-4F14-A798-4BEBF9D7AB5C}"/>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024FCED7-1CA0-40F8-BF9F-F62F7C2A7432}"/>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496" name="【学校施設】&#10;一人当たり面積平均値テキスト">
          <a:extLst>
            <a:ext uri="{FF2B5EF4-FFF2-40B4-BE49-F238E27FC236}">
              <a16:creationId xmlns:a16="http://schemas.microsoft.com/office/drawing/2014/main" id="{01F3823E-91DA-401A-A207-E7A09A27791C}"/>
            </a:ext>
          </a:extLst>
        </xdr:cNvPr>
        <xdr:cNvSpPr txBox="1"/>
      </xdr:nvSpPr>
      <xdr:spPr>
        <a:xfrm>
          <a:off x="19992975" y="9994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61A6923C-6C64-4D20-91DA-76B67D4CD2B1}"/>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9669DF5E-2FA0-4918-BD46-F66C5C523CE5}"/>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334CA4D9-F755-4A02-A519-C70E1DA4050C}"/>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1A4A5930-3491-4A5D-8D43-EA8137A30BB4}"/>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CCF879E7-429E-4C08-BCE7-6C894DD4C9EA}"/>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26264608-4C27-4EEB-9723-68E7E9C1A3D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8C0619-24C4-4DFD-BCA9-DC3C583ADB4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CC5F033-63EB-4665-844B-A90265FD1AC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AE81612-3D16-4213-91C4-66618F414B7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15D9C347-FCA4-4B0E-9E4D-D0C2F8E3793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147488</xdr:rowOff>
    </xdr:from>
    <xdr:to>
      <xdr:col>116</xdr:col>
      <xdr:colOff>114300</xdr:colOff>
      <xdr:row>63</xdr:row>
      <xdr:rowOff>77638</xdr:rowOff>
    </xdr:to>
    <xdr:sp macro="" textlink="">
      <xdr:nvSpPr>
        <xdr:cNvPr id="507" name="楕円 506">
          <a:extLst>
            <a:ext uri="{FF2B5EF4-FFF2-40B4-BE49-F238E27FC236}">
              <a16:creationId xmlns:a16="http://schemas.microsoft.com/office/drawing/2014/main" id="{3DF15FDE-DB89-4801-A268-74CFBC3B7DB3}"/>
            </a:ext>
          </a:extLst>
        </xdr:cNvPr>
        <xdr:cNvSpPr/>
      </xdr:nvSpPr>
      <xdr:spPr>
        <a:xfrm>
          <a:off x="19897725" y="101931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62415</xdr:rowOff>
    </xdr:from>
    <xdr:ext cx="469744" cy="259045"/>
    <xdr:sp macro="" textlink="">
      <xdr:nvSpPr>
        <xdr:cNvPr id="508" name="【学校施設】&#10;一人当たり面積該当値テキスト">
          <a:extLst>
            <a:ext uri="{FF2B5EF4-FFF2-40B4-BE49-F238E27FC236}">
              <a16:creationId xmlns:a16="http://schemas.microsoft.com/office/drawing/2014/main" id="{A0825D70-9E4E-422E-83CC-31E0408FD863}"/>
            </a:ext>
          </a:extLst>
        </xdr:cNvPr>
        <xdr:cNvSpPr txBox="1"/>
      </xdr:nvSpPr>
      <xdr:spPr>
        <a:xfrm>
          <a:off x="19992975" y="1011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150642</xdr:rowOff>
    </xdr:from>
    <xdr:to>
      <xdr:col>112</xdr:col>
      <xdr:colOff>38100</xdr:colOff>
      <xdr:row>63</xdr:row>
      <xdr:rowOff>80792</xdr:rowOff>
    </xdr:to>
    <xdr:sp macro="" textlink="">
      <xdr:nvSpPr>
        <xdr:cNvPr id="509" name="楕円 508">
          <a:extLst>
            <a:ext uri="{FF2B5EF4-FFF2-40B4-BE49-F238E27FC236}">
              <a16:creationId xmlns:a16="http://schemas.microsoft.com/office/drawing/2014/main" id="{81F546A5-070E-40E3-958F-F8E803B3D0C7}"/>
            </a:ext>
          </a:extLst>
        </xdr:cNvPr>
        <xdr:cNvSpPr/>
      </xdr:nvSpPr>
      <xdr:spPr>
        <a:xfrm>
          <a:off x="19154775" y="101995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26838</xdr:rowOff>
    </xdr:from>
    <xdr:to>
      <xdr:col>116</xdr:col>
      <xdr:colOff>63500</xdr:colOff>
      <xdr:row>63</xdr:row>
      <xdr:rowOff>29992</xdr:rowOff>
    </xdr:to>
    <xdr:cxnSp macro="">
      <xdr:nvCxnSpPr>
        <xdr:cNvPr id="510" name="直線コネクタ 509">
          <a:extLst>
            <a:ext uri="{FF2B5EF4-FFF2-40B4-BE49-F238E27FC236}">
              <a16:creationId xmlns:a16="http://schemas.microsoft.com/office/drawing/2014/main" id="{98CAF1C3-C668-443A-BE59-D55E6EF4BEB4}"/>
            </a:ext>
          </a:extLst>
        </xdr:cNvPr>
        <xdr:cNvCxnSpPr/>
      </xdr:nvCxnSpPr>
      <xdr:spPr>
        <a:xfrm flipV="1">
          <a:off x="19202400" y="1024081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153980</xdr:rowOff>
    </xdr:from>
    <xdr:to>
      <xdr:col>107</xdr:col>
      <xdr:colOff>101600</xdr:colOff>
      <xdr:row>63</xdr:row>
      <xdr:rowOff>84130</xdr:rowOff>
    </xdr:to>
    <xdr:sp macro="" textlink="">
      <xdr:nvSpPr>
        <xdr:cNvPr id="511" name="楕円 510">
          <a:extLst>
            <a:ext uri="{FF2B5EF4-FFF2-40B4-BE49-F238E27FC236}">
              <a16:creationId xmlns:a16="http://schemas.microsoft.com/office/drawing/2014/main" id="{BBDAD696-593E-4C49-820C-039BAED11580}"/>
            </a:ext>
          </a:extLst>
        </xdr:cNvPr>
        <xdr:cNvSpPr/>
      </xdr:nvSpPr>
      <xdr:spPr>
        <a:xfrm>
          <a:off x="18345150" y="102028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29992</xdr:rowOff>
    </xdr:from>
    <xdr:to>
      <xdr:col>111</xdr:col>
      <xdr:colOff>177800</xdr:colOff>
      <xdr:row>63</xdr:row>
      <xdr:rowOff>33330</xdr:rowOff>
    </xdr:to>
    <xdr:cxnSp macro="">
      <xdr:nvCxnSpPr>
        <xdr:cNvPr id="512" name="直線コネクタ 511">
          <a:extLst>
            <a:ext uri="{FF2B5EF4-FFF2-40B4-BE49-F238E27FC236}">
              <a16:creationId xmlns:a16="http://schemas.microsoft.com/office/drawing/2014/main" id="{ADFA4CC9-1E50-4158-B5DF-7FE7F36A6C4B}"/>
            </a:ext>
          </a:extLst>
        </xdr:cNvPr>
        <xdr:cNvCxnSpPr/>
      </xdr:nvCxnSpPr>
      <xdr:spPr>
        <a:xfrm flipV="1">
          <a:off x="18392775" y="10237617"/>
          <a:ext cx="809625"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157546</xdr:rowOff>
    </xdr:from>
    <xdr:to>
      <xdr:col>102</xdr:col>
      <xdr:colOff>165100</xdr:colOff>
      <xdr:row>63</xdr:row>
      <xdr:rowOff>87696</xdr:rowOff>
    </xdr:to>
    <xdr:sp macro="" textlink="">
      <xdr:nvSpPr>
        <xdr:cNvPr id="513" name="楕円 512">
          <a:extLst>
            <a:ext uri="{FF2B5EF4-FFF2-40B4-BE49-F238E27FC236}">
              <a16:creationId xmlns:a16="http://schemas.microsoft.com/office/drawing/2014/main" id="{99E5C42D-33CA-4325-9B4C-554E625E3EFE}"/>
            </a:ext>
          </a:extLst>
        </xdr:cNvPr>
        <xdr:cNvSpPr/>
      </xdr:nvSpPr>
      <xdr:spPr>
        <a:xfrm>
          <a:off x="17554575" y="1020959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33330</xdr:rowOff>
    </xdr:from>
    <xdr:to>
      <xdr:col>107</xdr:col>
      <xdr:colOff>50800</xdr:colOff>
      <xdr:row>63</xdr:row>
      <xdr:rowOff>36896</xdr:rowOff>
    </xdr:to>
    <xdr:cxnSp macro="">
      <xdr:nvCxnSpPr>
        <xdr:cNvPr id="514" name="直線コネクタ 513">
          <a:extLst>
            <a:ext uri="{FF2B5EF4-FFF2-40B4-BE49-F238E27FC236}">
              <a16:creationId xmlns:a16="http://schemas.microsoft.com/office/drawing/2014/main" id="{63E2E766-0844-402F-BB19-93501669A624}"/>
            </a:ext>
          </a:extLst>
        </xdr:cNvPr>
        <xdr:cNvCxnSpPr/>
      </xdr:nvCxnSpPr>
      <xdr:spPr>
        <a:xfrm flipV="1">
          <a:off x="17602200" y="10240955"/>
          <a:ext cx="790575" cy="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159283</xdr:rowOff>
    </xdr:from>
    <xdr:to>
      <xdr:col>98</xdr:col>
      <xdr:colOff>38100</xdr:colOff>
      <xdr:row>63</xdr:row>
      <xdr:rowOff>89433</xdr:rowOff>
    </xdr:to>
    <xdr:sp macro="" textlink="">
      <xdr:nvSpPr>
        <xdr:cNvPr id="515" name="楕円 514">
          <a:extLst>
            <a:ext uri="{FF2B5EF4-FFF2-40B4-BE49-F238E27FC236}">
              <a16:creationId xmlns:a16="http://schemas.microsoft.com/office/drawing/2014/main" id="{F34750C7-59FB-4B57-A835-7DAD044E907A}"/>
            </a:ext>
          </a:extLst>
        </xdr:cNvPr>
        <xdr:cNvSpPr/>
      </xdr:nvSpPr>
      <xdr:spPr>
        <a:xfrm>
          <a:off x="16754475" y="102113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36896</xdr:rowOff>
    </xdr:from>
    <xdr:to>
      <xdr:col>102</xdr:col>
      <xdr:colOff>114300</xdr:colOff>
      <xdr:row>63</xdr:row>
      <xdr:rowOff>38633</xdr:rowOff>
    </xdr:to>
    <xdr:cxnSp macro="">
      <xdr:nvCxnSpPr>
        <xdr:cNvPr id="516" name="直線コネクタ 515">
          <a:extLst>
            <a:ext uri="{FF2B5EF4-FFF2-40B4-BE49-F238E27FC236}">
              <a16:creationId xmlns:a16="http://schemas.microsoft.com/office/drawing/2014/main" id="{EE501B43-6046-4C4B-A01A-F3F29A1FB87B}"/>
            </a:ext>
          </a:extLst>
        </xdr:cNvPr>
        <xdr:cNvCxnSpPr/>
      </xdr:nvCxnSpPr>
      <xdr:spPr>
        <a:xfrm flipV="1">
          <a:off x="16802100" y="10247696"/>
          <a:ext cx="8001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517" name="n_1aveValue【学校施設】&#10;一人当たり面積">
          <a:extLst>
            <a:ext uri="{FF2B5EF4-FFF2-40B4-BE49-F238E27FC236}">
              <a16:creationId xmlns:a16="http://schemas.microsoft.com/office/drawing/2014/main" id="{D92BEEEE-37F8-4157-9FE6-07CA8FDBA307}"/>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518" name="n_2aveValue【学校施設】&#10;一人当たり面積">
          <a:extLst>
            <a:ext uri="{FF2B5EF4-FFF2-40B4-BE49-F238E27FC236}">
              <a16:creationId xmlns:a16="http://schemas.microsoft.com/office/drawing/2014/main" id="{252796DC-C1F9-43DB-9DD5-9DF79B3F4CBE}"/>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19" name="n_3aveValue【学校施設】&#10;一人当たり面積">
          <a:extLst>
            <a:ext uri="{FF2B5EF4-FFF2-40B4-BE49-F238E27FC236}">
              <a16:creationId xmlns:a16="http://schemas.microsoft.com/office/drawing/2014/main" id="{39644AD6-09C5-4337-854E-3F220BE09047}"/>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20" name="n_4aveValue【学校施設】&#10;一人当たり面積">
          <a:extLst>
            <a:ext uri="{FF2B5EF4-FFF2-40B4-BE49-F238E27FC236}">
              <a16:creationId xmlns:a16="http://schemas.microsoft.com/office/drawing/2014/main" id="{40057213-7166-4A37-A890-D31A58D021A7}"/>
            </a:ext>
          </a:extLst>
        </xdr:cNvPr>
        <xdr:cNvSpPr txBox="1"/>
      </xdr:nvSpPr>
      <xdr:spPr>
        <a:xfrm>
          <a:off x="16592627" y="9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71919</xdr:rowOff>
    </xdr:from>
    <xdr:ext cx="469744" cy="259045"/>
    <xdr:sp macro="" textlink="">
      <xdr:nvSpPr>
        <xdr:cNvPr id="521" name="n_1mainValue【学校施設】&#10;一人当たり面積">
          <a:extLst>
            <a:ext uri="{FF2B5EF4-FFF2-40B4-BE49-F238E27FC236}">
              <a16:creationId xmlns:a16="http://schemas.microsoft.com/office/drawing/2014/main" id="{708CCCA8-9326-41F0-8DDF-5A906DE8315C}"/>
            </a:ext>
          </a:extLst>
        </xdr:cNvPr>
        <xdr:cNvSpPr txBox="1"/>
      </xdr:nvSpPr>
      <xdr:spPr>
        <a:xfrm>
          <a:off x="18983402" y="1027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75257</xdr:rowOff>
    </xdr:from>
    <xdr:ext cx="469744" cy="259045"/>
    <xdr:sp macro="" textlink="">
      <xdr:nvSpPr>
        <xdr:cNvPr id="522" name="n_2mainValue【学校施設】&#10;一人当たり面積">
          <a:extLst>
            <a:ext uri="{FF2B5EF4-FFF2-40B4-BE49-F238E27FC236}">
              <a16:creationId xmlns:a16="http://schemas.microsoft.com/office/drawing/2014/main" id="{95ECC46D-F6A0-4C3D-AE86-0E63632C6A8E}"/>
            </a:ext>
          </a:extLst>
        </xdr:cNvPr>
        <xdr:cNvSpPr txBox="1"/>
      </xdr:nvSpPr>
      <xdr:spPr>
        <a:xfrm>
          <a:off x="18183302" y="1028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78823</xdr:rowOff>
    </xdr:from>
    <xdr:ext cx="469744" cy="259045"/>
    <xdr:sp macro="" textlink="">
      <xdr:nvSpPr>
        <xdr:cNvPr id="523" name="n_3mainValue【学校施設】&#10;一人当たり面積">
          <a:extLst>
            <a:ext uri="{FF2B5EF4-FFF2-40B4-BE49-F238E27FC236}">
              <a16:creationId xmlns:a16="http://schemas.microsoft.com/office/drawing/2014/main" id="{352E12B8-82C2-46AC-8F3D-E4AD3359FD1B}"/>
            </a:ext>
          </a:extLst>
        </xdr:cNvPr>
        <xdr:cNvSpPr txBox="1"/>
      </xdr:nvSpPr>
      <xdr:spPr>
        <a:xfrm>
          <a:off x="17383202" y="10289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80560</xdr:rowOff>
    </xdr:from>
    <xdr:ext cx="469744" cy="259045"/>
    <xdr:sp macro="" textlink="">
      <xdr:nvSpPr>
        <xdr:cNvPr id="524" name="n_4mainValue【学校施設】&#10;一人当たり面積">
          <a:extLst>
            <a:ext uri="{FF2B5EF4-FFF2-40B4-BE49-F238E27FC236}">
              <a16:creationId xmlns:a16="http://schemas.microsoft.com/office/drawing/2014/main" id="{1BD140A3-8CD3-4C5B-9E4A-3B310EE289A2}"/>
            </a:ext>
          </a:extLst>
        </xdr:cNvPr>
        <xdr:cNvSpPr txBox="1"/>
      </xdr:nvSpPr>
      <xdr:spPr>
        <a:xfrm>
          <a:off x="16592627" y="1029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2C1A4D3B-B11C-4261-AEBD-B95DF55297B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8A658789-AF3D-4925-80EE-8DE5BFE7AC8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D4FA5250-15F3-4F41-B2A2-7B5B041C1BA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DCC230F-B3B0-4508-90E2-0F115C17C3F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C6C67A8D-059A-41BB-A39C-FEBDC577BEB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FE6C8BCE-BA64-4E0E-B1C3-7F0E456A121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60131725-8AE6-4004-85BE-C12285BDD43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1BCC2F2F-7EF0-4064-823E-26D3BCD7886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1B1BF72A-63F0-453E-A7F5-691CBBB3869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4D037BC8-A707-4CB8-9149-28ACBED160A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1A1596BD-E657-48D7-8B3A-4F6E5F68C29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C3F2182A-92EB-4376-9485-77B34857F81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A72B8641-A0CB-4854-A65C-7D6581D7B90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D18AB1C2-414E-491B-A5B4-4090A3156D6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108BB52D-51F4-4CE6-815F-CF2BE648C640}"/>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93748237-E961-43E2-B912-016E609AF87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2EB954DD-9AA0-4894-A688-6646D57C65AA}"/>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34C35C7A-6DBE-40D7-B270-A2C330753915}"/>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32CB9EE6-055E-4F21-960E-CB4C89D944EF}"/>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F6C389C6-A3D4-44BC-B08F-7E75AD0206F5}"/>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143DC793-0F2D-4C5C-8332-131C714C9302}"/>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801D860-75C7-47CF-967E-E09DF7F1B9EA}"/>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F45E1B6B-1694-42B4-82A4-DAB6A10C0DFB}"/>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9BF32A43-72BB-455E-BE30-50A44702BEB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3B44CC38-F974-48B5-903D-B435FF64E42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7689B471-3164-4C1B-A73B-0153604678BE}"/>
            </a:ext>
          </a:extLst>
        </xdr:cNvPr>
        <xdr:cNvCxnSpPr/>
      </xdr:nvCxnSpPr>
      <xdr:spPr>
        <a:xfrm flipV="1">
          <a:off x="14696439" y="12579441"/>
          <a:ext cx="0" cy="1514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6854FF88-BCF9-4701-AFA1-0CB0AB65F209}"/>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B52BF059-2F90-4FA0-AD5C-EF69957E4ED0}"/>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553" name="【児童館】&#10;有形固定資産減価償却率最大値テキスト">
          <a:extLst>
            <a:ext uri="{FF2B5EF4-FFF2-40B4-BE49-F238E27FC236}">
              <a16:creationId xmlns:a16="http://schemas.microsoft.com/office/drawing/2014/main" id="{EB47CF32-8F32-4776-8A1A-8E5AA280E4FB}"/>
            </a:ext>
          </a:extLst>
        </xdr:cNvPr>
        <xdr:cNvSpPr txBox="1"/>
      </xdr:nvSpPr>
      <xdr:spPr>
        <a:xfrm>
          <a:off x="14735175" y="123641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554" name="直線コネクタ 553">
          <a:extLst>
            <a:ext uri="{FF2B5EF4-FFF2-40B4-BE49-F238E27FC236}">
              <a16:creationId xmlns:a16="http://schemas.microsoft.com/office/drawing/2014/main" id="{1F78A035-2702-4172-865A-2723B4C4C83C}"/>
            </a:ext>
          </a:extLst>
        </xdr:cNvPr>
        <xdr:cNvCxnSpPr/>
      </xdr:nvCxnSpPr>
      <xdr:spPr>
        <a:xfrm>
          <a:off x="14611350" y="125794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555" name="【児童館】&#10;有形固定資産減価償却率平均値テキスト">
          <a:extLst>
            <a:ext uri="{FF2B5EF4-FFF2-40B4-BE49-F238E27FC236}">
              <a16:creationId xmlns:a16="http://schemas.microsoft.com/office/drawing/2014/main" id="{1790ABB4-1489-490F-816D-DE50DDA271B4}"/>
            </a:ext>
          </a:extLst>
        </xdr:cNvPr>
        <xdr:cNvSpPr txBox="1"/>
      </xdr:nvSpPr>
      <xdr:spPr>
        <a:xfrm>
          <a:off x="14735175" y="13200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556" name="フローチャート: 判断 555">
          <a:extLst>
            <a:ext uri="{FF2B5EF4-FFF2-40B4-BE49-F238E27FC236}">
              <a16:creationId xmlns:a16="http://schemas.microsoft.com/office/drawing/2014/main" id="{8273A7FC-C012-444D-A876-3773F23D9BC7}"/>
            </a:ext>
          </a:extLst>
        </xdr:cNvPr>
        <xdr:cNvSpPr/>
      </xdr:nvSpPr>
      <xdr:spPr>
        <a:xfrm>
          <a:off x="14649450" y="133368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557" name="フローチャート: 判断 556">
          <a:extLst>
            <a:ext uri="{FF2B5EF4-FFF2-40B4-BE49-F238E27FC236}">
              <a16:creationId xmlns:a16="http://schemas.microsoft.com/office/drawing/2014/main" id="{8ACDA3BD-3B0A-4946-9C9A-679EBDFFFC07}"/>
            </a:ext>
          </a:extLst>
        </xdr:cNvPr>
        <xdr:cNvSpPr/>
      </xdr:nvSpPr>
      <xdr:spPr>
        <a:xfrm>
          <a:off x="13887450" y="13333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558" name="フローチャート: 判断 557">
          <a:extLst>
            <a:ext uri="{FF2B5EF4-FFF2-40B4-BE49-F238E27FC236}">
              <a16:creationId xmlns:a16="http://schemas.microsoft.com/office/drawing/2014/main" id="{01CC061D-DAF9-47B3-BE31-F16877004DDF}"/>
            </a:ext>
          </a:extLst>
        </xdr:cNvPr>
        <xdr:cNvSpPr/>
      </xdr:nvSpPr>
      <xdr:spPr>
        <a:xfrm>
          <a:off x="13096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559" name="フローチャート: 判断 558">
          <a:extLst>
            <a:ext uri="{FF2B5EF4-FFF2-40B4-BE49-F238E27FC236}">
              <a16:creationId xmlns:a16="http://schemas.microsoft.com/office/drawing/2014/main" id="{9EAAD7FB-DC67-4FF4-AB9F-4C9E67170FAE}"/>
            </a:ext>
          </a:extLst>
        </xdr:cNvPr>
        <xdr:cNvSpPr/>
      </xdr:nvSpPr>
      <xdr:spPr>
        <a:xfrm>
          <a:off x="12296775" y="13451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560" name="フローチャート: 判断 559">
          <a:extLst>
            <a:ext uri="{FF2B5EF4-FFF2-40B4-BE49-F238E27FC236}">
              <a16:creationId xmlns:a16="http://schemas.microsoft.com/office/drawing/2014/main" id="{B668AAF0-71F4-4F91-9091-16721B7D3F06}"/>
            </a:ext>
          </a:extLst>
        </xdr:cNvPr>
        <xdr:cNvSpPr/>
      </xdr:nvSpPr>
      <xdr:spPr>
        <a:xfrm>
          <a:off x="11487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50F8859-8193-46AF-AFBF-1FEC786D367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B92CF81A-C56E-4A79-8090-3419A93471D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8FEB948-7D3F-47EE-80D3-5B6D1326318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F506729-94F1-47C8-92D0-644567FEBC5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483A531A-A51B-48DE-86A1-602916EB53A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66" name="楕円 565">
          <a:extLst>
            <a:ext uri="{FF2B5EF4-FFF2-40B4-BE49-F238E27FC236}">
              <a16:creationId xmlns:a16="http://schemas.microsoft.com/office/drawing/2014/main" id="{4648DA7B-52A2-470F-BBFB-B224FB1FA84B}"/>
            </a:ext>
          </a:extLst>
        </xdr:cNvPr>
        <xdr:cNvSpPr/>
      </xdr:nvSpPr>
      <xdr:spPr>
        <a:xfrm>
          <a:off x="14649450" y="140561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67" name="【児童館】&#10;有形固定資産減価償却率該当値テキスト">
          <a:extLst>
            <a:ext uri="{FF2B5EF4-FFF2-40B4-BE49-F238E27FC236}">
              <a16:creationId xmlns:a16="http://schemas.microsoft.com/office/drawing/2014/main" id="{66CF8DD5-6352-4522-8065-F41E62EA83F9}"/>
            </a:ext>
          </a:extLst>
        </xdr:cNvPr>
        <xdr:cNvSpPr txBox="1"/>
      </xdr:nvSpPr>
      <xdr:spPr>
        <a:xfrm>
          <a:off x="14735175" y="1396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568" name="楕円 567">
          <a:extLst>
            <a:ext uri="{FF2B5EF4-FFF2-40B4-BE49-F238E27FC236}">
              <a16:creationId xmlns:a16="http://schemas.microsoft.com/office/drawing/2014/main" id="{5C5C224C-F1DF-4199-8818-B14565E36808}"/>
            </a:ext>
          </a:extLst>
        </xdr:cNvPr>
        <xdr:cNvSpPr/>
      </xdr:nvSpPr>
      <xdr:spPr>
        <a:xfrm>
          <a:off x="13887450"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569" name="直線コネクタ 568">
          <a:extLst>
            <a:ext uri="{FF2B5EF4-FFF2-40B4-BE49-F238E27FC236}">
              <a16:creationId xmlns:a16="http://schemas.microsoft.com/office/drawing/2014/main" id="{43133098-95AE-45B0-838D-86AE6EFDDC97}"/>
            </a:ext>
          </a:extLst>
        </xdr:cNvPr>
        <xdr:cNvCxnSpPr/>
      </xdr:nvCxnSpPr>
      <xdr:spPr>
        <a:xfrm>
          <a:off x="13935075" y="1409427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70" name="楕円 569">
          <a:extLst>
            <a:ext uri="{FF2B5EF4-FFF2-40B4-BE49-F238E27FC236}">
              <a16:creationId xmlns:a16="http://schemas.microsoft.com/office/drawing/2014/main" id="{E07BFCB6-EA0C-4E75-B75A-2A358878D146}"/>
            </a:ext>
          </a:extLst>
        </xdr:cNvPr>
        <xdr:cNvSpPr/>
      </xdr:nvSpPr>
      <xdr:spPr>
        <a:xfrm>
          <a:off x="13096875" y="140561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571" name="直線コネクタ 570">
          <a:extLst>
            <a:ext uri="{FF2B5EF4-FFF2-40B4-BE49-F238E27FC236}">
              <a16:creationId xmlns:a16="http://schemas.microsoft.com/office/drawing/2014/main" id="{6530B46B-82DD-4BDC-A349-081031A4825C}"/>
            </a:ext>
          </a:extLst>
        </xdr:cNvPr>
        <xdr:cNvCxnSpPr/>
      </xdr:nvCxnSpPr>
      <xdr:spPr>
        <a:xfrm>
          <a:off x="13144500" y="140942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72" name="楕円 571">
          <a:extLst>
            <a:ext uri="{FF2B5EF4-FFF2-40B4-BE49-F238E27FC236}">
              <a16:creationId xmlns:a16="http://schemas.microsoft.com/office/drawing/2014/main" id="{36A9A9D0-6E17-4CEE-BDD4-3D2309C7FD93}"/>
            </a:ext>
          </a:extLst>
        </xdr:cNvPr>
        <xdr:cNvSpPr/>
      </xdr:nvSpPr>
      <xdr:spPr>
        <a:xfrm>
          <a:off x="122967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73" name="直線コネクタ 572">
          <a:extLst>
            <a:ext uri="{FF2B5EF4-FFF2-40B4-BE49-F238E27FC236}">
              <a16:creationId xmlns:a16="http://schemas.microsoft.com/office/drawing/2014/main" id="{A80DAEF0-44CD-441D-BD42-DC068D8BBCF7}"/>
            </a:ext>
          </a:extLst>
        </xdr:cNvPr>
        <xdr:cNvCxnSpPr/>
      </xdr:nvCxnSpPr>
      <xdr:spPr>
        <a:xfrm>
          <a:off x="12344400" y="140942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72208</xdr:rowOff>
    </xdr:from>
    <xdr:to>
      <xdr:col>67</xdr:col>
      <xdr:colOff>101600</xdr:colOff>
      <xdr:row>87</xdr:row>
      <xdr:rowOff>2358</xdr:rowOff>
    </xdr:to>
    <xdr:sp macro="" textlink="">
      <xdr:nvSpPr>
        <xdr:cNvPr id="574" name="楕円 573">
          <a:extLst>
            <a:ext uri="{FF2B5EF4-FFF2-40B4-BE49-F238E27FC236}">
              <a16:creationId xmlns:a16="http://schemas.microsoft.com/office/drawing/2014/main" id="{B0AA88CC-EDD7-4E0A-945E-3A13EC3F6A5E}"/>
            </a:ext>
          </a:extLst>
        </xdr:cNvPr>
        <xdr:cNvSpPr/>
      </xdr:nvSpPr>
      <xdr:spPr>
        <a:xfrm>
          <a:off x="11487150" y="14004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123008</xdr:rowOff>
    </xdr:from>
    <xdr:to>
      <xdr:col>71</xdr:col>
      <xdr:colOff>177800</xdr:colOff>
      <xdr:row>86</xdr:row>
      <xdr:rowOff>168729</xdr:rowOff>
    </xdr:to>
    <xdr:cxnSp macro="">
      <xdr:nvCxnSpPr>
        <xdr:cNvPr id="575" name="直線コネクタ 574">
          <a:extLst>
            <a:ext uri="{FF2B5EF4-FFF2-40B4-BE49-F238E27FC236}">
              <a16:creationId xmlns:a16="http://schemas.microsoft.com/office/drawing/2014/main" id="{14747C5B-4032-4D25-9E93-B1705E585B76}"/>
            </a:ext>
          </a:extLst>
        </xdr:cNvPr>
        <xdr:cNvCxnSpPr/>
      </xdr:nvCxnSpPr>
      <xdr:spPr>
        <a:xfrm>
          <a:off x="11534775" y="14061258"/>
          <a:ext cx="809625" cy="3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576" name="n_1aveValue【児童館】&#10;有形固定資産減価償却率">
          <a:extLst>
            <a:ext uri="{FF2B5EF4-FFF2-40B4-BE49-F238E27FC236}">
              <a16:creationId xmlns:a16="http://schemas.microsoft.com/office/drawing/2014/main" id="{732E2898-6D00-412B-80B3-84C170BD20AE}"/>
            </a:ext>
          </a:extLst>
        </xdr:cNvPr>
        <xdr:cNvSpPr txBox="1"/>
      </xdr:nvSpPr>
      <xdr:spPr>
        <a:xfrm>
          <a:off x="13745219" y="1312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577" name="n_2aveValue【児童館】&#10;有形固定資産減価償却率">
          <a:extLst>
            <a:ext uri="{FF2B5EF4-FFF2-40B4-BE49-F238E27FC236}">
              <a16:creationId xmlns:a16="http://schemas.microsoft.com/office/drawing/2014/main" id="{8214D9B9-DBAB-4015-8653-571E5D5897D0}"/>
            </a:ext>
          </a:extLst>
        </xdr:cNvPr>
        <xdr:cNvSpPr txBox="1"/>
      </xdr:nvSpPr>
      <xdr:spPr>
        <a:xfrm>
          <a:off x="129641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578" name="n_3aveValue【児童館】&#10;有形固定資産減価償却率">
          <a:extLst>
            <a:ext uri="{FF2B5EF4-FFF2-40B4-BE49-F238E27FC236}">
              <a16:creationId xmlns:a16="http://schemas.microsoft.com/office/drawing/2014/main" id="{F3CDEE84-4F4C-4588-A65B-201CCCDC97D2}"/>
            </a:ext>
          </a:extLst>
        </xdr:cNvPr>
        <xdr:cNvSpPr txBox="1"/>
      </xdr:nvSpPr>
      <xdr:spPr>
        <a:xfrm>
          <a:off x="12164069" y="132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579" name="n_4aveValue【児童館】&#10;有形固定資産減価償却率">
          <a:extLst>
            <a:ext uri="{FF2B5EF4-FFF2-40B4-BE49-F238E27FC236}">
              <a16:creationId xmlns:a16="http://schemas.microsoft.com/office/drawing/2014/main" id="{F78E9F4E-6B71-4A8E-B362-40200173C336}"/>
            </a:ext>
          </a:extLst>
        </xdr:cNvPr>
        <xdr:cNvSpPr txBox="1"/>
      </xdr:nvSpPr>
      <xdr:spPr>
        <a:xfrm>
          <a:off x="11354444"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580" name="n_1mainValue【児童館】&#10;有形固定資産減価償却率">
          <a:extLst>
            <a:ext uri="{FF2B5EF4-FFF2-40B4-BE49-F238E27FC236}">
              <a16:creationId xmlns:a16="http://schemas.microsoft.com/office/drawing/2014/main" id="{A284E562-A776-4668-88A4-0011D9EB9D88}"/>
            </a:ext>
          </a:extLst>
        </xdr:cNvPr>
        <xdr:cNvSpPr txBox="1"/>
      </xdr:nvSpPr>
      <xdr:spPr>
        <a:xfrm>
          <a:off x="1371607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81" name="n_2mainValue【児童館】&#10;有形固定資産減価償却率">
          <a:extLst>
            <a:ext uri="{FF2B5EF4-FFF2-40B4-BE49-F238E27FC236}">
              <a16:creationId xmlns:a16="http://schemas.microsoft.com/office/drawing/2014/main" id="{B32B4067-0F54-4C95-8B67-1957DE8CA645}"/>
            </a:ext>
          </a:extLst>
        </xdr:cNvPr>
        <xdr:cNvSpPr txBox="1"/>
      </xdr:nvSpPr>
      <xdr:spPr>
        <a:xfrm>
          <a:off x="129255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82" name="n_3mainValue【児童館】&#10;有形固定資産減価償却率">
          <a:extLst>
            <a:ext uri="{FF2B5EF4-FFF2-40B4-BE49-F238E27FC236}">
              <a16:creationId xmlns:a16="http://schemas.microsoft.com/office/drawing/2014/main" id="{E91E51CF-0D35-466F-A93E-3A9996470486}"/>
            </a:ext>
          </a:extLst>
        </xdr:cNvPr>
        <xdr:cNvSpPr txBox="1"/>
      </xdr:nvSpPr>
      <xdr:spPr>
        <a:xfrm>
          <a:off x="1213492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164935</xdr:rowOff>
    </xdr:from>
    <xdr:ext cx="405111" cy="259045"/>
    <xdr:sp macro="" textlink="">
      <xdr:nvSpPr>
        <xdr:cNvPr id="583" name="n_4mainValue【児童館】&#10;有形固定資産減価償却率">
          <a:extLst>
            <a:ext uri="{FF2B5EF4-FFF2-40B4-BE49-F238E27FC236}">
              <a16:creationId xmlns:a16="http://schemas.microsoft.com/office/drawing/2014/main" id="{DB8A381C-A23F-469B-A4BE-D2090374A797}"/>
            </a:ext>
          </a:extLst>
        </xdr:cNvPr>
        <xdr:cNvSpPr txBox="1"/>
      </xdr:nvSpPr>
      <xdr:spPr>
        <a:xfrm>
          <a:off x="11354444" y="1409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7CB5611E-0D7D-45FB-A59F-415AEEC344B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D5F1AFB2-CE1E-4594-B65A-A0C045DF438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9A1AB5BE-6C02-41FA-BC50-460D6662F08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7FE40B7B-4524-43B9-90C7-8AEF3C025CB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465EEEC5-E911-4A24-9F69-626067B7F0F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510F602B-2C0A-46DF-AC7A-C736138D91C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B1385705-F920-4A2D-811C-F9339EE8C21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5AADE7DD-01A5-48D6-A206-942906BA426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126FA96E-0120-489F-A5DF-ABB9B00A0ED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34472A43-1E9E-49BD-A92F-7DD06CB77A7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F7ECD671-1C0E-44E6-86F4-2B4ED341BDF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D41373AB-9715-4A6D-B954-23D22E1F39E6}"/>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9490E6B-397A-4A4C-80C5-FCA2715A3708}"/>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88F101A7-59F3-4C19-9C7A-C2E2803616AE}"/>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7EF32045-BE73-4FEE-9077-DB6FB1AEEBCE}"/>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196D1B61-FD91-4A99-BCA3-FA32F7583946}"/>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D5CA0A09-C1F2-4F0B-AFCC-5F78E3DB5E32}"/>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C9B8A927-15AF-458A-850B-AE93AAD6A7B8}"/>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4985DBEA-8A6A-47BB-982A-3FA10B2D3BC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EF452A8D-991B-4DFD-A916-E37F36644883}"/>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40D0A83-C1B3-4B3F-98C2-AC87D5A52F5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EE94CBB7-D680-4ED4-AE0A-82A827DCB15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88FB483F-426E-4509-81E3-C8CBF0D102F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07" name="直線コネクタ 606">
          <a:extLst>
            <a:ext uri="{FF2B5EF4-FFF2-40B4-BE49-F238E27FC236}">
              <a16:creationId xmlns:a16="http://schemas.microsoft.com/office/drawing/2014/main" id="{AD11CDEE-66C0-4BBA-8AF8-49C2BD132E6C}"/>
            </a:ext>
          </a:extLst>
        </xdr:cNvPr>
        <xdr:cNvCxnSpPr/>
      </xdr:nvCxnSpPr>
      <xdr:spPr>
        <a:xfrm flipV="1">
          <a:off x="19954239" y="12604114"/>
          <a:ext cx="0" cy="1290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08" name="【児童館】&#10;一人当たり面積最小値テキスト">
          <a:extLst>
            <a:ext uri="{FF2B5EF4-FFF2-40B4-BE49-F238E27FC236}">
              <a16:creationId xmlns:a16="http://schemas.microsoft.com/office/drawing/2014/main" id="{810D6B9E-7597-42F6-8525-09203FFDD990}"/>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09" name="直線コネクタ 608">
          <a:extLst>
            <a:ext uri="{FF2B5EF4-FFF2-40B4-BE49-F238E27FC236}">
              <a16:creationId xmlns:a16="http://schemas.microsoft.com/office/drawing/2014/main" id="{A35D5213-0FCC-400E-95F2-2579FECBBA1D}"/>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10" name="【児童館】&#10;一人当たり面積最大値テキスト">
          <a:extLst>
            <a:ext uri="{FF2B5EF4-FFF2-40B4-BE49-F238E27FC236}">
              <a16:creationId xmlns:a16="http://schemas.microsoft.com/office/drawing/2014/main" id="{A23F4D1D-4DDA-4593-8011-9482CFAA9204}"/>
            </a:ext>
          </a:extLst>
        </xdr:cNvPr>
        <xdr:cNvSpPr txBox="1"/>
      </xdr:nvSpPr>
      <xdr:spPr>
        <a:xfrm>
          <a:off x="19992975" y="1239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611" name="直線コネクタ 610">
          <a:extLst>
            <a:ext uri="{FF2B5EF4-FFF2-40B4-BE49-F238E27FC236}">
              <a16:creationId xmlns:a16="http://schemas.microsoft.com/office/drawing/2014/main" id="{350DF148-001E-4E5B-9C0E-1F4A23CD0BF5}"/>
            </a:ext>
          </a:extLst>
        </xdr:cNvPr>
        <xdr:cNvCxnSpPr/>
      </xdr:nvCxnSpPr>
      <xdr:spPr>
        <a:xfrm>
          <a:off x="19878675" y="1260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612" name="【児童館】&#10;一人当たり面積平均値テキスト">
          <a:extLst>
            <a:ext uri="{FF2B5EF4-FFF2-40B4-BE49-F238E27FC236}">
              <a16:creationId xmlns:a16="http://schemas.microsoft.com/office/drawing/2014/main" id="{46B7EA39-5A6B-482A-A420-F7D5C0D8412F}"/>
            </a:ext>
          </a:extLst>
        </xdr:cNvPr>
        <xdr:cNvSpPr txBox="1"/>
      </xdr:nvSpPr>
      <xdr:spPr>
        <a:xfrm>
          <a:off x="19992975" y="13347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613" name="フローチャート: 判断 612">
          <a:extLst>
            <a:ext uri="{FF2B5EF4-FFF2-40B4-BE49-F238E27FC236}">
              <a16:creationId xmlns:a16="http://schemas.microsoft.com/office/drawing/2014/main" id="{253277C5-9366-49DA-B24C-328134448B7B}"/>
            </a:ext>
          </a:extLst>
        </xdr:cNvPr>
        <xdr:cNvSpPr/>
      </xdr:nvSpPr>
      <xdr:spPr>
        <a:xfrm>
          <a:off x="19897725" y="1348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14" name="フローチャート: 判断 613">
          <a:extLst>
            <a:ext uri="{FF2B5EF4-FFF2-40B4-BE49-F238E27FC236}">
              <a16:creationId xmlns:a16="http://schemas.microsoft.com/office/drawing/2014/main" id="{2CBC8C46-C088-42EC-8FD1-3EC85BB7E106}"/>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615" name="フローチャート: 判断 614">
          <a:extLst>
            <a:ext uri="{FF2B5EF4-FFF2-40B4-BE49-F238E27FC236}">
              <a16:creationId xmlns:a16="http://schemas.microsoft.com/office/drawing/2014/main" id="{A08BE8C2-31DE-4420-BC0C-36EE22C1BF7F}"/>
            </a:ext>
          </a:extLst>
        </xdr:cNvPr>
        <xdr:cNvSpPr/>
      </xdr:nvSpPr>
      <xdr:spPr>
        <a:xfrm>
          <a:off x="18345150" y="13412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616" name="フローチャート: 判断 615">
          <a:extLst>
            <a:ext uri="{FF2B5EF4-FFF2-40B4-BE49-F238E27FC236}">
              <a16:creationId xmlns:a16="http://schemas.microsoft.com/office/drawing/2014/main" id="{338813EE-2367-4674-B546-B3E636EECD01}"/>
            </a:ext>
          </a:extLst>
        </xdr:cNvPr>
        <xdr:cNvSpPr/>
      </xdr:nvSpPr>
      <xdr:spPr>
        <a:xfrm>
          <a:off x="17554575" y="134518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17" name="フローチャート: 判断 616">
          <a:extLst>
            <a:ext uri="{FF2B5EF4-FFF2-40B4-BE49-F238E27FC236}">
              <a16:creationId xmlns:a16="http://schemas.microsoft.com/office/drawing/2014/main" id="{AD32BF67-5A0C-408B-8E21-7A2052B373E6}"/>
            </a:ext>
          </a:extLst>
        </xdr:cNvPr>
        <xdr:cNvSpPr/>
      </xdr:nvSpPr>
      <xdr:spPr>
        <a:xfrm>
          <a:off x="167544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3310A66D-8605-4E17-92EF-8D46A795EBD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132A4FF-BB99-4AD0-A155-0DAA80D6DC9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10D7F748-F02D-40C6-889C-98EC40ACC6B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0530850-6034-4A99-A1A2-34B3978A6D3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6120A70-D1F2-4D79-A373-F6E288255ED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623" name="楕円 622">
          <a:extLst>
            <a:ext uri="{FF2B5EF4-FFF2-40B4-BE49-F238E27FC236}">
              <a16:creationId xmlns:a16="http://schemas.microsoft.com/office/drawing/2014/main" id="{5FA005CF-8DC5-4365-B63E-CA7DDD250BC7}"/>
            </a:ext>
          </a:extLst>
        </xdr:cNvPr>
        <xdr:cNvSpPr/>
      </xdr:nvSpPr>
      <xdr:spPr>
        <a:xfrm>
          <a:off x="19897725" y="136899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624" name="【児童館】&#10;一人当たり面積該当値テキスト">
          <a:extLst>
            <a:ext uri="{FF2B5EF4-FFF2-40B4-BE49-F238E27FC236}">
              <a16:creationId xmlns:a16="http://schemas.microsoft.com/office/drawing/2014/main" id="{F8515845-589B-41A2-B1E8-0F48486F3EBD}"/>
            </a:ext>
          </a:extLst>
        </xdr:cNvPr>
        <xdr:cNvSpPr txBox="1"/>
      </xdr:nvSpPr>
      <xdr:spPr>
        <a:xfrm>
          <a:off x="19992975"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86361</xdr:rowOff>
    </xdr:from>
    <xdr:to>
      <xdr:col>112</xdr:col>
      <xdr:colOff>38100</xdr:colOff>
      <xdr:row>85</xdr:row>
      <xdr:rowOff>16511</xdr:rowOff>
    </xdr:to>
    <xdr:sp macro="" textlink="">
      <xdr:nvSpPr>
        <xdr:cNvPr id="625" name="楕円 624">
          <a:extLst>
            <a:ext uri="{FF2B5EF4-FFF2-40B4-BE49-F238E27FC236}">
              <a16:creationId xmlns:a16="http://schemas.microsoft.com/office/drawing/2014/main" id="{54D6DBF2-7200-4208-A931-B164BFA6D4CF}"/>
            </a:ext>
          </a:extLst>
        </xdr:cNvPr>
        <xdr:cNvSpPr/>
      </xdr:nvSpPr>
      <xdr:spPr>
        <a:xfrm>
          <a:off x="19154775" y="13694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137161</xdr:rowOff>
    </xdr:to>
    <xdr:cxnSp macro="">
      <xdr:nvCxnSpPr>
        <xdr:cNvPr id="626" name="直線コネクタ 625">
          <a:extLst>
            <a:ext uri="{FF2B5EF4-FFF2-40B4-BE49-F238E27FC236}">
              <a16:creationId xmlns:a16="http://schemas.microsoft.com/office/drawing/2014/main" id="{122EF710-9DC1-44BD-92CA-964D81089061}"/>
            </a:ext>
          </a:extLst>
        </xdr:cNvPr>
        <xdr:cNvCxnSpPr/>
      </xdr:nvCxnSpPr>
      <xdr:spPr>
        <a:xfrm flipV="1">
          <a:off x="19202400" y="13737589"/>
          <a:ext cx="7524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93980</xdr:rowOff>
    </xdr:from>
    <xdr:to>
      <xdr:col>107</xdr:col>
      <xdr:colOff>101600</xdr:colOff>
      <xdr:row>85</xdr:row>
      <xdr:rowOff>24130</xdr:rowOff>
    </xdr:to>
    <xdr:sp macro="" textlink="">
      <xdr:nvSpPr>
        <xdr:cNvPr id="627" name="楕円 626">
          <a:extLst>
            <a:ext uri="{FF2B5EF4-FFF2-40B4-BE49-F238E27FC236}">
              <a16:creationId xmlns:a16="http://schemas.microsoft.com/office/drawing/2014/main" id="{3F66D5AD-64C2-4E85-9043-D6F8802A6B32}"/>
            </a:ext>
          </a:extLst>
        </xdr:cNvPr>
        <xdr:cNvSpPr/>
      </xdr:nvSpPr>
      <xdr:spPr>
        <a:xfrm>
          <a:off x="18345150" y="13705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137161</xdr:rowOff>
    </xdr:from>
    <xdr:to>
      <xdr:col>111</xdr:col>
      <xdr:colOff>177800</xdr:colOff>
      <xdr:row>84</xdr:row>
      <xdr:rowOff>144780</xdr:rowOff>
    </xdr:to>
    <xdr:cxnSp macro="">
      <xdr:nvCxnSpPr>
        <xdr:cNvPr id="628" name="直線コネクタ 627">
          <a:extLst>
            <a:ext uri="{FF2B5EF4-FFF2-40B4-BE49-F238E27FC236}">
              <a16:creationId xmlns:a16="http://schemas.microsoft.com/office/drawing/2014/main" id="{2FC3C3F0-4BBA-4AE1-BC81-5F592F5752AD}"/>
            </a:ext>
          </a:extLst>
        </xdr:cNvPr>
        <xdr:cNvCxnSpPr/>
      </xdr:nvCxnSpPr>
      <xdr:spPr>
        <a:xfrm flipV="1">
          <a:off x="18392775" y="13751561"/>
          <a:ext cx="80962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29" name="楕円 628">
          <a:extLst>
            <a:ext uri="{FF2B5EF4-FFF2-40B4-BE49-F238E27FC236}">
              <a16:creationId xmlns:a16="http://schemas.microsoft.com/office/drawing/2014/main" id="{9FBBA34E-4B59-4CE6-AC4F-DA924299EC49}"/>
            </a:ext>
          </a:extLst>
        </xdr:cNvPr>
        <xdr:cNvSpPr/>
      </xdr:nvSpPr>
      <xdr:spPr>
        <a:xfrm>
          <a:off x="17554575" y="13716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144780</xdr:rowOff>
    </xdr:from>
    <xdr:to>
      <xdr:col>107</xdr:col>
      <xdr:colOff>50800</xdr:colOff>
      <xdr:row>84</xdr:row>
      <xdr:rowOff>152400</xdr:rowOff>
    </xdr:to>
    <xdr:cxnSp macro="">
      <xdr:nvCxnSpPr>
        <xdr:cNvPr id="630" name="直線コネクタ 629">
          <a:extLst>
            <a:ext uri="{FF2B5EF4-FFF2-40B4-BE49-F238E27FC236}">
              <a16:creationId xmlns:a16="http://schemas.microsoft.com/office/drawing/2014/main" id="{4FE19899-C71F-46DD-A3FF-6BE0F9A378F6}"/>
            </a:ext>
          </a:extLst>
        </xdr:cNvPr>
        <xdr:cNvCxnSpPr/>
      </xdr:nvCxnSpPr>
      <xdr:spPr>
        <a:xfrm flipV="1">
          <a:off x="17602200" y="1375283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105411</xdr:rowOff>
    </xdr:from>
    <xdr:to>
      <xdr:col>98</xdr:col>
      <xdr:colOff>38100</xdr:colOff>
      <xdr:row>85</xdr:row>
      <xdr:rowOff>35561</xdr:rowOff>
    </xdr:to>
    <xdr:sp macro="" textlink="">
      <xdr:nvSpPr>
        <xdr:cNvPr id="631" name="楕円 630">
          <a:extLst>
            <a:ext uri="{FF2B5EF4-FFF2-40B4-BE49-F238E27FC236}">
              <a16:creationId xmlns:a16="http://schemas.microsoft.com/office/drawing/2014/main" id="{B697EAB9-3C0E-4075-840E-5E8CDB8F8381}"/>
            </a:ext>
          </a:extLst>
        </xdr:cNvPr>
        <xdr:cNvSpPr/>
      </xdr:nvSpPr>
      <xdr:spPr>
        <a:xfrm>
          <a:off x="16754475" y="137134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156211</xdr:rowOff>
    </xdr:to>
    <xdr:cxnSp macro="">
      <xdr:nvCxnSpPr>
        <xdr:cNvPr id="632" name="直線コネクタ 631">
          <a:extLst>
            <a:ext uri="{FF2B5EF4-FFF2-40B4-BE49-F238E27FC236}">
              <a16:creationId xmlns:a16="http://schemas.microsoft.com/office/drawing/2014/main" id="{64486BF6-63C3-45EE-B8AC-0151565A0E10}"/>
            </a:ext>
          </a:extLst>
        </xdr:cNvPr>
        <xdr:cNvCxnSpPr/>
      </xdr:nvCxnSpPr>
      <xdr:spPr>
        <a:xfrm flipV="1">
          <a:off x="16802100" y="13763625"/>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33" name="n_1aveValue【児童館】&#10;一人当たり面積">
          <a:extLst>
            <a:ext uri="{FF2B5EF4-FFF2-40B4-BE49-F238E27FC236}">
              <a16:creationId xmlns:a16="http://schemas.microsoft.com/office/drawing/2014/main" id="{A426297E-C0A1-44E9-A59C-57D4503439C1}"/>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634" name="n_2aveValue【児童館】&#10;一人当たり面積">
          <a:extLst>
            <a:ext uri="{FF2B5EF4-FFF2-40B4-BE49-F238E27FC236}">
              <a16:creationId xmlns:a16="http://schemas.microsoft.com/office/drawing/2014/main" id="{BD534BF7-E744-4E8E-A351-96696B7D7FA7}"/>
            </a:ext>
          </a:extLst>
        </xdr:cNvPr>
        <xdr:cNvSpPr txBox="1"/>
      </xdr:nvSpPr>
      <xdr:spPr>
        <a:xfrm>
          <a:off x="18183302" y="1320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635" name="n_3aveValue【児童館】&#10;一人当たり面積">
          <a:extLst>
            <a:ext uri="{FF2B5EF4-FFF2-40B4-BE49-F238E27FC236}">
              <a16:creationId xmlns:a16="http://schemas.microsoft.com/office/drawing/2014/main" id="{2B3E7CDC-4F3B-43F6-B774-FE581320C636}"/>
            </a:ext>
          </a:extLst>
        </xdr:cNvPr>
        <xdr:cNvSpPr txBox="1"/>
      </xdr:nvSpPr>
      <xdr:spPr>
        <a:xfrm>
          <a:off x="17383202" y="1324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636" name="n_4aveValue【児童館】&#10;一人当たり面積">
          <a:extLst>
            <a:ext uri="{FF2B5EF4-FFF2-40B4-BE49-F238E27FC236}">
              <a16:creationId xmlns:a16="http://schemas.microsoft.com/office/drawing/2014/main" id="{D2CAE2EF-D279-4AB4-A3D0-57617B13B28B}"/>
            </a:ext>
          </a:extLst>
        </xdr:cNvPr>
        <xdr:cNvSpPr txBox="1"/>
      </xdr:nvSpPr>
      <xdr:spPr>
        <a:xfrm>
          <a:off x="16592627"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7638</xdr:rowOff>
    </xdr:from>
    <xdr:ext cx="469744" cy="259045"/>
    <xdr:sp macro="" textlink="">
      <xdr:nvSpPr>
        <xdr:cNvPr id="637" name="n_1mainValue【児童館】&#10;一人当たり面積">
          <a:extLst>
            <a:ext uri="{FF2B5EF4-FFF2-40B4-BE49-F238E27FC236}">
              <a16:creationId xmlns:a16="http://schemas.microsoft.com/office/drawing/2014/main" id="{2842B040-E3EC-4CD6-8707-0E1F7AC19381}"/>
            </a:ext>
          </a:extLst>
        </xdr:cNvPr>
        <xdr:cNvSpPr txBox="1"/>
      </xdr:nvSpPr>
      <xdr:spPr>
        <a:xfrm>
          <a:off x="18983402" y="1378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15257</xdr:rowOff>
    </xdr:from>
    <xdr:ext cx="469744" cy="259045"/>
    <xdr:sp macro="" textlink="">
      <xdr:nvSpPr>
        <xdr:cNvPr id="638" name="n_2mainValue【児童館】&#10;一人当たり面積">
          <a:extLst>
            <a:ext uri="{FF2B5EF4-FFF2-40B4-BE49-F238E27FC236}">
              <a16:creationId xmlns:a16="http://schemas.microsoft.com/office/drawing/2014/main" id="{A0DA6BC1-CA85-4B57-97C5-0DA9B247E86C}"/>
            </a:ext>
          </a:extLst>
        </xdr:cNvPr>
        <xdr:cNvSpPr txBox="1"/>
      </xdr:nvSpPr>
      <xdr:spPr>
        <a:xfrm>
          <a:off x="18183302" y="1378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639" name="n_3mainValue【児童館】&#10;一人当たり面積">
          <a:extLst>
            <a:ext uri="{FF2B5EF4-FFF2-40B4-BE49-F238E27FC236}">
              <a16:creationId xmlns:a16="http://schemas.microsoft.com/office/drawing/2014/main" id="{7F4DF9E3-160E-41A8-A049-B63CD09C58C0}"/>
            </a:ext>
          </a:extLst>
        </xdr:cNvPr>
        <xdr:cNvSpPr txBox="1"/>
      </xdr:nvSpPr>
      <xdr:spPr>
        <a:xfrm>
          <a:off x="17383202"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26688</xdr:rowOff>
    </xdr:from>
    <xdr:ext cx="469744" cy="259045"/>
    <xdr:sp macro="" textlink="">
      <xdr:nvSpPr>
        <xdr:cNvPr id="640" name="n_4mainValue【児童館】&#10;一人当たり面積">
          <a:extLst>
            <a:ext uri="{FF2B5EF4-FFF2-40B4-BE49-F238E27FC236}">
              <a16:creationId xmlns:a16="http://schemas.microsoft.com/office/drawing/2014/main" id="{4139D328-F51A-48C1-A85D-89C67ADFCAC3}"/>
            </a:ext>
          </a:extLst>
        </xdr:cNvPr>
        <xdr:cNvSpPr txBox="1"/>
      </xdr:nvSpPr>
      <xdr:spPr>
        <a:xfrm>
          <a:off x="16592627" y="1380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D8D6791A-A6CC-4EE4-9363-FD764659EF7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94386942-FCA5-42EB-B460-5C8CC5D2B33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A9D63334-7CEC-48C1-8A7D-E0AF9DD87D4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92820C97-A6BD-4477-B545-BA82566654E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4A522D41-E3B0-4E07-88F4-005277CB39F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D792E7F-855B-48F9-B726-54BD2ED7195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F622EEBA-5752-4160-A078-F3C595B93FD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3362B08F-D72B-4422-8CC5-10539E650BA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E5B61887-3604-4430-B255-2F2D8980552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99C0AFEE-CD83-44FD-AB56-BB1067503CD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79E99F86-3E93-4805-B02C-7E7D5F9257D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F6671575-61EF-437E-92A7-3CAC3855799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B6F9DB9-2F30-4709-BD05-B90219BDFBE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6620DDCF-E8D6-4EB5-88AD-5D07994163F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6F610164-2978-4247-AA24-3914E071EBE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99A5B5D1-72DA-4CD8-BE26-F81BA42FD47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58996480-E4DB-447E-8A0B-05C1790C46A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1A863ACE-63D1-4B9A-9331-671CEFD37B4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79635CD1-5E31-4F29-9009-ACFE30B4B0C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CD18125D-99E9-4900-A5A8-4C232A01215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EAE6380C-936C-40B8-8F2A-FF3798EC4C0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B25FE6F9-7E96-4486-A70D-C5140C952BD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ED2D3922-C808-4EF7-9AEC-0F3E6F4937B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A17015F4-C14F-4919-927A-2246AE86FBB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85F48EC5-B751-4CB1-BBD7-F50B5DCDD01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F453375D-4A3E-42FC-8286-323F3AC90491}"/>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E4919208-B998-4B25-9148-95B2AAA1FE7C}"/>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7D33AB5A-EB5D-4003-9B4D-70CF536E680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9" name="【公民館】&#10;有形固定資産減価償却率最大値テキスト">
          <a:extLst>
            <a:ext uri="{FF2B5EF4-FFF2-40B4-BE49-F238E27FC236}">
              <a16:creationId xmlns:a16="http://schemas.microsoft.com/office/drawing/2014/main" id="{5016D485-A05E-44CF-854F-4D5C77317BF3}"/>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70" name="直線コネクタ 669">
          <a:extLst>
            <a:ext uri="{FF2B5EF4-FFF2-40B4-BE49-F238E27FC236}">
              <a16:creationId xmlns:a16="http://schemas.microsoft.com/office/drawing/2014/main" id="{0FC7D342-D890-447E-81C3-050E0D0584B4}"/>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71" name="【公民館】&#10;有形固定資産減価償却率平均値テキスト">
          <a:extLst>
            <a:ext uri="{FF2B5EF4-FFF2-40B4-BE49-F238E27FC236}">
              <a16:creationId xmlns:a16="http://schemas.microsoft.com/office/drawing/2014/main" id="{31D5FB81-A53B-430D-A10E-04779AC30944}"/>
            </a:ext>
          </a:extLst>
        </xdr:cNvPr>
        <xdr:cNvSpPr txBox="1"/>
      </xdr:nvSpPr>
      <xdr:spPr>
        <a:xfrm>
          <a:off x="14735175" y="172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2" name="フローチャート: 判断 671">
          <a:extLst>
            <a:ext uri="{FF2B5EF4-FFF2-40B4-BE49-F238E27FC236}">
              <a16:creationId xmlns:a16="http://schemas.microsoft.com/office/drawing/2014/main" id="{8A6960A2-C901-461F-B215-1DDFF2964F15}"/>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3" name="フローチャート: 判断 672">
          <a:extLst>
            <a:ext uri="{FF2B5EF4-FFF2-40B4-BE49-F238E27FC236}">
              <a16:creationId xmlns:a16="http://schemas.microsoft.com/office/drawing/2014/main" id="{DD4892E8-17A3-46C8-A39A-A0A9D9FAF5DF}"/>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4" name="フローチャート: 判断 673">
          <a:extLst>
            <a:ext uri="{FF2B5EF4-FFF2-40B4-BE49-F238E27FC236}">
              <a16:creationId xmlns:a16="http://schemas.microsoft.com/office/drawing/2014/main" id="{5AB6B97E-F2BE-4918-9FF8-D45AAC29E6DD}"/>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5" name="フローチャート: 判断 674">
          <a:extLst>
            <a:ext uri="{FF2B5EF4-FFF2-40B4-BE49-F238E27FC236}">
              <a16:creationId xmlns:a16="http://schemas.microsoft.com/office/drawing/2014/main" id="{BAA570CC-8959-4422-981E-E57B5B1F1B6E}"/>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6" name="フローチャート: 判断 675">
          <a:extLst>
            <a:ext uri="{FF2B5EF4-FFF2-40B4-BE49-F238E27FC236}">
              <a16:creationId xmlns:a16="http://schemas.microsoft.com/office/drawing/2014/main" id="{C070FCD8-5EEA-4150-B5CA-9EABA40693FF}"/>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196EDB6-1840-44D8-A19C-7CAC96A7122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8C38E0E-747D-4DDB-BD94-FF1109F46F6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4BFD25F-0310-451E-A19A-8CF69C2D92B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73CC2E9-BE09-4E19-8B9F-71F64E31C0E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7EFC561-AF46-4575-B023-C902E8C6799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121738</xdr:rowOff>
    </xdr:from>
    <xdr:to>
      <xdr:col>85</xdr:col>
      <xdr:colOff>177800</xdr:colOff>
      <xdr:row>107</xdr:row>
      <xdr:rowOff>51888</xdr:rowOff>
    </xdr:to>
    <xdr:sp macro="" textlink="">
      <xdr:nvSpPr>
        <xdr:cNvPr id="682" name="楕円 681">
          <a:extLst>
            <a:ext uri="{FF2B5EF4-FFF2-40B4-BE49-F238E27FC236}">
              <a16:creationId xmlns:a16="http://schemas.microsoft.com/office/drawing/2014/main" id="{2CEB587B-51C5-4AF0-9F2C-19ACF1D0E041}"/>
            </a:ext>
          </a:extLst>
        </xdr:cNvPr>
        <xdr:cNvSpPr/>
      </xdr:nvSpPr>
      <xdr:spPr>
        <a:xfrm>
          <a:off x="14649450" y="174413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100165</xdr:rowOff>
    </xdr:from>
    <xdr:ext cx="405111" cy="259045"/>
    <xdr:sp macro="" textlink="">
      <xdr:nvSpPr>
        <xdr:cNvPr id="683" name="【公民館】&#10;有形固定資産減価償却率該当値テキスト">
          <a:extLst>
            <a:ext uri="{FF2B5EF4-FFF2-40B4-BE49-F238E27FC236}">
              <a16:creationId xmlns:a16="http://schemas.microsoft.com/office/drawing/2014/main" id="{AC61B55F-F5FC-4D40-8E25-B397A57936D1}"/>
            </a:ext>
          </a:extLst>
        </xdr:cNvPr>
        <xdr:cNvSpPr txBox="1"/>
      </xdr:nvSpPr>
      <xdr:spPr>
        <a:xfrm>
          <a:off x="14735175" y="17419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142966</xdr:rowOff>
    </xdr:from>
    <xdr:to>
      <xdr:col>81</xdr:col>
      <xdr:colOff>101600</xdr:colOff>
      <xdr:row>109</xdr:row>
      <xdr:rowOff>73116</xdr:rowOff>
    </xdr:to>
    <xdr:sp macro="" textlink="">
      <xdr:nvSpPr>
        <xdr:cNvPr id="684" name="楕円 683">
          <a:extLst>
            <a:ext uri="{FF2B5EF4-FFF2-40B4-BE49-F238E27FC236}">
              <a16:creationId xmlns:a16="http://schemas.microsoft.com/office/drawing/2014/main" id="{BBDB1AB3-A6CA-4C47-863C-CB8C3857A4A9}"/>
            </a:ext>
          </a:extLst>
        </xdr:cNvPr>
        <xdr:cNvSpPr/>
      </xdr:nvSpPr>
      <xdr:spPr>
        <a:xfrm>
          <a:off x="13887450" y="177991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1088</xdr:rowOff>
    </xdr:from>
    <xdr:to>
      <xdr:col>85</xdr:col>
      <xdr:colOff>127000</xdr:colOff>
      <xdr:row>109</xdr:row>
      <xdr:rowOff>22316</xdr:rowOff>
    </xdr:to>
    <xdr:cxnSp macro="">
      <xdr:nvCxnSpPr>
        <xdr:cNvPr id="685" name="直線コネクタ 684">
          <a:extLst>
            <a:ext uri="{FF2B5EF4-FFF2-40B4-BE49-F238E27FC236}">
              <a16:creationId xmlns:a16="http://schemas.microsoft.com/office/drawing/2014/main" id="{6635757C-5546-4E29-86DE-AD9656B358F9}"/>
            </a:ext>
          </a:extLst>
        </xdr:cNvPr>
        <xdr:cNvCxnSpPr/>
      </xdr:nvCxnSpPr>
      <xdr:spPr>
        <a:xfrm flipV="1">
          <a:off x="13935075" y="17488988"/>
          <a:ext cx="762000" cy="36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142966</xdr:rowOff>
    </xdr:from>
    <xdr:to>
      <xdr:col>76</xdr:col>
      <xdr:colOff>165100</xdr:colOff>
      <xdr:row>109</xdr:row>
      <xdr:rowOff>73116</xdr:rowOff>
    </xdr:to>
    <xdr:sp macro="" textlink="">
      <xdr:nvSpPr>
        <xdr:cNvPr id="686" name="楕円 685">
          <a:extLst>
            <a:ext uri="{FF2B5EF4-FFF2-40B4-BE49-F238E27FC236}">
              <a16:creationId xmlns:a16="http://schemas.microsoft.com/office/drawing/2014/main" id="{FA260586-7650-4460-B9F4-557A37490789}"/>
            </a:ext>
          </a:extLst>
        </xdr:cNvPr>
        <xdr:cNvSpPr/>
      </xdr:nvSpPr>
      <xdr:spPr>
        <a:xfrm>
          <a:off x="13096875" y="177991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22316</xdr:rowOff>
    </xdr:from>
    <xdr:to>
      <xdr:col>81</xdr:col>
      <xdr:colOff>50800</xdr:colOff>
      <xdr:row>109</xdr:row>
      <xdr:rowOff>22316</xdr:rowOff>
    </xdr:to>
    <xdr:cxnSp macro="">
      <xdr:nvCxnSpPr>
        <xdr:cNvPr id="687" name="直線コネクタ 686">
          <a:extLst>
            <a:ext uri="{FF2B5EF4-FFF2-40B4-BE49-F238E27FC236}">
              <a16:creationId xmlns:a16="http://schemas.microsoft.com/office/drawing/2014/main" id="{93EAFEF1-4018-4029-BC4F-2B7D3B1A9218}"/>
            </a:ext>
          </a:extLst>
        </xdr:cNvPr>
        <xdr:cNvCxnSpPr/>
      </xdr:nvCxnSpPr>
      <xdr:spPr>
        <a:xfrm>
          <a:off x="13144500" y="1785629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141332</xdr:rowOff>
    </xdr:from>
    <xdr:to>
      <xdr:col>72</xdr:col>
      <xdr:colOff>38100</xdr:colOff>
      <xdr:row>109</xdr:row>
      <xdr:rowOff>71482</xdr:rowOff>
    </xdr:to>
    <xdr:sp macro="" textlink="">
      <xdr:nvSpPr>
        <xdr:cNvPr id="688" name="楕円 687">
          <a:extLst>
            <a:ext uri="{FF2B5EF4-FFF2-40B4-BE49-F238E27FC236}">
              <a16:creationId xmlns:a16="http://schemas.microsoft.com/office/drawing/2014/main" id="{FC7A2D8E-6A77-4185-BB20-8BB3D3EA223C}"/>
            </a:ext>
          </a:extLst>
        </xdr:cNvPr>
        <xdr:cNvSpPr/>
      </xdr:nvSpPr>
      <xdr:spPr>
        <a:xfrm>
          <a:off x="12296775" y="178038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20682</xdr:rowOff>
    </xdr:from>
    <xdr:to>
      <xdr:col>76</xdr:col>
      <xdr:colOff>114300</xdr:colOff>
      <xdr:row>109</xdr:row>
      <xdr:rowOff>22316</xdr:rowOff>
    </xdr:to>
    <xdr:cxnSp macro="">
      <xdr:nvCxnSpPr>
        <xdr:cNvPr id="689" name="直線コネクタ 688">
          <a:extLst>
            <a:ext uri="{FF2B5EF4-FFF2-40B4-BE49-F238E27FC236}">
              <a16:creationId xmlns:a16="http://schemas.microsoft.com/office/drawing/2014/main" id="{B5326653-9F1C-47DD-B369-E8B7DCCFEDFE}"/>
            </a:ext>
          </a:extLst>
        </xdr:cNvPr>
        <xdr:cNvCxnSpPr/>
      </xdr:nvCxnSpPr>
      <xdr:spPr>
        <a:xfrm>
          <a:off x="12344400" y="17851482"/>
          <a:ext cx="8001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139700</xdr:rowOff>
    </xdr:from>
    <xdr:to>
      <xdr:col>67</xdr:col>
      <xdr:colOff>101600</xdr:colOff>
      <xdr:row>109</xdr:row>
      <xdr:rowOff>69850</xdr:rowOff>
    </xdr:to>
    <xdr:sp macro="" textlink="">
      <xdr:nvSpPr>
        <xdr:cNvPr id="690" name="楕円 689">
          <a:extLst>
            <a:ext uri="{FF2B5EF4-FFF2-40B4-BE49-F238E27FC236}">
              <a16:creationId xmlns:a16="http://schemas.microsoft.com/office/drawing/2014/main" id="{EE7AC1BF-7A14-4AEC-AAE1-0BF91AD72101}"/>
            </a:ext>
          </a:extLst>
        </xdr:cNvPr>
        <xdr:cNvSpPr/>
      </xdr:nvSpPr>
      <xdr:spPr>
        <a:xfrm>
          <a:off x="11487150" y="17802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19050</xdr:rowOff>
    </xdr:from>
    <xdr:to>
      <xdr:col>71</xdr:col>
      <xdr:colOff>177800</xdr:colOff>
      <xdr:row>109</xdr:row>
      <xdr:rowOff>20682</xdr:rowOff>
    </xdr:to>
    <xdr:cxnSp macro="">
      <xdr:nvCxnSpPr>
        <xdr:cNvPr id="691" name="直線コネクタ 690">
          <a:extLst>
            <a:ext uri="{FF2B5EF4-FFF2-40B4-BE49-F238E27FC236}">
              <a16:creationId xmlns:a16="http://schemas.microsoft.com/office/drawing/2014/main" id="{9E657F2C-32CD-4D9B-B07C-C88768B7D809}"/>
            </a:ext>
          </a:extLst>
        </xdr:cNvPr>
        <xdr:cNvCxnSpPr/>
      </xdr:nvCxnSpPr>
      <xdr:spPr>
        <a:xfrm>
          <a:off x="11534775" y="17849850"/>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2" name="n_1aveValue【公民館】&#10;有形固定資産減価償却率">
          <a:extLst>
            <a:ext uri="{FF2B5EF4-FFF2-40B4-BE49-F238E27FC236}">
              <a16:creationId xmlns:a16="http://schemas.microsoft.com/office/drawing/2014/main" id="{33875B9D-A836-412F-8853-6AF82198BB1B}"/>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3" name="n_2aveValue【公民館】&#10;有形固定資産減価償却率">
          <a:extLst>
            <a:ext uri="{FF2B5EF4-FFF2-40B4-BE49-F238E27FC236}">
              <a16:creationId xmlns:a16="http://schemas.microsoft.com/office/drawing/2014/main" id="{3B0961C6-CDE8-4985-A53F-2276E3C595DE}"/>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4" name="n_3aveValue【公民館】&#10;有形固定資産減価償却率">
          <a:extLst>
            <a:ext uri="{FF2B5EF4-FFF2-40B4-BE49-F238E27FC236}">
              <a16:creationId xmlns:a16="http://schemas.microsoft.com/office/drawing/2014/main" id="{04A39359-9866-4B6E-B0A0-F677A348EC81}"/>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5" name="n_4aveValue【公民館】&#10;有形固定資産減価償却率">
          <a:extLst>
            <a:ext uri="{FF2B5EF4-FFF2-40B4-BE49-F238E27FC236}">
              <a16:creationId xmlns:a16="http://schemas.microsoft.com/office/drawing/2014/main" id="{C1A84023-A291-4F58-BCA0-684B4F7E4198}"/>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64243</xdr:rowOff>
    </xdr:from>
    <xdr:ext cx="405111" cy="259045"/>
    <xdr:sp macro="" textlink="">
      <xdr:nvSpPr>
        <xdr:cNvPr id="696" name="n_1mainValue【公民館】&#10;有形固定資産減価償却率">
          <a:extLst>
            <a:ext uri="{FF2B5EF4-FFF2-40B4-BE49-F238E27FC236}">
              <a16:creationId xmlns:a16="http://schemas.microsoft.com/office/drawing/2014/main" id="{2E009F07-4FEC-4313-9193-67A981DAA21B}"/>
            </a:ext>
          </a:extLst>
        </xdr:cNvPr>
        <xdr:cNvSpPr txBox="1"/>
      </xdr:nvSpPr>
      <xdr:spPr>
        <a:xfrm>
          <a:off x="13745219" y="17898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64243</xdr:rowOff>
    </xdr:from>
    <xdr:ext cx="405111" cy="259045"/>
    <xdr:sp macro="" textlink="">
      <xdr:nvSpPr>
        <xdr:cNvPr id="697" name="n_2mainValue【公民館】&#10;有形固定資産減価償却率">
          <a:extLst>
            <a:ext uri="{FF2B5EF4-FFF2-40B4-BE49-F238E27FC236}">
              <a16:creationId xmlns:a16="http://schemas.microsoft.com/office/drawing/2014/main" id="{5246C1DE-3FF0-4BC8-AE4D-07CF6E2BCE65}"/>
            </a:ext>
          </a:extLst>
        </xdr:cNvPr>
        <xdr:cNvSpPr txBox="1"/>
      </xdr:nvSpPr>
      <xdr:spPr>
        <a:xfrm>
          <a:off x="12964169" y="17898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62609</xdr:rowOff>
    </xdr:from>
    <xdr:ext cx="405111" cy="259045"/>
    <xdr:sp macro="" textlink="">
      <xdr:nvSpPr>
        <xdr:cNvPr id="698" name="n_3mainValue【公民館】&#10;有形固定資産減価償却率">
          <a:extLst>
            <a:ext uri="{FF2B5EF4-FFF2-40B4-BE49-F238E27FC236}">
              <a16:creationId xmlns:a16="http://schemas.microsoft.com/office/drawing/2014/main" id="{2CCE7F97-1391-45D0-A86E-4820B45CEFE5}"/>
            </a:ext>
          </a:extLst>
        </xdr:cNvPr>
        <xdr:cNvSpPr txBox="1"/>
      </xdr:nvSpPr>
      <xdr:spPr>
        <a:xfrm>
          <a:off x="12164069" y="17896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60977</xdr:rowOff>
    </xdr:from>
    <xdr:ext cx="405111" cy="259045"/>
    <xdr:sp macro="" textlink="">
      <xdr:nvSpPr>
        <xdr:cNvPr id="699" name="n_4mainValue【公民館】&#10;有形固定資産減価償却率">
          <a:extLst>
            <a:ext uri="{FF2B5EF4-FFF2-40B4-BE49-F238E27FC236}">
              <a16:creationId xmlns:a16="http://schemas.microsoft.com/office/drawing/2014/main" id="{42DD9481-7FEF-449F-8146-F2F4D374DCE1}"/>
            </a:ext>
          </a:extLst>
        </xdr:cNvPr>
        <xdr:cNvSpPr txBox="1"/>
      </xdr:nvSpPr>
      <xdr:spPr>
        <a:xfrm>
          <a:off x="11354444" y="1789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45B6261-0B02-4585-BA8F-4ED47E62B53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8D5003B4-D399-4883-A8A6-74328516629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318880D4-D017-4728-89E6-6D0FE0D2AC1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52A53DA7-0C56-4E35-9498-0D84F622D91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FDFE7C0B-887E-474C-9DF5-4DBC5642E93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F154CBD4-A414-4E27-BF4A-4C27466A6EB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723AFF59-E04F-44C4-B834-6ADA52D8F14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B1C4BD82-6DC7-4F1A-B1DF-9B0ECB6F771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26CA14-AFA4-4453-A52D-D551721E8F1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5E809BE0-9CC3-4B13-A15E-5FD263BD1B5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A5B50AB5-C513-402F-9C49-FA28BF03D1C4}"/>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0BD2B582-2ED5-4FD9-B579-7A02A3BB55DF}"/>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753624BC-C569-4EAA-9FD2-5A03F84E7E3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6BAA9283-3A38-46FA-9E1B-F9B880ECA6AF}"/>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A89C2C33-22F4-4A71-8FB8-B7DCA964D6C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5" name="テキスト ボックス 714">
          <a:extLst>
            <a:ext uri="{FF2B5EF4-FFF2-40B4-BE49-F238E27FC236}">
              <a16:creationId xmlns:a16="http://schemas.microsoft.com/office/drawing/2014/main" id="{45C78590-9385-4548-9A79-05A002DC1924}"/>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1E7F519E-9804-4079-88AC-3597295C714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7" name="テキスト ボックス 716">
          <a:extLst>
            <a:ext uri="{FF2B5EF4-FFF2-40B4-BE49-F238E27FC236}">
              <a16:creationId xmlns:a16="http://schemas.microsoft.com/office/drawing/2014/main" id="{590B7D4E-8A65-4FD1-866F-D4624B2A2A01}"/>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FA267C1F-4B4D-4E5E-86B5-2E9D1BF485A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9" name="テキスト ボックス 718">
          <a:extLst>
            <a:ext uri="{FF2B5EF4-FFF2-40B4-BE49-F238E27FC236}">
              <a16:creationId xmlns:a16="http://schemas.microsoft.com/office/drawing/2014/main" id="{33E07D50-D928-441B-B99A-112B320F8B96}"/>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9113D103-B235-441C-B098-22EA39523E7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1" name="テキスト ボックス 720">
          <a:extLst>
            <a:ext uri="{FF2B5EF4-FFF2-40B4-BE49-F238E27FC236}">
              <a16:creationId xmlns:a16="http://schemas.microsoft.com/office/drawing/2014/main" id="{58F8B7F0-945A-4558-BE9D-C35D4A09D016}"/>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79D3302E-5CB0-4AE3-BD8D-3A81CA1EC23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3" name="直線コネクタ 722">
          <a:extLst>
            <a:ext uri="{FF2B5EF4-FFF2-40B4-BE49-F238E27FC236}">
              <a16:creationId xmlns:a16="http://schemas.microsoft.com/office/drawing/2014/main" id="{8B84CA08-4DC9-40CF-AD5B-E352C26A252D}"/>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4" name="【公民館】&#10;一人当たり面積最小値テキスト">
          <a:extLst>
            <a:ext uri="{FF2B5EF4-FFF2-40B4-BE49-F238E27FC236}">
              <a16:creationId xmlns:a16="http://schemas.microsoft.com/office/drawing/2014/main" id="{26E0999F-7317-48A4-890A-A82F47F4AA6B}"/>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5" name="直線コネクタ 724">
          <a:extLst>
            <a:ext uri="{FF2B5EF4-FFF2-40B4-BE49-F238E27FC236}">
              <a16:creationId xmlns:a16="http://schemas.microsoft.com/office/drawing/2014/main" id="{AFFD3A9D-2F41-494A-A159-D7980EA0AE16}"/>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6" name="【公民館】&#10;一人当たり面積最大値テキスト">
          <a:extLst>
            <a:ext uri="{FF2B5EF4-FFF2-40B4-BE49-F238E27FC236}">
              <a16:creationId xmlns:a16="http://schemas.microsoft.com/office/drawing/2014/main" id="{38D22CAA-31C1-40F8-8454-4B88106DB216}"/>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7" name="直線コネクタ 726">
          <a:extLst>
            <a:ext uri="{FF2B5EF4-FFF2-40B4-BE49-F238E27FC236}">
              <a16:creationId xmlns:a16="http://schemas.microsoft.com/office/drawing/2014/main" id="{3AC1641C-B2D0-4115-A356-8DB27107DEB3}"/>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8" name="【公民館】&#10;一人当たり面積平均値テキスト">
          <a:extLst>
            <a:ext uri="{FF2B5EF4-FFF2-40B4-BE49-F238E27FC236}">
              <a16:creationId xmlns:a16="http://schemas.microsoft.com/office/drawing/2014/main" id="{E1A94F15-F669-4D43-9940-A4B83137758A}"/>
            </a:ext>
          </a:extLst>
        </xdr:cNvPr>
        <xdr:cNvSpPr txBox="1"/>
      </xdr:nvSpPr>
      <xdr:spPr>
        <a:xfrm>
          <a:off x="19992975" y="17537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9" name="フローチャート: 判断 728">
          <a:extLst>
            <a:ext uri="{FF2B5EF4-FFF2-40B4-BE49-F238E27FC236}">
              <a16:creationId xmlns:a16="http://schemas.microsoft.com/office/drawing/2014/main" id="{6F95996D-6379-4E40-A512-A76B041A7300}"/>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30" name="フローチャート: 判断 729">
          <a:extLst>
            <a:ext uri="{FF2B5EF4-FFF2-40B4-BE49-F238E27FC236}">
              <a16:creationId xmlns:a16="http://schemas.microsoft.com/office/drawing/2014/main" id="{CB37F795-0668-47B0-B3E5-7C4CD8E9DED4}"/>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31" name="フローチャート: 判断 730">
          <a:extLst>
            <a:ext uri="{FF2B5EF4-FFF2-40B4-BE49-F238E27FC236}">
              <a16:creationId xmlns:a16="http://schemas.microsoft.com/office/drawing/2014/main" id="{A4E6BD80-D42C-4A75-8380-896651058E73}"/>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2" name="フローチャート: 判断 731">
          <a:extLst>
            <a:ext uri="{FF2B5EF4-FFF2-40B4-BE49-F238E27FC236}">
              <a16:creationId xmlns:a16="http://schemas.microsoft.com/office/drawing/2014/main" id="{78BA906D-B8C7-47A4-A894-C8B3D6AE5B69}"/>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3" name="フローチャート: 判断 732">
          <a:extLst>
            <a:ext uri="{FF2B5EF4-FFF2-40B4-BE49-F238E27FC236}">
              <a16:creationId xmlns:a16="http://schemas.microsoft.com/office/drawing/2014/main" id="{9DC2C8AE-C5E6-4400-9086-C25ADC23E361}"/>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DD6423D-C624-4BFA-A0B5-ED97D17FB42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06418CB-A0E3-4852-A6EB-435F70A6982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3E11FFB-1BDA-492F-A388-52537E8B9E9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5E02FFD-062B-444A-B005-AE61E0EECD1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9A7086E-9A61-4DC5-8767-1AAC4BD163A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92075</xdr:rowOff>
    </xdr:from>
    <xdr:to>
      <xdr:col>116</xdr:col>
      <xdr:colOff>114300</xdr:colOff>
      <xdr:row>109</xdr:row>
      <xdr:rowOff>22225</xdr:rowOff>
    </xdr:to>
    <xdr:sp macro="" textlink="">
      <xdr:nvSpPr>
        <xdr:cNvPr id="739" name="楕円 738">
          <a:extLst>
            <a:ext uri="{FF2B5EF4-FFF2-40B4-BE49-F238E27FC236}">
              <a16:creationId xmlns:a16="http://schemas.microsoft.com/office/drawing/2014/main" id="{BE8D54E7-CA0F-4458-98B6-28A27AF0ECBB}"/>
            </a:ext>
          </a:extLst>
        </xdr:cNvPr>
        <xdr:cNvSpPr/>
      </xdr:nvSpPr>
      <xdr:spPr>
        <a:xfrm>
          <a:off x="19897725" y="17751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7002</xdr:rowOff>
    </xdr:from>
    <xdr:ext cx="469744" cy="259045"/>
    <xdr:sp macro="" textlink="">
      <xdr:nvSpPr>
        <xdr:cNvPr id="740" name="【公民館】&#10;一人当たり面積該当値テキスト">
          <a:extLst>
            <a:ext uri="{FF2B5EF4-FFF2-40B4-BE49-F238E27FC236}">
              <a16:creationId xmlns:a16="http://schemas.microsoft.com/office/drawing/2014/main" id="{50A7C5B4-1112-4B35-846E-D18AABC5EB04}"/>
            </a:ext>
          </a:extLst>
        </xdr:cNvPr>
        <xdr:cNvSpPr txBox="1"/>
      </xdr:nvSpPr>
      <xdr:spPr>
        <a:xfrm>
          <a:off x="19992975"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90551</xdr:rowOff>
    </xdr:from>
    <xdr:to>
      <xdr:col>112</xdr:col>
      <xdr:colOff>38100</xdr:colOff>
      <xdr:row>109</xdr:row>
      <xdr:rowOff>20701</xdr:rowOff>
    </xdr:to>
    <xdr:sp macro="" textlink="">
      <xdr:nvSpPr>
        <xdr:cNvPr id="741" name="楕円 740">
          <a:extLst>
            <a:ext uri="{FF2B5EF4-FFF2-40B4-BE49-F238E27FC236}">
              <a16:creationId xmlns:a16="http://schemas.microsoft.com/office/drawing/2014/main" id="{FBE887AF-75F9-4DED-824D-509E13024EB6}"/>
            </a:ext>
          </a:extLst>
        </xdr:cNvPr>
        <xdr:cNvSpPr/>
      </xdr:nvSpPr>
      <xdr:spPr>
        <a:xfrm>
          <a:off x="19154775" y="177467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141351</xdr:rowOff>
    </xdr:from>
    <xdr:to>
      <xdr:col>116</xdr:col>
      <xdr:colOff>63500</xdr:colOff>
      <xdr:row>108</xdr:row>
      <xdr:rowOff>142875</xdr:rowOff>
    </xdr:to>
    <xdr:cxnSp macro="">
      <xdr:nvCxnSpPr>
        <xdr:cNvPr id="742" name="直線コネクタ 741">
          <a:extLst>
            <a:ext uri="{FF2B5EF4-FFF2-40B4-BE49-F238E27FC236}">
              <a16:creationId xmlns:a16="http://schemas.microsoft.com/office/drawing/2014/main" id="{A268C13E-6AB7-4324-9C5D-7C8AE14C9D3C}"/>
            </a:ext>
          </a:extLst>
        </xdr:cNvPr>
        <xdr:cNvCxnSpPr/>
      </xdr:nvCxnSpPr>
      <xdr:spPr>
        <a:xfrm>
          <a:off x="19202400" y="1780387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90856</xdr:rowOff>
    </xdr:from>
    <xdr:to>
      <xdr:col>107</xdr:col>
      <xdr:colOff>101600</xdr:colOff>
      <xdr:row>109</xdr:row>
      <xdr:rowOff>21006</xdr:rowOff>
    </xdr:to>
    <xdr:sp macro="" textlink="">
      <xdr:nvSpPr>
        <xdr:cNvPr id="743" name="楕円 742">
          <a:extLst>
            <a:ext uri="{FF2B5EF4-FFF2-40B4-BE49-F238E27FC236}">
              <a16:creationId xmlns:a16="http://schemas.microsoft.com/office/drawing/2014/main" id="{E6A58743-416F-417A-998D-1A90FC823791}"/>
            </a:ext>
          </a:extLst>
        </xdr:cNvPr>
        <xdr:cNvSpPr/>
      </xdr:nvSpPr>
      <xdr:spPr>
        <a:xfrm>
          <a:off x="18345150" y="177470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141351</xdr:rowOff>
    </xdr:from>
    <xdr:to>
      <xdr:col>111</xdr:col>
      <xdr:colOff>177800</xdr:colOff>
      <xdr:row>108</xdr:row>
      <xdr:rowOff>141656</xdr:rowOff>
    </xdr:to>
    <xdr:cxnSp macro="">
      <xdr:nvCxnSpPr>
        <xdr:cNvPr id="744" name="直線コネクタ 743">
          <a:extLst>
            <a:ext uri="{FF2B5EF4-FFF2-40B4-BE49-F238E27FC236}">
              <a16:creationId xmlns:a16="http://schemas.microsoft.com/office/drawing/2014/main" id="{81C1AF87-FCCC-4655-AD55-EE7E15E73FDF}"/>
            </a:ext>
          </a:extLst>
        </xdr:cNvPr>
        <xdr:cNvCxnSpPr/>
      </xdr:nvCxnSpPr>
      <xdr:spPr>
        <a:xfrm flipV="1">
          <a:off x="18392775" y="17803876"/>
          <a:ext cx="809625"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91084</xdr:rowOff>
    </xdr:from>
    <xdr:to>
      <xdr:col>102</xdr:col>
      <xdr:colOff>165100</xdr:colOff>
      <xdr:row>109</xdr:row>
      <xdr:rowOff>21234</xdr:rowOff>
    </xdr:to>
    <xdr:sp macro="" textlink="">
      <xdr:nvSpPr>
        <xdr:cNvPr id="745" name="楕円 744">
          <a:extLst>
            <a:ext uri="{FF2B5EF4-FFF2-40B4-BE49-F238E27FC236}">
              <a16:creationId xmlns:a16="http://schemas.microsoft.com/office/drawing/2014/main" id="{B317F467-EB5C-41FB-BCF8-903FECD349C8}"/>
            </a:ext>
          </a:extLst>
        </xdr:cNvPr>
        <xdr:cNvSpPr/>
      </xdr:nvSpPr>
      <xdr:spPr>
        <a:xfrm>
          <a:off x="17554575" y="177472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141656</xdr:rowOff>
    </xdr:from>
    <xdr:to>
      <xdr:col>107</xdr:col>
      <xdr:colOff>50800</xdr:colOff>
      <xdr:row>108</xdr:row>
      <xdr:rowOff>141884</xdr:rowOff>
    </xdr:to>
    <xdr:cxnSp macro="">
      <xdr:nvCxnSpPr>
        <xdr:cNvPr id="746" name="直線コネクタ 745">
          <a:extLst>
            <a:ext uri="{FF2B5EF4-FFF2-40B4-BE49-F238E27FC236}">
              <a16:creationId xmlns:a16="http://schemas.microsoft.com/office/drawing/2014/main" id="{A0C78DA8-1884-4705-BC01-996B3F33DBE5}"/>
            </a:ext>
          </a:extLst>
        </xdr:cNvPr>
        <xdr:cNvCxnSpPr/>
      </xdr:nvCxnSpPr>
      <xdr:spPr>
        <a:xfrm flipV="1">
          <a:off x="17602200" y="17804181"/>
          <a:ext cx="79057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91236</xdr:rowOff>
    </xdr:from>
    <xdr:to>
      <xdr:col>98</xdr:col>
      <xdr:colOff>38100</xdr:colOff>
      <xdr:row>109</xdr:row>
      <xdr:rowOff>21386</xdr:rowOff>
    </xdr:to>
    <xdr:sp macro="" textlink="">
      <xdr:nvSpPr>
        <xdr:cNvPr id="747" name="楕円 746">
          <a:extLst>
            <a:ext uri="{FF2B5EF4-FFF2-40B4-BE49-F238E27FC236}">
              <a16:creationId xmlns:a16="http://schemas.microsoft.com/office/drawing/2014/main" id="{A2F26894-B804-4DE7-8E29-48ED55A1313B}"/>
            </a:ext>
          </a:extLst>
        </xdr:cNvPr>
        <xdr:cNvSpPr/>
      </xdr:nvSpPr>
      <xdr:spPr>
        <a:xfrm>
          <a:off x="16754475" y="177474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141884</xdr:rowOff>
    </xdr:from>
    <xdr:to>
      <xdr:col>102</xdr:col>
      <xdr:colOff>114300</xdr:colOff>
      <xdr:row>108</xdr:row>
      <xdr:rowOff>142036</xdr:rowOff>
    </xdr:to>
    <xdr:cxnSp macro="">
      <xdr:nvCxnSpPr>
        <xdr:cNvPr id="748" name="直線コネクタ 747">
          <a:extLst>
            <a:ext uri="{FF2B5EF4-FFF2-40B4-BE49-F238E27FC236}">
              <a16:creationId xmlns:a16="http://schemas.microsoft.com/office/drawing/2014/main" id="{99BDADA5-B916-407F-A890-F47E285148BA}"/>
            </a:ext>
          </a:extLst>
        </xdr:cNvPr>
        <xdr:cNvCxnSpPr/>
      </xdr:nvCxnSpPr>
      <xdr:spPr>
        <a:xfrm flipV="1">
          <a:off x="16802100" y="17804409"/>
          <a:ext cx="8001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9" name="n_1aveValue【公民館】&#10;一人当たり面積">
          <a:extLst>
            <a:ext uri="{FF2B5EF4-FFF2-40B4-BE49-F238E27FC236}">
              <a16:creationId xmlns:a16="http://schemas.microsoft.com/office/drawing/2014/main" id="{648DE210-57E7-4C99-92F4-9FCBA10AB130}"/>
            </a:ext>
          </a:extLst>
        </xdr:cNvPr>
        <xdr:cNvSpPr txBox="1"/>
      </xdr:nvSpPr>
      <xdr:spPr>
        <a:xfrm>
          <a:off x="18983402" y="174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50" name="n_2aveValue【公民館】&#10;一人当たり面積">
          <a:extLst>
            <a:ext uri="{FF2B5EF4-FFF2-40B4-BE49-F238E27FC236}">
              <a16:creationId xmlns:a16="http://schemas.microsoft.com/office/drawing/2014/main" id="{9A0E4355-CA11-4EF2-A4DE-E0B3D60E0BA0}"/>
            </a:ext>
          </a:extLst>
        </xdr:cNvPr>
        <xdr:cNvSpPr txBox="1"/>
      </xdr:nvSpPr>
      <xdr:spPr>
        <a:xfrm>
          <a:off x="18183302" y="174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51" name="n_3aveValue【公民館】&#10;一人当たり面積">
          <a:extLst>
            <a:ext uri="{FF2B5EF4-FFF2-40B4-BE49-F238E27FC236}">
              <a16:creationId xmlns:a16="http://schemas.microsoft.com/office/drawing/2014/main" id="{C68A03BB-1423-43A1-A817-BAC9EC239CB8}"/>
            </a:ext>
          </a:extLst>
        </xdr:cNvPr>
        <xdr:cNvSpPr txBox="1"/>
      </xdr:nvSpPr>
      <xdr:spPr>
        <a:xfrm>
          <a:off x="17383202" y="1746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2" name="n_4aveValue【公民館】&#10;一人当たり面積">
          <a:extLst>
            <a:ext uri="{FF2B5EF4-FFF2-40B4-BE49-F238E27FC236}">
              <a16:creationId xmlns:a16="http://schemas.microsoft.com/office/drawing/2014/main" id="{358F2451-3590-4A5C-8AD2-2B2E2BFF0824}"/>
            </a:ext>
          </a:extLst>
        </xdr:cNvPr>
        <xdr:cNvSpPr txBox="1"/>
      </xdr:nvSpPr>
      <xdr:spPr>
        <a:xfrm>
          <a:off x="16592627" y="17458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11828</xdr:rowOff>
    </xdr:from>
    <xdr:ext cx="469744" cy="259045"/>
    <xdr:sp macro="" textlink="">
      <xdr:nvSpPr>
        <xdr:cNvPr id="753" name="n_1mainValue【公民館】&#10;一人当たり面積">
          <a:extLst>
            <a:ext uri="{FF2B5EF4-FFF2-40B4-BE49-F238E27FC236}">
              <a16:creationId xmlns:a16="http://schemas.microsoft.com/office/drawing/2014/main" id="{DDDDFB11-A3F1-42B1-809B-65F9816615A3}"/>
            </a:ext>
          </a:extLst>
        </xdr:cNvPr>
        <xdr:cNvSpPr txBox="1"/>
      </xdr:nvSpPr>
      <xdr:spPr>
        <a:xfrm>
          <a:off x="18983402" y="1783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12133</xdr:rowOff>
    </xdr:from>
    <xdr:ext cx="469744" cy="259045"/>
    <xdr:sp macro="" textlink="">
      <xdr:nvSpPr>
        <xdr:cNvPr id="754" name="n_2mainValue【公民館】&#10;一人当たり面積">
          <a:extLst>
            <a:ext uri="{FF2B5EF4-FFF2-40B4-BE49-F238E27FC236}">
              <a16:creationId xmlns:a16="http://schemas.microsoft.com/office/drawing/2014/main" id="{BA1A6C81-76D8-4988-A610-A19526A22A0F}"/>
            </a:ext>
          </a:extLst>
        </xdr:cNvPr>
        <xdr:cNvSpPr txBox="1"/>
      </xdr:nvSpPr>
      <xdr:spPr>
        <a:xfrm>
          <a:off x="18183302" y="178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12361</xdr:rowOff>
    </xdr:from>
    <xdr:ext cx="469744" cy="259045"/>
    <xdr:sp macro="" textlink="">
      <xdr:nvSpPr>
        <xdr:cNvPr id="755" name="n_3mainValue【公民館】&#10;一人当たり面積">
          <a:extLst>
            <a:ext uri="{FF2B5EF4-FFF2-40B4-BE49-F238E27FC236}">
              <a16:creationId xmlns:a16="http://schemas.microsoft.com/office/drawing/2014/main" id="{CEFABD2B-668A-417E-94B6-E78BB6FA0FC3}"/>
            </a:ext>
          </a:extLst>
        </xdr:cNvPr>
        <xdr:cNvSpPr txBox="1"/>
      </xdr:nvSpPr>
      <xdr:spPr>
        <a:xfrm>
          <a:off x="17383202" y="1783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12513</xdr:rowOff>
    </xdr:from>
    <xdr:ext cx="469744" cy="259045"/>
    <xdr:sp macro="" textlink="">
      <xdr:nvSpPr>
        <xdr:cNvPr id="756" name="n_4mainValue【公民館】&#10;一人当たり面積">
          <a:extLst>
            <a:ext uri="{FF2B5EF4-FFF2-40B4-BE49-F238E27FC236}">
              <a16:creationId xmlns:a16="http://schemas.microsoft.com/office/drawing/2014/main" id="{A070A344-3958-4C93-9027-856BE33CA2C5}"/>
            </a:ext>
          </a:extLst>
        </xdr:cNvPr>
        <xdr:cNvSpPr txBox="1"/>
      </xdr:nvSpPr>
      <xdr:spPr>
        <a:xfrm>
          <a:off x="16592627" y="1784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CBC80A2A-28C2-42A7-92F6-406513BE8E8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FB2C63D6-3ED4-4D94-BC15-589192A66D7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8D411EAD-CD19-415D-BD3D-BF81FC4B166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類似団体と比較して特に有形固定資産減価償却率が高くなっているのは、公営住宅、保健センター、庁舎であるが、新たに図書館を建設したことも要因となっている。住宅については長寿命化計画を</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作成した同計画に基づき、将来の世帯数の減少にあわせて、公営住宅の戸数の適正な管理及び長寿命化を図っていく。庁舎については令和５～６年度に屋根防水等工事を施工し長寿命化を図っているが、庁舎自体の築年数も古いため、方向性について今後さらに検討していく必要がある。保健センターについては、定期的な点検及び必要な修繕を行いながら長寿命化を図っていく。各施設の長寿命化及び更新のための財源が必要となることから、地方債残高の減少と基金の確保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BD0490-01E2-4F6C-8FC3-F58655BF252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94A587-C5C3-49F5-A1B1-0537C55A856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1A0A78-CBEC-4A06-A1CB-2BD7C7F7423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442A88-C0BA-4BB1-9D0A-DC4167F0A30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A2B1F1-8B49-4387-8FDC-01873C14D20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B9993C-A350-4115-8A5F-9B7956AFC56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5A0DF1-AD80-4EE9-9A21-D4EEBE49E79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7A576C-23D6-4366-ACAE-60D8EBA0E49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4C4270-AB47-4001-9C1D-2E2D5B5ED48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2DE22C-173F-4F75-AFF6-5D69A1BC4D1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D24860-7936-4F1E-AAE8-6F6970475AD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D01BDE-B8BB-465D-878D-7458E197236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A20181-7E04-4607-8C04-82E213614D1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F30FEF-9ED5-4808-99DD-6AB01B2057E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8F0474-8C91-482A-81A0-066E9CB6470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409D2B4-735B-4C61-9880-82A96A8C223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35705E0-DD13-4D52-86D3-AC141697DC6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6D50EC-14D0-43D3-8E74-0A80E5025A9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557A358-1380-4C84-AF55-0A1AA7E975C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6BD304-B83F-41FE-B5DD-A5DB57A91B7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F70690-7AA4-492D-9BBD-2AB667D851A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308F3B-7DCE-454D-B2AE-072FAE6785D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B96D68-2C09-4F0D-A2E9-8472C9F4045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656350-B4ED-45BC-8AC4-2AFEA98FFA8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0D4B61-2399-4234-99AC-7478A82191F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A98A09-BF3D-437D-B197-C4E85CA5774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F626FC-029D-4177-8309-9CF75C0AEBC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178A86-BA44-4983-836A-95A92F18EB5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E0A702-CB4D-4F08-81B5-ABFA2E25C5B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41966D-BD06-4A26-B6BD-57B1781C5FF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E5235C-6E85-4458-8512-5736EB818F8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A60A940-1F4D-4C22-8260-D8EED3938CD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C39B58-3763-4749-A1AC-053E8A45962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CAE3F3-00B5-4232-880A-09501D78EA7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C28C4F-2CE7-486F-BC22-B028C9EBC30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10BF20-8FC7-474B-994C-E2483832304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7B52C9-F592-461E-8AD2-D133F4253FB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D17BB3-2628-4B29-BAAD-9D9A19DFE292}"/>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EA75B1-995E-462B-8BD2-5E07E018F53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373389-5FA6-4066-84C6-CB219E51A19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C5C925-0518-4820-8F74-C1A83D302FC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A2A88C-A492-491C-B47F-C09179F8146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C7A5BE-EAE5-4DE1-BECD-362526F30952}"/>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F8F816E-0F59-4B34-96C7-8FBBAB09BEF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A3ED71B-18E1-4214-A6E7-AEA923A9D19C}"/>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4B0B5B2-732C-474B-8EE3-5D4C2EA06C0F}"/>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F7F0913-45B5-462A-89E9-D614BF14176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7101371-820B-4CD7-99E1-2CD01C927903}"/>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DC1A7AB-1E9F-4810-AC2A-D4C5625D0428}"/>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6FD156F-D389-44AE-8618-3552D8764E0C}"/>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CA1DCC6-96AE-457A-AE9D-C5865D8DE8B4}"/>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528E905-6223-47AA-BC88-02C5ACDB1F83}"/>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0337592-4426-4279-990C-56A95709671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22012EC-E1F5-4FE0-8DEE-F4AF9A3D868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E67245FB-CAD1-4E17-9D9E-E2701851D1D4}"/>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60696E6E-DA6D-44E1-9BC6-1CA796B18CEB}"/>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706707A5-3537-4368-893B-04DF3CD5CE15}"/>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1678A25-8611-4DED-8429-E6F1FF21832E}"/>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231D33E-6526-4FA0-8845-09E904CE4C42}"/>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8738A5E2-C99B-49B4-BCD3-29D3A1999525}"/>
            </a:ext>
          </a:extLst>
        </xdr:cNvPr>
        <xdr:cNvSpPr txBox="1"/>
      </xdr:nvSpPr>
      <xdr:spPr>
        <a:xfrm>
          <a:off x="4219575" y="6050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70619522-576D-414A-B47B-02632FB7D9E2}"/>
            </a:ext>
          </a:extLst>
        </xdr:cNvPr>
        <xdr:cNvSpPr/>
      </xdr:nvSpPr>
      <xdr:spPr>
        <a:xfrm>
          <a:off x="4124325" y="60756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EFE73AF7-7CAF-4CF7-ABDA-0797E30D3DBA}"/>
            </a:ext>
          </a:extLst>
        </xdr:cNvPr>
        <xdr:cNvSpPr/>
      </xdr:nvSpPr>
      <xdr:spPr>
        <a:xfrm>
          <a:off x="3381375" y="60090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6546EE01-B2C0-4419-BE0E-2AAEAD87EC0F}"/>
            </a:ext>
          </a:extLst>
        </xdr:cNvPr>
        <xdr:cNvSpPr/>
      </xdr:nvSpPr>
      <xdr:spPr>
        <a:xfrm>
          <a:off x="2571750" y="6028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649ED7D1-DE54-42E0-B52A-223F9E4EDED9}"/>
            </a:ext>
          </a:extLst>
        </xdr:cNvPr>
        <xdr:cNvSpPr/>
      </xdr:nvSpPr>
      <xdr:spPr>
        <a:xfrm>
          <a:off x="1781175" y="6007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FF9EB028-74AB-438E-BBB8-686FE1975FE3}"/>
            </a:ext>
          </a:extLst>
        </xdr:cNvPr>
        <xdr:cNvSpPr/>
      </xdr:nvSpPr>
      <xdr:spPr>
        <a:xfrm>
          <a:off x="981075" y="59258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07A16D6-C4B6-440C-83EB-419A3008CB9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0A6BE95-5CA2-48D9-B842-6A9BF1E3D26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00067C-9A42-4AAC-9507-9BB3AA3B185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6653B5-FDD3-488C-A71A-B522C2D4E4E8}"/>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BC866DC-C418-4BD3-A9A4-FFE58F2B48E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8890</xdr:rowOff>
    </xdr:from>
    <xdr:to>
      <xdr:col>24</xdr:col>
      <xdr:colOff>114300</xdr:colOff>
      <xdr:row>34</xdr:row>
      <xdr:rowOff>110490</xdr:rowOff>
    </xdr:to>
    <xdr:sp macro="" textlink="">
      <xdr:nvSpPr>
        <xdr:cNvPr id="72" name="楕円 71">
          <a:extLst>
            <a:ext uri="{FF2B5EF4-FFF2-40B4-BE49-F238E27FC236}">
              <a16:creationId xmlns:a16="http://schemas.microsoft.com/office/drawing/2014/main" id="{1430B668-B03C-46CF-B0B0-8CD3A638CA35}"/>
            </a:ext>
          </a:extLst>
        </xdr:cNvPr>
        <xdr:cNvSpPr/>
      </xdr:nvSpPr>
      <xdr:spPr>
        <a:xfrm>
          <a:off x="4124325" y="5527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31767</xdr:rowOff>
    </xdr:from>
    <xdr:ext cx="405111" cy="259045"/>
    <xdr:sp macro="" textlink="">
      <xdr:nvSpPr>
        <xdr:cNvPr id="73" name="【図書館】&#10;有形固定資産減価償却率該当値テキスト">
          <a:extLst>
            <a:ext uri="{FF2B5EF4-FFF2-40B4-BE49-F238E27FC236}">
              <a16:creationId xmlns:a16="http://schemas.microsoft.com/office/drawing/2014/main" id="{563AD962-0E08-4490-A990-D43FA2C22EF1}"/>
            </a:ext>
          </a:extLst>
        </xdr:cNvPr>
        <xdr:cNvSpPr txBox="1"/>
      </xdr:nvSpPr>
      <xdr:spPr>
        <a:xfrm>
          <a:off x="4219575" y="538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132080</xdr:rowOff>
    </xdr:from>
    <xdr:to>
      <xdr:col>20</xdr:col>
      <xdr:colOff>38100</xdr:colOff>
      <xdr:row>37</xdr:row>
      <xdr:rowOff>62230</xdr:rowOff>
    </xdr:to>
    <xdr:sp macro="" textlink="">
      <xdr:nvSpPr>
        <xdr:cNvPr id="74" name="楕円 73">
          <a:extLst>
            <a:ext uri="{FF2B5EF4-FFF2-40B4-BE49-F238E27FC236}">
              <a16:creationId xmlns:a16="http://schemas.microsoft.com/office/drawing/2014/main" id="{DC902319-175F-45A4-ABBC-80A7852FC7EB}"/>
            </a:ext>
          </a:extLst>
        </xdr:cNvPr>
        <xdr:cNvSpPr/>
      </xdr:nvSpPr>
      <xdr:spPr>
        <a:xfrm>
          <a:off x="3381375" y="5970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59690</xdr:rowOff>
    </xdr:from>
    <xdr:to>
      <xdr:col>24</xdr:col>
      <xdr:colOff>63500</xdr:colOff>
      <xdr:row>37</xdr:row>
      <xdr:rowOff>11430</xdr:rowOff>
    </xdr:to>
    <xdr:cxnSp macro="">
      <xdr:nvCxnSpPr>
        <xdr:cNvPr id="75" name="直線コネクタ 74">
          <a:extLst>
            <a:ext uri="{FF2B5EF4-FFF2-40B4-BE49-F238E27FC236}">
              <a16:creationId xmlns:a16="http://schemas.microsoft.com/office/drawing/2014/main" id="{CFC3051D-94DD-4CCC-A5B9-D71E435A2B7F}"/>
            </a:ext>
          </a:extLst>
        </xdr:cNvPr>
        <xdr:cNvCxnSpPr/>
      </xdr:nvCxnSpPr>
      <xdr:spPr>
        <a:xfrm flipV="1">
          <a:off x="3429000" y="5574665"/>
          <a:ext cx="752475"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78740</xdr:rowOff>
    </xdr:from>
    <xdr:to>
      <xdr:col>15</xdr:col>
      <xdr:colOff>101600</xdr:colOff>
      <xdr:row>37</xdr:row>
      <xdr:rowOff>8890</xdr:rowOff>
    </xdr:to>
    <xdr:sp macro="" textlink="">
      <xdr:nvSpPr>
        <xdr:cNvPr id="76" name="楕円 75">
          <a:extLst>
            <a:ext uri="{FF2B5EF4-FFF2-40B4-BE49-F238E27FC236}">
              <a16:creationId xmlns:a16="http://schemas.microsoft.com/office/drawing/2014/main" id="{01EE7515-D479-4924-9317-9B554288515E}"/>
            </a:ext>
          </a:extLst>
        </xdr:cNvPr>
        <xdr:cNvSpPr/>
      </xdr:nvSpPr>
      <xdr:spPr>
        <a:xfrm>
          <a:off x="2571750" y="59175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129540</xdr:rowOff>
    </xdr:from>
    <xdr:to>
      <xdr:col>19</xdr:col>
      <xdr:colOff>177800</xdr:colOff>
      <xdr:row>37</xdr:row>
      <xdr:rowOff>11430</xdr:rowOff>
    </xdr:to>
    <xdr:cxnSp macro="">
      <xdr:nvCxnSpPr>
        <xdr:cNvPr id="77" name="直線コネクタ 76">
          <a:extLst>
            <a:ext uri="{FF2B5EF4-FFF2-40B4-BE49-F238E27FC236}">
              <a16:creationId xmlns:a16="http://schemas.microsoft.com/office/drawing/2014/main" id="{F7ADDAA1-0A8D-4000-AC41-3FE39E10EDBC}"/>
            </a:ext>
          </a:extLst>
        </xdr:cNvPr>
        <xdr:cNvCxnSpPr/>
      </xdr:nvCxnSpPr>
      <xdr:spPr>
        <a:xfrm>
          <a:off x="2619375" y="5965190"/>
          <a:ext cx="80962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78" name="楕円 77">
          <a:extLst>
            <a:ext uri="{FF2B5EF4-FFF2-40B4-BE49-F238E27FC236}">
              <a16:creationId xmlns:a16="http://schemas.microsoft.com/office/drawing/2014/main" id="{B4C465EF-72BD-4A17-9AAD-37B3E84D932C}"/>
            </a:ext>
          </a:extLst>
        </xdr:cNvPr>
        <xdr:cNvSpPr/>
      </xdr:nvSpPr>
      <xdr:spPr>
        <a:xfrm>
          <a:off x="1781175" y="5867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129540</xdr:rowOff>
    </xdr:to>
    <xdr:cxnSp macro="">
      <xdr:nvCxnSpPr>
        <xdr:cNvPr id="79" name="直線コネクタ 78">
          <a:extLst>
            <a:ext uri="{FF2B5EF4-FFF2-40B4-BE49-F238E27FC236}">
              <a16:creationId xmlns:a16="http://schemas.microsoft.com/office/drawing/2014/main" id="{FACF18C8-5CBE-45F4-8DA1-D18DFFA24573}"/>
            </a:ext>
          </a:extLst>
        </xdr:cNvPr>
        <xdr:cNvCxnSpPr/>
      </xdr:nvCxnSpPr>
      <xdr:spPr>
        <a:xfrm>
          <a:off x="1828800" y="5915025"/>
          <a:ext cx="79057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143510</xdr:rowOff>
    </xdr:from>
    <xdr:to>
      <xdr:col>6</xdr:col>
      <xdr:colOff>38100</xdr:colOff>
      <xdr:row>36</xdr:row>
      <xdr:rowOff>73660</xdr:rowOff>
    </xdr:to>
    <xdr:sp macro="" textlink="">
      <xdr:nvSpPr>
        <xdr:cNvPr id="80" name="楕円 79">
          <a:extLst>
            <a:ext uri="{FF2B5EF4-FFF2-40B4-BE49-F238E27FC236}">
              <a16:creationId xmlns:a16="http://schemas.microsoft.com/office/drawing/2014/main" id="{3B01B4AE-2078-470F-967B-546186D61223}"/>
            </a:ext>
          </a:extLst>
        </xdr:cNvPr>
        <xdr:cNvSpPr/>
      </xdr:nvSpPr>
      <xdr:spPr>
        <a:xfrm>
          <a:off x="981075" y="5817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22860</xdr:rowOff>
    </xdr:from>
    <xdr:to>
      <xdr:col>10</xdr:col>
      <xdr:colOff>114300</xdr:colOff>
      <xdr:row>36</xdr:row>
      <xdr:rowOff>76200</xdr:rowOff>
    </xdr:to>
    <xdr:cxnSp macro="">
      <xdr:nvCxnSpPr>
        <xdr:cNvPr id="81" name="直線コネクタ 80">
          <a:extLst>
            <a:ext uri="{FF2B5EF4-FFF2-40B4-BE49-F238E27FC236}">
              <a16:creationId xmlns:a16="http://schemas.microsoft.com/office/drawing/2014/main" id="{D1FA8960-B7E3-46F0-A1FF-E2AF4C106AAB}"/>
            </a:ext>
          </a:extLst>
        </xdr:cNvPr>
        <xdr:cNvCxnSpPr/>
      </xdr:nvCxnSpPr>
      <xdr:spPr>
        <a:xfrm>
          <a:off x="1028700" y="5864860"/>
          <a:ext cx="80010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2" name="n_1aveValue【図書館】&#10;有形固定資産減価償却率">
          <a:extLst>
            <a:ext uri="{FF2B5EF4-FFF2-40B4-BE49-F238E27FC236}">
              <a16:creationId xmlns:a16="http://schemas.microsoft.com/office/drawing/2014/main" id="{1ED8F4B5-6D50-4BB1-82C7-26312BDCDD79}"/>
            </a:ext>
          </a:extLst>
        </xdr:cNvPr>
        <xdr:cNvSpPr txBox="1"/>
      </xdr:nvSpPr>
      <xdr:spPr>
        <a:xfrm>
          <a:off x="32391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B504BEB6-DC63-4704-8EA3-ADAA8606971A}"/>
            </a:ext>
          </a:extLst>
        </xdr:cNvPr>
        <xdr:cNvSpPr txBox="1"/>
      </xdr:nvSpPr>
      <xdr:spPr>
        <a:xfrm>
          <a:off x="24390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476F571C-C4CE-444F-8E0C-BB147D63502C}"/>
            </a:ext>
          </a:extLst>
        </xdr:cNvPr>
        <xdr:cNvSpPr txBox="1"/>
      </xdr:nvSpPr>
      <xdr:spPr>
        <a:xfrm>
          <a:off x="1648469" y="609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11447</xdr:rowOff>
    </xdr:from>
    <xdr:ext cx="405111" cy="259045"/>
    <xdr:sp macro="" textlink="">
      <xdr:nvSpPr>
        <xdr:cNvPr id="85" name="n_4aveValue【図書館】&#10;有形固定資産減価償却率">
          <a:extLst>
            <a:ext uri="{FF2B5EF4-FFF2-40B4-BE49-F238E27FC236}">
              <a16:creationId xmlns:a16="http://schemas.microsoft.com/office/drawing/2014/main" id="{6D6A2FDE-8DDD-4690-99E3-610474C31AB5}"/>
            </a:ext>
          </a:extLst>
        </xdr:cNvPr>
        <xdr:cNvSpPr txBox="1"/>
      </xdr:nvSpPr>
      <xdr:spPr>
        <a:xfrm>
          <a:off x="848369"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78757</xdr:rowOff>
    </xdr:from>
    <xdr:ext cx="405111" cy="259045"/>
    <xdr:sp macro="" textlink="">
      <xdr:nvSpPr>
        <xdr:cNvPr id="86" name="n_1mainValue【図書館】&#10;有形固定資産減価償却率">
          <a:extLst>
            <a:ext uri="{FF2B5EF4-FFF2-40B4-BE49-F238E27FC236}">
              <a16:creationId xmlns:a16="http://schemas.microsoft.com/office/drawing/2014/main" id="{2E05E76A-962A-4C37-A79D-C6ED1D3CF409}"/>
            </a:ext>
          </a:extLst>
        </xdr:cNvPr>
        <xdr:cNvSpPr txBox="1"/>
      </xdr:nvSpPr>
      <xdr:spPr>
        <a:xfrm>
          <a:off x="32391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25417</xdr:rowOff>
    </xdr:from>
    <xdr:ext cx="405111" cy="259045"/>
    <xdr:sp macro="" textlink="">
      <xdr:nvSpPr>
        <xdr:cNvPr id="87" name="n_2mainValue【図書館】&#10;有形固定資産減価償却率">
          <a:extLst>
            <a:ext uri="{FF2B5EF4-FFF2-40B4-BE49-F238E27FC236}">
              <a16:creationId xmlns:a16="http://schemas.microsoft.com/office/drawing/2014/main" id="{2A84DCC6-8C17-4CF8-B963-C7B1F21D9C09}"/>
            </a:ext>
          </a:extLst>
        </xdr:cNvPr>
        <xdr:cNvSpPr txBox="1"/>
      </xdr:nvSpPr>
      <xdr:spPr>
        <a:xfrm>
          <a:off x="2439044"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88" name="n_3mainValue【図書館】&#10;有形固定資産減価償却率">
          <a:extLst>
            <a:ext uri="{FF2B5EF4-FFF2-40B4-BE49-F238E27FC236}">
              <a16:creationId xmlns:a16="http://schemas.microsoft.com/office/drawing/2014/main" id="{DE35CB46-4D7D-41B3-9D73-9D877DC926C1}"/>
            </a:ext>
          </a:extLst>
        </xdr:cNvPr>
        <xdr:cNvSpPr txBox="1"/>
      </xdr:nvSpPr>
      <xdr:spPr>
        <a:xfrm>
          <a:off x="164846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90187</xdr:rowOff>
    </xdr:from>
    <xdr:ext cx="405111" cy="259045"/>
    <xdr:sp macro="" textlink="">
      <xdr:nvSpPr>
        <xdr:cNvPr id="89" name="n_4mainValue【図書館】&#10;有形固定資産減価償却率">
          <a:extLst>
            <a:ext uri="{FF2B5EF4-FFF2-40B4-BE49-F238E27FC236}">
              <a16:creationId xmlns:a16="http://schemas.microsoft.com/office/drawing/2014/main" id="{3585A58E-A73A-4B97-BDAE-2FD49EF88587}"/>
            </a:ext>
          </a:extLst>
        </xdr:cNvPr>
        <xdr:cNvSpPr txBox="1"/>
      </xdr:nvSpPr>
      <xdr:spPr>
        <a:xfrm>
          <a:off x="848369" y="560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C2179FFA-6D83-4603-9D5F-83BCC8AEF11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BFBD3DD-A670-41CF-985D-06C7703AEFD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3B7097CE-3B54-4FD2-8D99-AA8BB29A7D7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1143B88A-7290-4117-A885-20C29DEACC2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12F1387E-63C8-4D53-9C4C-A2BCBB9090D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59614FD9-C14E-4290-AE34-A77911C5D45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9EFFF38-80F4-4D33-8766-D2F86CC3B3B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6087FCF-4E53-4141-A3C6-45E7A0A3BED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F8FEF55-A60D-4ACA-9A9F-C74308C5BFE6}"/>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5D7DCAC-BCDD-47BA-80F5-428AC0B42AA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7A34316D-DFB2-46DB-8935-BDD0DAAB0C3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29C0824-89B9-4477-96DF-CC4C72C2A43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B2D150D-C3C0-4604-B92E-BDC023D0A4C4}"/>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33CE94D0-7DF2-402E-920A-19A3C10BC00F}"/>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660DF18D-FD52-4DD0-A4BB-63924EE0877A}"/>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261E2711-5F3B-4A8F-A157-012A070D7851}"/>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16BBF572-A0D5-4B07-A24E-01AB908236D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162FFC3-560E-46B5-937F-EC72AF9CB212}"/>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234D051-3666-4A09-9D5D-B5C35FDC49A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C849E1D6-1326-49C4-8BEC-3A3BDE09121A}"/>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DE20948-88F3-4E94-882D-2EFE0728F17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AD07AD0-B3B2-4709-BD3A-8C74F2B8CA46}"/>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3FD5068-B64F-43CA-B4EB-F3C962A6090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D52B377A-01B2-43CC-A912-5910C4787A3C}"/>
            </a:ext>
          </a:extLst>
        </xdr:cNvPr>
        <xdr:cNvCxnSpPr/>
      </xdr:nvCxnSpPr>
      <xdr:spPr>
        <a:xfrm flipV="1">
          <a:off x="9429115" y="5400040"/>
          <a:ext cx="0" cy="144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E5A50466-C88D-4C0F-90DA-1F5FC3692665}"/>
            </a:ext>
          </a:extLst>
        </xdr:cNvPr>
        <xdr:cNvSpPr txBox="1"/>
      </xdr:nvSpPr>
      <xdr:spPr>
        <a:xfrm>
          <a:off x="946785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3167CAB1-B7FB-482E-8003-A78895043F95}"/>
            </a:ext>
          </a:extLst>
        </xdr:cNvPr>
        <xdr:cNvCxnSpPr/>
      </xdr:nvCxnSpPr>
      <xdr:spPr>
        <a:xfrm>
          <a:off x="9363075" y="68465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05CBB393-752A-4646-B51C-8E1AAA78C54B}"/>
            </a:ext>
          </a:extLst>
        </xdr:cNvPr>
        <xdr:cNvSpPr txBox="1"/>
      </xdr:nvSpPr>
      <xdr:spPr>
        <a:xfrm>
          <a:off x="9467850" y="51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76C2ECB6-6BBA-47A4-B5DA-8FECADA63B0E}"/>
            </a:ext>
          </a:extLst>
        </xdr:cNvPr>
        <xdr:cNvCxnSpPr/>
      </xdr:nvCxnSpPr>
      <xdr:spPr>
        <a:xfrm>
          <a:off x="9363075" y="54000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BCC84490-267E-4A5A-B3E1-D068E9D41AF7}"/>
            </a:ext>
          </a:extLst>
        </xdr:cNvPr>
        <xdr:cNvSpPr txBox="1"/>
      </xdr:nvSpPr>
      <xdr:spPr>
        <a:xfrm>
          <a:off x="946785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060AEF47-9672-4247-AF76-5DE5C18972B1}"/>
            </a:ext>
          </a:extLst>
        </xdr:cNvPr>
        <xdr:cNvSpPr/>
      </xdr:nvSpPr>
      <xdr:spPr>
        <a:xfrm>
          <a:off x="9401175" y="640969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73F49033-1765-4D16-8906-EEEEAC7274D2}"/>
            </a:ext>
          </a:extLst>
        </xdr:cNvPr>
        <xdr:cNvSpPr/>
      </xdr:nvSpPr>
      <xdr:spPr>
        <a:xfrm>
          <a:off x="8639175" y="64122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1ED0F921-3040-41C2-91CA-9D9345A77646}"/>
            </a:ext>
          </a:extLst>
        </xdr:cNvPr>
        <xdr:cNvSpPr/>
      </xdr:nvSpPr>
      <xdr:spPr>
        <a:xfrm>
          <a:off x="7839075" y="6435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B4A31DA4-C877-4A37-A6BF-8C55D5A3E474}"/>
            </a:ext>
          </a:extLst>
        </xdr:cNvPr>
        <xdr:cNvSpPr/>
      </xdr:nvSpPr>
      <xdr:spPr>
        <a:xfrm>
          <a:off x="7029450" y="64395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A53F644E-E3A5-43EE-BB04-A0DE93548B18}"/>
            </a:ext>
          </a:extLst>
        </xdr:cNvPr>
        <xdr:cNvSpPr/>
      </xdr:nvSpPr>
      <xdr:spPr>
        <a:xfrm>
          <a:off x="6238875" y="64122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BC66051-7C99-44ED-9D13-C7D8BD8CE23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518AB52-BC20-43B4-9F48-C3507E7B544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4A60BF8-8A43-405E-8F38-393996DC426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C76E4F9-78ED-40A4-B139-71FDB9F47EE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F1611E5-C65F-4AF4-A17B-E7D97CB9614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67310</xdr:rowOff>
    </xdr:from>
    <xdr:to>
      <xdr:col>55</xdr:col>
      <xdr:colOff>50800</xdr:colOff>
      <xdr:row>41</xdr:row>
      <xdr:rowOff>168910</xdr:rowOff>
    </xdr:to>
    <xdr:sp macro="" textlink="">
      <xdr:nvSpPr>
        <xdr:cNvPr id="129" name="楕円 128">
          <a:extLst>
            <a:ext uri="{FF2B5EF4-FFF2-40B4-BE49-F238E27FC236}">
              <a16:creationId xmlns:a16="http://schemas.microsoft.com/office/drawing/2014/main" id="{16378868-24AB-4D2B-B30D-C7A9B1FE74B2}"/>
            </a:ext>
          </a:extLst>
        </xdr:cNvPr>
        <xdr:cNvSpPr/>
      </xdr:nvSpPr>
      <xdr:spPr>
        <a:xfrm>
          <a:off x="9401175" y="67125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153687</xdr:rowOff>
    </xdr:from>
    <xdr:ext cx="469744" cy="259045"/>
    <xdr:sp macro="" textlink="">
      <xdr:nvSpPr>
        <xdr:cNvPr id="130" name="【図書館】&#10;一人当たり面積該当値テキスト">
          <a:extLst>
            <a:ext uri="{FF2B5EF4-FFF2-40B4-BE49-F238E27FC236}">
              <a16:creationId xmlns:a16="http://schemas.microsoft.com/office/drawing/2014/main" id="{BF9243E1-5C50-4A82-B3C6-92D944E47D50}"/>
            </a:ext>
          </a:extLst>
        </xdr:cNvPr>
        <xdr:cNvSpPr txBox="1"/>
      </xdr:nvSpPr>
      <xdr:spPr>
        <a:xfrm>
          <a:off x="9467850" y="664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126365</xdr:rowOff>
    </xdr:from>
    <xdr:to>
      <xdr:col>50</xdr:col>
      <xdr:colOff>165100</xdr:colOff>
      <xdr:row>42</xdr:row>
      <xdr:rowOff>56515</xdr:rowOff>
    </xdr:to>
    <xdr:sp macro="" textlink="">
      <xdr:nvSpPr>
        <xdr:cNvPr id="131" name="楕円 130">
          <a:extLst>
            <a:ext uri="{FF2B5EF4-FFF2-40B4-BE49-F238E27FC236}">
              <a16:creationId xmlns:a16="http://schemas.microsoft.com/office/drawing/2014/main" id="{99715CD4-366F-48C7-8010-6D29D0C69ADB}"/>
            </a:ext>
          </a:extLst>
        </xdr:cNvPr>
        <xdr:cNvSpPr/>
      </xdr:nvSpPr>
      <xdr:spPr>
        <a:xfrm>
          <a:off x="8639175" y="6771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118110</xdr:rowOff>
    </xdr:from>
    <xdr:to>
      <xdr:col>55</xdr:col>
      <xdr:colOff>0</xdr:colOff>
      <xdr:row>42</xdr:row>
      <xdr:rowOff>5715</xdr:rowOff>
    </xdr:to>
    <xdr:cxnSp macro="">
      <xdr:nvCxnSpPr>
        <xdr:cNvPr id="132" name="直線コネクタ 131">
          <a:extLst>
            <a:ext uri="{FF2B5EF4-FFF2-40B4-BE49-F238E27FC236}">
              <a16:creationId xmlns:a16="http://schemas.microsoft.com/office/drawing/2014/main" id="{0C27F73E-3A9A-44E7-A3AB-3C9D8704BF4C}"/>
            </a:ext>
          </a:extLst>
        </xdr:cNvPr>
        <xdr:cNvCxnSpPr/>
      </xdr:nvCxnSpPr>
      <xdr:spPr>
        <a:xfrm flipV="1">
          <a:off x="8686800" y="6769735"/>
          <a:ext cx="7429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126365</xdr:rowOff>
    </xdr:from>
    <xdr:to>
      <xdr:col>46</xdr:col>
      <xdr:colOff>38100</xdr:colOff>
      <xdr:row>42</xdr:row>
      <xdr:rowOff>56515</xdr:rowOff>
    </xdr:to>
    <xdr:sp macro="" textlink="">
      <xdr:nvSpPr>
        <xdr:cNvPr id="133" name="楕円 132">
          <a:extLst>
            <a:ext uri="{FF2B5EF4-FFF2-40B4-BE49-F238E27FC236}">
              <a16:creationId xmlns:a16="http://schemas.microsoft.com/office/drawing/2014/main" id="{4CBF576F-F8A4-4141-9B0A-4C45D39B5E18}"/>
            </a:ext>
          </a:extLst>
        </xdr:cNvPr>
        <xdr:cNvSpPr/>
      </xdr:nvSpPr>
      <xdr:spPr>
        <a:xfrm>
          <a:off x="7839075" y="67716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5715</xdr:rowOff>
    </xdr:from>
    <xdr:to>
      <xdr:col>50</xdr:col>
      <xdr:colOff>114300</xdr:colOff>
      <xdr:row>42</xdr:row>
      <xdr:rowOff>5715</xdr:rowOff>
    </xdr:to>
    <xdr:cxnSp macro="">
      <xdr:nvCxnSpPr>
        <xdr:cNvPr id="134" name="直線コネクタ 133">
          <a:extLst>
            <a:ext uri="{FF2B5EF4-FFF2-40B4-BE49-F238E27FC236}">
              <a16:creationId xmlns:a16="http://schemas.microsoft.com/office/drawing/2014/main" id="{0C0E32CE-FB88-4938-A16A-006EBAB815FF}"/>
            </a:ext>
          </a:extLst>
        </xdr:cNvPr>
        <xdr:cNvCxnSpPr/>
      </xdr:nvCxnSpPr>
      <xdr:spPr>
        <a:xfrm>
          <a:off x="7886700" y="68192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128270</xdr:rowOff>
    </xdr:from>
    <xdr:to>
      <xdr:col>41</xdr:col>
      <xdr:colOff>101600</xdr:colOff>
      <xdr:row>42</xdr:row>
      <xdr:rowOff>58420</xdr:rowOff>
    </xdr:to>
    <xdr:sp macro="" textlink="">
      <xdr:nvSpPr>
        <xdr:cNvPr id="135" name="楕円 134">
          <a:extLst>
            <a:ext uri="{FF2B5EF4-FFF2-40B4-BE49-F238E27FC236}">
              <a16:creationId xmlns:a16="http://schemas.microsoft.com/office/drawing/2014/main" id="{848A9011-5EC1-44C1-B0A2-9303D7BA9E47}"/>
            </a:ext>
          </a:extLst>
        </xdr:cNvPr>
        <xdr:cNvSpPr/>
      </xdr:nvSpPr>
      <xdr:spPr>
        <a:xfrm>
          <a:off x="7029450" y="6773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5715</xdr:rowOff>
    </xdr:from>
    <xdr:to>
      <xdr:col>45</xdr:col>
      <xdr:colOff>177800</xdr:colOff>
      <xdr:row>42</xdr:row>
      <xdr:rowOff>7620</xdr:rowOff>
    </xdr:to>
    <xdr:cxnSp macro="">
      <xdr:nvCxnSpPr>
        <xdr:cNvPr id="136" name="直線コネクタ 135">
          <a:extLst>
            <a:ext uri="{FF2B5EF4-FFF2-40B4-BE49-F238E27FC236}">
              <a16:creationId xmlns:a16="http://schemas.microsoft.com/office/drawing/2014/main" id="{A3BED504-9D34-470D-A63A-AC895D7C0538}"/>
            </a:ext>
          </a:extLst>
        </xdr:cNvPr>
        <xdr:cNvCxnSpPr/>
      </xdr:nvCxnSpPr>
      <xdr:spPr>
        <a:xfrm flipV="1">
          <a:off x="7077075" y="681926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128270</xdr:rowOff>
    </xdr:from>
    <xdr:to>
      <xdr:col>36</xdr:col>
      <xdr:colOff>165100</xdr:colOff>
      <xdr:row>42</xdr:row>
      <xdr:rowOff>58420</xdr:rowOff>
    </xdr:to>
    <xdr:sp macro="" textlink="">
      <xdr:nvSpPr>
        <xdr:cNvPr id="137" name="楕円 136">
          <a:extLst>
            <a:ext uri="{FF2B5EF4-FFF2-40B4-BE49-F238E27FC236}">
              <a16:creationId xmlns:a16="http://schemas.microsoft.com/office/drawing/2014/main" id="{4A0DC506-3015-4F42-9061-C392F58118C5}"/>
            </a:ext>
          </a:extLst>
        </xdr:cNvPr>
        <xdr:cNvSpPr/>
      </xdr:nvSpPr>
      <xdr:spPr>
        <a:xfrm>
          <a:off x="6238875" y="6773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7620</xdr:rowOff>
    </xdr:from>
    <xdr:to>
      <xdr:col>41</xdr:col>
      <xdr:colOff>50800</xdr:colOff>
      <xdr:row>42</xdr:row>
      <xdr:rowOff>7620</xdr:rowOff>
    </xdr:to>
    <xdr:cxnSp macro="">
      <xdr:nvCxnSpPr>
        <xdr:cNvPr id="138" name="直線コネクタ 137">
          <a:extLst>
            <a:ext uri="{FF2B5EF4-FFF2-40B4-BE49-F238E27FC236}">
              <a16:creationId xmlns:a16="http://schemas.microsoft.com/office/drawing/2014/main" id="{81BF3877-23EA-4DBB-8816-99BBCAB5FB1D}"/>
            </a:ext>
          </a:extLst>
        </xdr:cNvPr>
        <xdr:cNvCxnSpPr/>
      </xdr:nvCxnSpPr>
      <xdr:spPr>
        <a:xfrm>
          <a:off x="6286500" y="68211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76878BF8-A0E8-4B29-A882-69B32D16F4C5}"/>
            </a:ext>
          </a:extLst>
        </xdr:cNvPr>
        <xdr:cNvSpPr txBox="1"/>
      </xdr:nvSpPr>
      <xdr:spPr>
        <a:xfrm>
          <a:off x="8458277" y="619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6BF661DF-15BD-478C-BA3F-C2374EBBCE11}"/>
            </a:ext>
          </a:extLst>
        </xdr:cNvPr>
        <xdr:cNvSpPr txBox="1"/>
      </xdr:nvSpPr>
      <xdr:spPr>
        <a:xfrm>
          <a:off x="767722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EB9E55F6-CD79-4085-882D-FADC336D3147}"/>
            </a:ext>
          </a:extLst>
        </xdr:cNvPr>
        <xdr:cNvSpPr txBox="1"/>
      </xdr:nvSpPr>
      <xdr:spPr>
        <a:xfrm>
          <a:off x="6867602" y="622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485C816C-0E53-4F6C-9A0A-FDAE760E25EC}"/>
            </a:ext>
          </a:extLst>
        </xdr:cNvPr>
        <xdr:cNvSpPr txBox="1"/>
      </xdr:nvSpPr>
      <xdr:spPr>
        <a:xfrm>
          <a:off x="6067502" y="619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47642</xdr:rowOff>
    </xdr:from>
    <xdr:ext cx="469744" cy="259045"/>
    <xdr:sp macro="" textlink="">
      <xdr:nvSpPr>
        <xdr:cNvPr id="143" name="n_1mainValue【図書館】&#10;一人当たり面積">
          <a:extLst>
            <a:ext uri="{FF2B5EF4-FFF2-40B4-BE49-F238E27FC236}">
              <a16:creationId xmlns:a16="http://schemas.microsoft.com/office/drawing/2014/main" id="{3BB9A20F-C649-4C7F-930B-FA2294962BCD}"/>
            </a:ext>
          </a:extLst>
        </xdr:cNvPr>
        <xdr:cNvSpPr txBox="1"/>
      </xdr:nvSpPr>
      <xdr:spPr>
        <a:xfrm>
          <a:off x="8458277" y="68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47642</xdr:rowOff>
    </xdr:from>
    <xdr:ext cx="469744" cy="259045"/>
    <xdr:sp macro="" textlink="">
      <xdr:nvSpPr>
        <xdr:cNvPr id="144" name="n_2mainValue【図書館】&#10;一人当たり面積">
          <a:extLst>
            <a:ext uri="{FF2B5EF4-FFF2-40B4-BE49-F238E27FC236}">
              <a16:creationId xmlns:a16="http://schemas.microsoft.com/office/drawing/2014/main" id="{28B12E5B-D08F-45E2-B437-E19105EEB4B8}"/>
            </a:ext>
          </a:extLst>
        </xdr:cNvPr>
        <xdr:cNvSpPr txBox="1"/>
      </xdr:nvSpPr>
      <xdr:spPr>
        <a:xfrm>
          <a:off x="7677227" y="68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49547</xdr:rowOff>
    </xdr:from>
    <xdr:ext cx="469744" cy="259045"/>
    <xdr:sp macro="" textlink="">
      <xdr:nvSpPr>
        <xdr:cNvPr id="145" name="n_3mainValue【図書館】&#10;一人当たり面積">
          <a:extLst>
            <a:ext uri="{FF2B5EF4-FFF2-40B4-BE49-F238E27FC236}">
              <a16:creationId xmlns:a16="http://schemas.microsoft.com/office/drawing/2014/main" id="{CA0EF2B2-F574-48A7-8861-CECD499537E1}"/>
            </a:ext>
          </a:extLst>
        </xdr:cNvPr>
        <xdr:cNvSpPr txBox="1"/>
      </xdr:nvSpPr>
      <xdr:spPr>
        <a:xfrm>
          <a:off x="68676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49547</xdr:rowOff>
    </xdr:from>
    <xdr:ext cx="469744" cy="259045"/>
    <xdr:sp macro="" textlink="">
      <xdr:nvSpPr>
        <xdr:cNvPr id="146" name="n_4mainValue【図書館】&#10;一人当たり面積">
          <a:extLst>
            <a:ext uri="{FF2B5EF4-FFF2-40B4-BE49-F238E27FC236}">
              <a16:creationId xmlns:a16="http://schemas.microsoft.com/office/drawing/2014/main" id="{A9DF2F0F-EF52-41D1-AD29-29B8DCBD27AC}"/>
            </a:ext>
          </a:extLst>
        </xdr:cNvPr>
        <xdr:cNvSpPr txBox="1"/>
      </xdr:nvSpPr>
      <xdr:spPr>
        <a:xfrm>
          <a:off x="6067502" y="68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66468C0-DE24-4FB5-91FD-B0BD958960D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2B7DE8B-72D0-45D6-B38A-630CE072AC0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81A44D7-34A0-4422-A6CF-F99AC87E4B3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74D1E00-AA9B-42BA-BCCC-54755A18738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856C8D9-5A6C-46CA-B809-21BEB05E7BD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1B2AE37-7AF4-451C-BF0E-B06DCABA063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F8E5E37-C507-4130-98EE-DEB3F5BDE95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E25C268-18AE-41F6-951D-8A8FAE95370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BF56262-DD10-423B-914D-794178643E6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9038366-C513-4171-AE46-163FB52B665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862509E-3608-4E83-B73F-F2F849F4D7B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793AE9A-4674-4493-A5A4-1B7025FAB4D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85DF6C3-9559-468D-969F-8D5A6DF7277A}"/>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A7E4E64-FA3B-4FC2-895E-9DD53EE2C6E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C548F40-DCAD-40D2-8F27-6B7EE25A055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227F79A-CBE6-49D4-AE44-D0B92F55386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0AF6EDB-D1CA-4AC4-8A30-98D803A9B9C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A2A03-1FB0-4208-B05C-3781D8D8102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024DD9A-1802-4184-9F4D-3DEF2AE1A78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B88647E-AA17-4B5A-AD31-41BF80869ABF}"/>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CB422C8-973A-4A40-8F88-E5362CCC8568}"/>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A313E12-C2D0-438A-B583-12D9F557650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924A8B8-D72A-4610-9D7D-E3DB2631A8C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EE0E050-3A73-48B1-B405-6D1BCCE3195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99BA224-DDEA-4495-B921-6B475CE1C5FD}"/>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9CD31CD-90CF-4E44-9CF8-771A6ABAAA24}"/>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5B4D2A9-6E67-4E5B-B777-FFCA1587498A}"/>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3E2055C-FBA3-443C-96AE-B09228B0E8D2}"/>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7DF43E14-A61C-4946-AC20-2443827D6B00}"/>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082403E-23AD-4FDC-84D3-A9E491E558CC}"/>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61F80E5C-3116-4568-860D-F18393E88DA7}"/>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09F3188B-6E7C-4AA8-990D-21FF4C805AFC}"/>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103A0F60-9467-4C42-8913-FE5B94AC9EC9}"/>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3003A595-15D6-4FF6-A825-E94DA8253AA9}"/>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52A033AE-9995-4B29-BD99-EC8D5C337737}"/>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D6D52F6-DB1C-48C1-803E-F3C94DB3071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6255FC6-AE4F-4430-9A84-511B3242E4D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FFDD7E-2C69-43C8-BA8A-9118005A804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B4FE0CE-A1C6-4A7B-9730-859762A58E2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E667FB-C803-465C-BA27-5FF7F9B491B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7" name="楕円 186">
          <a:extLst>
            <a:ext uri="{FF2B5EF4-FFF2-40B4-BE49-F238E27FC236}">
              <a16:creationId xmlns:a16="http://schemas.microsoft.com/office/drawing/2014/main" id="{DCDE2264-CFC3-431B-BD8F-87C38C9F29BC}"/>
            </a:ext>
          </a:extLst>
        </xdr:cNvPr>
        <xdr:cNvSpPr/>
      </xdr:nvSpPr>
      <xdr:spPr>
        <a:xfrm>
          <a:off x="4124325" y="99917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D2B3360-94C8-4CC8-A35C-454A246D08B5}"/>
            </a:ext>
          </a:extLst>
        </xdr:cNvPr>
        <xdr:cNvSpPr txBox="1"/>
      </xdr:nvSpPr>
      <xdr:spPr>
        <a:xfrm>
          <a:off x="4219575" y="997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89" name="楕円 188">
          <a:extLst>
            <a:ext uri="{FF2B5EF4-FFF2-40B4-BE49-F238E27FC236}">
              <a16:creationId xmlns:a16="http://schemas.microsoft.com/office/drawing/2014/main" id="{F8AA50DA-8EE7-4543-8791-D734B582C479}"/>
            </a:ext>
          </a:extLst>
        </xdr:cNvPr>
        <xdr:cNvSpPr/>
      </xdr:nvSpPr>
      <xdr:spPr>
        <a:xfrm>
          <a:off x="3381375" y="9935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152400</xdr:rowOff>
    </xdr:to>
    <xdr:cxnSp macro="">
      <xdr:nvCxnSpPr>
        <xdr:cNvPr id="190" name="直線コネクタ 189">
          <a:extLst>
            <a:ext uri="{FF2B5EF4-FFF2-40B4-BE49-F238E27FC236}">
              <a16:creationId xmlns:a16="http://schemas.microsoft.com/office/drawing/2014/main" id="{A0CA4D06-8F16-42FF-92B1-9FF5DC394196}"/>
            </a:ext>
          </a:extLst>
        </xdr:cNvPr>
        <xdr:cNvCxnSpPr/>
      </xdr:nvCxnSpPr>
      <xdr:spPr>
        <a:xfrm>
          <a:off x="3429000" y="9992995"/>
          <a:ext cx="7524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104140</xdr:rowOff>
    </xdr:to>
    <xdr:sp macro="" textlink="">
      <xdr:nvSpPr>
        <xdr:cNvPr id="191" name="楕円 190">
          <a:extLst>
            <a:ext uri="{FF2B5EF4-FFF2-40B4-BE49-F238E27FC236}">
              <a16:creationId xmlns:a16="http://schemas.microsoft.com/office/drawing/2014/main" id="{CF1951AF-A38A-423C-B594-673C44B82913}"/>
            </a:ext>
          </a:extLst>
        </xdr:cNvPr>
        <xdr:cNvSpPr/>
      </xdr:nvSpPr>
      <xdr:spPr>
        <a:xfrm>
          <a:off x="2571750" y="98894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53340</xdr:rowOff>
    </xdr:from>
    <xdr:to>
      <xdr:col>19</xdr:col>
      <xdr:colOff>177800</xdr:colOff>
      <xdr:row>61</xdr:row>
      <xdr:rowOff>102870</xdr:rowOff>
    </xdr:to>
    <xdr:cxnSp macro="">
      <xdr:nvCxnSpPr>
        <xdr:cNvPr id="192" name="直線コネクタ 191">
          <a:extLst>
            <a:ext uri="{FF2B5EF4-FFF2-40B4-BE49-F238E27FC236}">
              <a16:creationId xmlns:a16="http://schemas.microsoft.com/office/drawing/2014/main" id="{0CA7D0B8-8D1C-4331-A605-85236BD6577B}"/>
            </a:ext>
          </a:extLst>
        </xdr:cNvPr>
        <xdr:cNvCxnSpPr/>
      </xdr:nvCxnSpPr>
      <xdr:spPr>
        <a:xfrm>
          <a:off x="2619375" y="9937115"/>
          <a:ext cx="80962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147320</xdr:rowOff>
    </xdr:from>
    <xdr:to>
      <xdr:col>10</xdr:col>
      <xdr:colOff>165100</xdr:colOff>
      <xdr:row>61</xdr:row>
      <xdr:rowOff>77470</xdr:rowOff>
    </xdr:to>
    <xdr:sp macro="" textlink="">
      <xdr:nvSpPr>
        <xdr:cNvPr id="193" name="楕円 192">
          <a:extLst>
            <a:ext uri="{FF2B5EF4-FFF2-40B4-BE49-F238E27FC236}">
              <a16:creationId xmlns:a16="http://schemas.microsoft.com/office/drawing/2014/main" id="{EC8FB76D-B068-4926-88F0-30960B5BA04A}"/>
            </a:ext>
          </a:extLst>
        </xdr:cNvPr>
        <xdr:cNvSpPr/>
      </xdr:nvSpPr>
      <xdr:spPr>
        <a:xfrm>
          <a:off x="1781175" y="9869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26670</xdr:rowOff>
    </xdr:from>
    <xdr:to>
      <xdr:col>15</xdr:col>
      <xdr:colOff>50800</xdr:colOff>
      <xdr:row>61</xdr:row>
      <xdr:rowOff>53340</xdr:rowOff>
    </xdr:to>
    <xdr:cxnSp macro="">
      <xdr:nvCxnSpPr>
        <xdr:cNvPr id="194" name="直線コネクタ 193">
          <a:extLst>
            <a:ext uri="{FF2B5EF4-FFF2-40B4-BE49-F238E27FC236}">
              <a16:creationId xmlns:a16="http://schemas.microsoft.com/office/drawing/2014/main" id="{2B7120AD-0548-4514-9C6F-DA0FB0FDDC14}"/>
            </a:ext>
          </a:extLst>
        </xdr:cNvPr>
        <xdr:cNvCxnSpPr/>
      </xdr:nvCxnSpPr>
      <xdr:spPr>
        <a:xfrm>
          <a:off x="1828800" y="9916795"/>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5" name="楕円 194">
          <a:extLst>
            <a:ext uri="{FF2B5EF4-FFF2-40B4-BE49-F238E27FC236}">
              <a16:creationId xmlns:a16="http://schemas.microsoft.com/office/drawing/2014/main" id="{02A3F5B2-CE2C-41A5-9187-0738EEAD93A4}"/>
            </a:ext>
          </a:extLst>
        </xdr:cNvPr>
        <xdr:cNvSpPr/>
      </xdr:nvSpPr>
      <xdr:spPr>
        <a:xfrm>
          <a:off x="981075" y="9822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148590</xdr:rowOff>
    </xdr:from>
    <xdr:to>
      <xdr:col>10</xdr:col>
      <xdr:colOff>114300</xdr:colOff>
      <xdr:row>61</xdr:row>
      <xdr:rowOff>26670</xdr:rowOff>
    </xdr:to>
    <xdr:cxnSp macro="">
      <xdr:nvCxnSpPr>
        <xdr:cNvPr id="196" name="直線コネクタ 195">
          <a:extLst>
            <a:ext uri="{FF2B5EF4-FFF2-40B4-BE49-F238E27FC236}">
              <a16:creationId xmlns:a16="http://schemas.microsoft.com/office/drawing/2014/main" id="{6212972F-5B3F-4D13-8AB8-0C332C570009}"/>
            </a:ext>
          </a:extLst>
        </xdr:cNvPr>
        <xdr:cNvCxnSpPr/>
      </xdr:nvCxnSpPr>
      <xdr:spPr>
        <a:xfrm>
          <a:off x="1028700" y="9870440"/>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09567A14-645E-4ABA-B31D-CB5A7B421C72}"/>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CA0114C3-314B-4D32-8FB9-5F8384154BA7}"/>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EAAD50EB-A741-4727-9BC8-617A7FC46CE1}"/>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0" name="n_4aveValue【体育館・プール】&#10;有形固定資産減価償却率">
          <a:extLst>
            <a:ext uri="{FF2B5EF4-FFF2-40B4-BE49-F238E27FC236}">
              <a16:creationId xmlns:a16="http://schemas.microsoft.com/office/drawing/2014/main" id="{F155E618-70E4-4502-865F-4EF0EE22A57A}"/>
            </a:ext>
          </a:extLst>
        </xdr:cNvPr>
        <xdr:cNvSpPr txBox="1"/>
      </xdr:nvSpPr>
      <xdr:spPr>
        <a:xfrm>
          <a:off x="848369"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1" name="n_1mainValue【体育館・プール】&#10;有形固定資産減価償却率">
          <a:extLst>
            <a:ext uri="{FF2B5EF4-FFF2-40B4-BE49-F238E27FC236}">
              <a16:creationId xmlns:a16="http://schemas.microsoft.com/office/drawing/2014/main" id="{C73D7C71-A3A2-4490-BAED-E6BBE6F66CF3}"/>
            </a:ext>
          </a:extLst>
        </xdr:cNvPr>
        <xdr:cNvSpPr txBox="1"/>
      </xdr:nvSpPr>
      <xdr:spPr>
        <a:xfrm>
          <a:off x="32391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95267</xdr:rowOff>
    </xdr:from>
    <xdr:ext cx="405111" cy="259045"/>
    <xdr:sp macro="" textlink="">
      <xdr:nvSpPr>
        <xdr:cNvPr id="202" name="n_2mainValue【体育館・プール】&#10;有形固定資産減価償却率">
          <a:extLst>
            <a:ext uri="{FF2B5EF4-FFF2-40B4-BE49-F238E27FC236}">
              <a16:creationId xmlns:a16="http://schemas.microsoft.com/office/drawing/2014/main" id="{DA261B52-D400-4E55-A3C1-7BECD58C2669}"/>
            </a:ext>
          </a:extLst>
        </xdr:cNvPr>
        <xdr:cNvSpPr txBox="1"/>
      </xdr:nvSpPr>
      <xdr:spPr>
        <a:xfrm>
          <a:off x="24390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68597</xdr:rowOff>
    </xdr:from>
    <xdr:ext cx="405111" cy="259045"/>
    <xdr:sp macro="" textlink="">
      <xdr:nvSpPr>
        <xdr:cNvPr id="203" name="n_3mainValue【体育館・プール】&#10;有形固定資産減価償却率">
          <a:extLst>
            <a:ext uri="{FF2B5EF4-FFF2-40B4-BE49-F238E27FC236}">
              <a16:creationId xmlns:a16="http://schemas.microsoft.com/office/drawing/2014/main" id="{7FEFA94A-2A5B-400B-86D3-631EE97FA21C}"/>
            </a:ext>
          </a:extLst>
        </xdr:cNvPr>
        <xdr:cNvSpPr txBox="1"/>
      </xdr:nvSpPr>
      <xdr:spPr>
        <a:xfrm>
          <a:off x="1648469"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4" name="n_4mainValue【体育館・プール】&#10;有形固定資産減価償却率">
          <a:extLst>
            <a:ext uri="{FF2B5EF4-FFF2-40B4-BE49-F238E27FC236}">
              <a16:creationId xmlns:a16="http://schemas.microsoft.com/office/drawing/2014/main" id="{DA1216C8-4F80-4BC8-8B72-8587F8C24062}"/>
            </a:ext>
          </a:extLst>
        </xdr:cNvPr>
        <xdr:cNvSpPr txBox="1"/>
      </xdr:nvSpPr>
      <xdr:spPr>
        <a:xfrm>
          <a:off x="848369"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204B1DD-E462-4AE4-9832-C4982F6B6DC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CB9191C-E292-415A-99B9-4284DFE8D49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92683D6-31E3-4C1B-8504-E42B5C96F36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894451C-2DAA-46B2-82EC-AD7F137DFCE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836B9A7-BAFD-4DFC-91F5-26DF1D67337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7596B41-65DA-4CE2-B62B-4AFAABFE600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653FD51-D613-4DC6-B67C-6393ABCB5AB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6547496-5ED3-41BB-8212-34EA4A921BB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5A8DE01-9065-4F78-AECC-B7825C072D9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8C58A7F-19B2-4279-997B-A6FCEB2F337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10DAFDB4-2FE6-4975-9D3E-E203557C1EF0}"/>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E18D26CE-5D82-4063-AD7E-AF24A3878EC4}"/>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AB2F9D6-BB5F-4EAB-836D-322C960AE16E}"/>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E10A8064-7553-4AC5-9DD7-5A4FCCAE16A6}"/>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47346D63-D857-48EE-9E89-2FE096BC6BC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67FFF8C5-5923-4CAB-92B7-A8F4A39A8454}"/>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6F42F5C-B2E3-4811-B9D0-34FAA229B8D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44FB5E07-2E67-4D4A-A1C0-5A0FEFA21F7F}"/>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51E3E22-511F-4435-8C59-A87F197A60A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6F5E508D-672D-480B-89B7-131D3346C38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53F1A4E-4196-42BC-BA62-E132C1CBD8C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6004C516-951E-4D2A-80E7-CCA3658AB804}"/>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DBFD1CFC-E231-4C19-ABB9-7AA2B680DCFF}"/>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FF2A24FA-8E03-4063-BD17-9BD30B19F436}"/>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0ADC7D76-75D1-420D-B615-C3D2BF6FF59B}"/>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4489FE52-DD8F-46AD-BEF7-DCF72621F53A}"/>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951C5D6E-2638-4277-ACC5-F09F34DEC681}"/>
            </a:ext>
          </a:extLst>
        </xdr:cNvPr>
        <xdr:cNvSpPr txBox="1"/>
      </xdr:nvSpPr>
      <xdr:spPr>
        <a:xfrm>
          <a:off x="9467850" y="994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A1B7D801-D1B1-49A9-8991-55F468AC1A10}"/>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55C55C79-7E39-45FE-A2AE-50778580A8F6}"/>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DDA19E8E-AB05-4E94-ABA0-67EBD7F8B3C7}"/>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7467C97F-DB04-41C8-880B-1816D6511E0F}"/>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59F8C944-5263-4E83-BCEB-AB505BB354D1}"/>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4D554B2-1BAE-47BA-9F95-A08E08CF972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92187FB-5650-4CEC-ACCD-47A27C73D36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7787280-5824-4DF0-9C26-CBE5467BE97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57FAD5B-FE14-4DC7-9490-E0528CAB91F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E840FCA-888A-44A3-AC9A-08A5D0D08B7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127279</xdr:rowOff>
    </xdr:from>
    <xdr:to>
      <xdr:col>55</xdr:col>
      <xdr:colOff>50800</xdr:colOff>
      <xdr:row>63</xdr:row>
      <xdr:rowOff>57429</xdr:rowOff>
    </xdr:to>
    <xdr:sp macro="" textlink="">
      <xdr:nvSpPr>
        <xdr:cNvPr id="242" name="楕円 241">
          <a:extLst>
            <a:ext uri="{FF2B5EF4-FFF2-40B4-BE49-F238E27FC236}">
              <a16:creationId xmlns:a16="http://schemas.microsoft.com/office/drawing/2014/main" id="{7F960A1F-1023-46AD-B372-54FEFB4C3188}"/>
            </a:ext>
          </a:extLst>
        </xdr:cNvPr>
        <xdr:cNvSpPr/>
      </xdr:nvSpPr>
      <xdr:spPr>
        <a:xfrm>
          <a:off x="9401175" y="1017297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105706</xdr:rowOff>
    </xdr:from>
    <xdr:ext cx="469744" cy="259045"/>
    <xdr:sp macro="" textlink="">
      <xdr:nvSpPr>
        <xdr:cNvPr id="243" name="【体育館・プール】&#10;一人当たり面積該当値テキスト">
          <a:extLst>
            <a:ext uri="{FF2B5EF4-FFF2-40B4-BE49-F238E27FC236}">
              <a16:creationId xmlns:a16="http://schemas.microsoft.com/office/drawing/2014/main" id="{7821A464-7248-4E6B-B896-D8FE62FA0B7F}"/>
            </a:ext>
          </a:extLst>
        </xdr:cNvPr>
        <xdr:cNvSpPr txBox="1"/>
      </xdr:nvSpPr>
      <xdr:spPr>
        <a:xfrm>
          <a:off x="9467850" y="1015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130937</xdr:rowOff>
    </xdr:from>
    <xdr:to>
      <xdr:col>50</xdr:col>
      <xdr:colOff>165100</xdr:colOff>
      <xdr:row>63</xdr:row>
      <xdr:rowOff>61087</xdr:rowOff>
    </xdr:to>
    <xdr:sp macro="" textlink="">
      <xdr:nvSpPr>
        <xdr:cNvPr id="244" name="楕円 243">
          <a:extLst>
            <a:ext uri="{FF2B5EF4-FFF2-40B4-BE49-F238E27FC236}">
              <a16:creationId xmlns:a16="http://schemas.microsoft.com/office/drawing/2014/main" id="{B767BF68-E297-44CA-B605-A8074F5BBB71}"/>
            </a:ext>
          </a:extLst>
        </xdr:cNvPr>
        <xdr:cNvSpPr/>
      </xdr:nvSpPr>
      <xdr:spPr>
        <a:xfrm>
          <a:off x="8639175" y="101798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6629</xdr:rowOff>
    </xdr:from>
    <xdr:to>
      <xdr:col>55</xdr:col>
      <xdr:colOff>0</xdr:colOff>
      <xdr:row>63</xdr:row>
      <xdr:rowOff>10287</xdr:rowOff>
    </xdr:to>
    <xdr:cxnSp macro="">
      <xdr:nvCxnSpPr>
        <xdr:cNvPr id="245" name="直線コネクタ 244">
          <a:extLst>
            <a:ext uri="{FF2B5EF4-FFF2-40B4-BE49-F238E27FC236}">
              <a16:creationId xmlns:a16="http://schemas.microsoft.com/office/drawing/2014/main" id="{7F4CAE19-12DA-489F-9B91-A8EBFA890BC6}"/>
            </a:ext>
          </a:extLst>
        </xdr:cNvPr>
        <xdr:cNvCxnSpPr/>
      </xdr:nvCxnSpPr>
      <xdr:spPr>
        <a:xfrm flipV="1">
          <a:off x="8686800" y="1022060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134824</xdr:rowOff>
    </xdr:from>
    <xdr:to>
      <xdr:col>46</xdr:col>
      <xdr:colOff>38100</xdr:colOff>
      <xdr:row>63</xdr:row>
      <xdr:rowOff>64974</xdr:rowOff>
    </xdr:to>
    <xdr:sp macro="" textlink="">
      <xdr:nvSpPr>
        <xdr:cNvPr id="246" name="楕円 245">
          <a:extLst>
            <a:ext uri="{FF2B5EF4-FFF2-40B4-BE49-F238E27FC236}">
              <a16:creationId xmlns:a16="http://schemas.microsoft.com/office/drawing/2014/main" id="{8C9D5A61-2F23-481F-9B21-B4D2EB2D255C}"/>
            </a:ext>
          </a:extLst>
        </xdr:cNvPr>
        <xdr:cNvSpPr/>
      </xdr:nvSpPr>
      <xdr:spPr>
        <a:xfrm>
          <a:off x="7839075" y="101836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10287</xdr:rowOff>
    </xdr:from>
    <xdr:to>
      <xdr:col>50</xdr:col>
      <xdr:colOff>114300</xdr:colOff>
      <xdr:row>63</xdr:row>
      <xdr:rowOff>14174</xdr:rowOff>
    </xdr:to>
    <xdr:cxnSp macro="">
      <xdr:nvCxnSpPr>
        <xdr:cNvPr id="247" name="直線コネクタ 246">
          <a:extLst>
            <a:ext uri="{FF2B5EF4-FFF2-40B4-BE49-F238E27FC236}">
              <a16:creationId xmlns:a16="http://schemas.microsoft.com/office/drawing/2014/main" id="{D1D60EA3-4287-44DE-AB24-105C3FD7143C}"/>
            </a:ext>
          </a:extLst>
        </xdr:cNvPr>
        <xdr:cNvCxnSpPr/>
      </xdr:nvCxnSpPr>
      <xdr:spPr>
        <a:xfrm flipV="1">
          <a:off x="7886700" y="10217912"/>
          <a:ext cx="8001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138709</xdr:rowOff>
    </xdr:from>
    <xdr:to>
      <xdr:col>41</xdr:col>
      <xdr:colOff>101600</xdr:colOff>
      <xdr:row>63</xdr:row>
      <xdr:rowOff>68859</xdr:rowOff>
    </xdr:to>
    <xdr:sp macro="" textlink="">
      <xdr:nvSpPr>
        <xdr:cNvPr id="248" name="楕円 247">
          <a:extLst>
            <a:ext uri="{FF2B5EF4-FFF2-40B4-BE49-F238E27FC236}">
              <a16:creationId xmlns:a16="http://schemas.microsoft.com/office/drawing/2014/main" id="{ECD49318-91F5-4C84-83B1-8610FC43BFEA}"/>
            </a:ext>
          </a:extLst>
        </xdr:cNvPr>
        <xdr:cNvSpPr/>
      </xdr:nvSpPr>
      <xdr:spPr>
        <a:xfrm>
          <a:off x="7029450" y="1019075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14174</xdr:rowOff>
    </xdr:from>
    <xdr:to>
      <xdr:col>45</xdr:col>
      <xdr:colOff>177800</xdr:colOff>
      <xdr:row>63</xdr:row>
      <xdr:rowOff>18059</xdr:rowOff>
    </xdr:to>
    <xdr:cxnSp macro="">
      <xdr:nvCxnSpPr>
        <xdr:cNvPr id="249" name="直線コネクタ 248">
          <a:extLst>
            <a:ext uri="{FF2B5EF4-FFF2-40B4-BE49-F238E27FC236}">
              <a16:creationId xmlns:a16="http://schemas.microsoft.com/office/drawing/2014/main" id="{93EF3DDF-DEB4-4D46-A0BB-8A6A0D779D5A}"/>
            </a:ext>
          </a:extLst>
        </xdr:cNvPr>
        <xdr:cNvCxnSpPr/>
      </xdr:nvCxnSpPr>
      <xdr:spPr>
        <a:xfrm flipV="1">
          <a:off x="7077075" y="10221799"/>
          <a:ext cx="809625" cy="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140767</xdr:rowOff>
    </xdr:from>
    <xdr:to>
      <xdr:col>36</xdr:col>
      <xdr:colOff>165100</xdr:colOff>
      <xdr:row>63</xdr:row>
      <xdr:rowOff>70917</xdr:rowOff>
    </xdr:to>
    <xdr:sp macro="" textlink="">
      <xdr:nvSpPr>
        <xdr:cNvPr id="250" name="楕円 249">
          <a:extLst>
            <a:ext uri="{FF2B5EF4-FFF2-40B4-BE49-F238E27FC236}">
              <a16:creationId xmlns:a16="http://schemas.microsoft.com/office/drawing/2014/main" id="{01B56B63-755B-4375-B960-65235821899E}"/>
            </a:ext>
          </a:extLst>
        </xdr:cNvPr>
        <xdr:cNvSpPr/>
      </xdr:nvSpPr>
      <xdr:spPr>
        <a:xfrm>
          <a:off x="6238875" y="101928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18059</xdr:rowOff>
    </xdr:from>
    <xdr:to>
      <xdr:col>41</xdr:col>
      <xdr:colOff>50800</xdr:colOff>
      <xdr:row>63</xdr:row>
      <xdr:rowOff>20117</xdr:rowOff>
    </xdr:to>
    <xdr:cxnSp macro="">
      <xdr:nvCxnSpPr>
        <xdr:cNvPr id="251" name="直線コネクタ 250">
          <a:extLst>
            <a:ext uri="{FF2B5EF4-FFF2-40B4-BE49-F238E27FC236}">
              <a16:creationId xmlns:a16="http://schemas.microsoft.com/office/drawing/2014/main" id="{BE58F994-5B50-4523-8F7A-6BBFD6D4C548}"/>
            </a:ext>
          </a:extLst>
        </xdr:cNvPr>
        <xdr:cNvCxnSpPr/>
      </xdr:nvCxnSpPr>
      <xdr:spPr>
        <a:xfrm flipV="1">
          <a:off x="6286500" y="10228859"/>
          <a:ext cx="790575"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CE516383-21B9-43C7-AA37-04A832B79F7C}"/>
            </a:ext>
          </a:extLst>
        </xdr:cNvPr>
        <xdr:cNvSpPr txBox="1"/>
      </xdr:nvSpPr>
      <xdr:spPr>
        <a:xfrm>
          <a:off x="8458277" y="98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12E2C273-1189-45DF-91B9-6F5F46D4ADF4}"/>
            </a:ext>
          </a:extLst>
        </xdr:cNvPr>
        <xdr:cNvSpPr txBox="1"/>
      </xdr:nvSpPr>
      <xdr:spPr>
        <a:xfrm>
          <a:off x="7677227" y="988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73E3012A-6688-4E49-9C26-DBC96EA47165}"/>
            </a:ext>
          </a:extLst>
        </xdr:cNvPr>
        <xdr:cNvSpPr txBox="1"/>
      </xdr:nvSpPr>
      <xdr:spPr>
        <a:xfrm>
          <a:off x="6867602" y="98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BA06A90B-647E-4AFB-B286-6C9A74C4C24F}"/>
            </a:ext>
          </a:extLst>
        </xdr:cNvPr>
        <xdr:cNvSpPr txBox="1"/>
      </xdr:nvSpPr>
      <xdr:spPr>
        <a:xfrm>
          <a:off x="6067502" y="989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52214</xdr:rowOff>
    </xdr:from>
    <xdr:ext cx="469744" cy="259045"/>
    <xdr:sp macro="" textlink="">
      <xdr:nvSpPr>
        <xdr:cNvPr id="256" name="n_1mainValue【体育館・プール】&#10;一人当たり面積">
          <a:extLst>
            <a:ext uri="{FF2B5EF4-FFF2-40B4-BE49-F238E27FC236}">
              <a16:creationId xmlns:a16="http://schemas.microsoft.com/office/drawing/2014/main" id="{4F8D6A5F-ACF6-4EE5-875A-118F777DB0BB}"/>
            </a:ext>
          </a:extLst>
        </xdr:cNvPr>
        <xdr:cNvSpPr txBox="1"/>
      </xdr:nvSpPr>
      <xdr:spPr>
        <a:xfrm>
          <a:off x="8458277" y="1025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56101</xdr:rowOff>
    </xdr:from>
    <xdr:ext cx="469744" cy="259045"/>
    <xdr:sp macro="" textlink="">
      <xdr:nvSpPr>
        <xdr:cNvPr id="257" name="n_2mainValue【体育館・プール】&#10;一人当たり面積">
          <a:extLst>
            <a:ext uri="{FF2B5EF4-FFF2-40B4-BE49-F238E27FC236}">
              <a16:creationId xmlns:a16="http://schemas.microsoft.com/office/drawing/2014/main" id="{94E39676-8504-4A90-8FF1-DFD49476275E}"/>
            </a:ext>
          </a:extLst>
        </xdr:cNvPr>
        <xdr:cNvSpPr txBox="1"/>
      </xdr:nvSpPr>
      <xdr:spPr>
        <a:xfrm>
          <a:off x="7677227" y="1026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59986</xdr:rowOff>
    </xdr:from>
    <xdr:ext cx="469744" cy="259045"/>
    <xdr:sp macro="" textlink="">
      <xdr:nvSpPr>
        <xdr:cNvPr id="258" name="n_3mainValue【体育館・プール】&#10;一人当たり面積">
          <a:extLst>
            <a:ext uri="{FF2B5EF4-FFF2-40B4-BE49-F238E27FC236}">
              <a16:creationId xmlns:a16="http://schemas.microsoft.com/office/drawing/2014/main" id="{29A7D46F-E067-447D-8D9F-B4AE78FE3FBB}"/>
            </a:ext>
          </a:extLst>
        </xdr:cNvPr>
        <xdr:cNvSpPr txBox="1"/>
      </xdr:nvSpPr>
      <xdr:spPr>
        <a:xfrm>
          <a:off x="6867602" y="1027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62044</xdr:rowOff>
    </xdr:from>
    <xdr:ext cx="469744" cy="259045"/>
    <xdr:sp macro="" textlink="">
      <xdr:nvSpPr>
        <xdr:cNvPr id="259" name="n_4mainValue【体育館・プール】&#10;一人当たり面積">
          <a:extLst>
            <a:ext uri="{FF2B5EF4-FFF2-40B4-BE49-F238E27FC236}">
              <a16:creationId xmlns:a16="http://schemas.microsoft.com/office/drawing/2014/main" id="{CEAB6B7A-85DC-4F8E-B107-6E8D6E08A157}"/>
            </a:ext>
          </a:extLst>
        </xdr:cNvPr>
        <xdr:cNvSpPr txBox="1"/>
      </xdr:nvSpPr>
      <xdr:spPr>
        <a:xfrm>
          <a:off x="6067502" y="102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9EFFD81-8482-4754-8D01-948B8D5746A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4E0F0CC-7BB9-4361-9B1A-C0686AD6861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E35525E-C388-4ADB-ACFB-47AC4FB4E1B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85EE338D-2708-4E5F-80C6-C887AD04BE3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D3DB717-3F0F-453C-B986-4AF989D31BC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1EB8BA9-0CD2-4C62-8303-0AEBE3969A4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7DFA15C-E7D6-4079-8572-99849558F32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C587ECB-DD40-48AE-8832-2355E0C762F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3E1642B-D9A4-454C-B19D-EF71C6B563F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12AC09F-A8B2-4721-A82A-24B1ABFD9FF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9D3D9ED-1E73-4B36-AD7B-250D380AEFF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FDFFD746-D7C6-4259-87CC-37F0B0157317}"/>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2B6A6DB2-1E11-44D8-A815-FCDD2095374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8FFC88-17B1-4610-9A9C-EE6F1EC2F84F}"/>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8D470BA6-D68F-4DE4-99C0-EA89BC6C14E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5F6BA0F-7E6A-4B9D-AE54-8CCD3EED1FD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E8CE79B8-604A-4EBC-894E-4F35A74D9B0B}"/>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83338EC-6207-48DD-80DD-BAA542E7B45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ECC5998C-1B13-4E34-BBD6-2DF129303DB8}"/>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2AB8C980-A0C4-42BF-BA7A-4259DFCD5938}"/>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FCC883C-C0AD-4F71-9C7D-D3179ABB1208}"/>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85586DE9-B7A3-4CA7-8068-46A2C065716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BB8F1CCC-86FB-47F4-9E23-053EBC914EDE}"/>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1E6EE5A-0B14-4D05-8638-DF2833484F6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C424FFD1-AB52-48BF-AFA9-B2F866905DB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56205E87-A892-4192-96EE-0F1B809AD07D}"/>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5B1E977A-D057-469D-88D7-7224AA55A8F1}"/>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751BDAD-C017-41A5-A8E0-594DEBAEB8D2}"/>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9C2515A8-B193-4AEF-BEDF-BDE67DDDDFF7}"/>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57529814-971C-4BB8-881C-8FD5231798DD}"/>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1FE7E44-4A34-4405-BB69-6471D4112915}"/>
            </a:ext>
          </a:extLst>
        </xdr:cNvPr>
        <xdr:cNvSpPr txBox="1"/>
      </xdr:nvSpPr>
      <xdr:spPr>
        <a:xfrm>
          <a:off x="4219575" y="13299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91D5DBA5-0D19-4424-8AD1-61108F9FBA3E}"/>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DC7CC052-563B-413F-9864-362F1E6F3B23}"/>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49A134E9-2439-4EE5-A6E8-D784CEEC079F}"/>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DE0DEF70-AF4B-4F3F-A633-EE914F14AA1A}"/>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C235FB6B-310B-496A-89CC-74660B169415}"/>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7F4AABC-6E17-4252-BE7A-AC569BB3E0A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EF1F16A-A042-4DE0-A989-30F6FEA51BD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1A57E17-9382-4B7D-9F60-F8EE0356AA7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6CBC44B-59BD-45B2-8A12-7F8DCB1345C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1928F6-E4BF-458C-BFD9-16BDD816270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114663</xdr:rowOff>
    </xdr:from>
    <xdr:to>
      <xdr:col>24</xdr:col>
      <xdr:colOff>114300</xdr:colOff>
      <xdr:row>84</xdr:row>
      <xdr:rowOff>44813</xdr:rowOff>
    </xdr:to>
    <xdr:sp macro="" textlink="">
      <xdr:nvSpPr>
        <xdr:cNvPr id="301" name="楕円 300">
          <a:extLst>
            <a:ext uri="{FF2B5EF4-FFF2-40B4-BE49-F238E27FC236}">
              <a16:creationId xmlns:a16="http://schemas.microsoft.com/office/drawing/2014/main" id="{19B2B9AC-0E68-47E4-AFBD-561984839607}"/>
            </a:ext>
          </a:extLst>
        </xdr:cNvPr>
        <xdr:cNvSpPr/>
      </xdr:nvSpPr>
      <xdr:spPr>
        <a:xfrm>
          <a:off x="4124325" y="135639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93090</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C3D204AF-FDD9-421C-800A-AA9C0E3E120C}"/>
            </a:ext>
          </a:extLst>
        </xdr:cNvPr>
        <xdr:cNvSpPr txBox="1"/>
      </xdr:nvSpPr>
      <xdr:spPr>
        <a:xfrm>
          <a:off x="4219575" y="1354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86905</xdr:rowOff>
    </xdr:from>
    <xdr:to>
      <xdr:col>20</xdr:col>
      <xdr:colOff>38100</xdr:colOff>
      <xdr:row>84</xdr:row>
      <xdr:rowOff>17055</xdr:rowOff>
    </xdr:to>
    <xdr:sp macro="" textlink="">
      <xdr:nvSpPr>
        <xdr:cNvPr id="303" name="楕円 302">
          <a:extLst>
            <a:ext uri="{FF2B5EF4-FFF2-40B4-BE49-F238E27FC236}">
              <a16:creationId xmlns:a16="http://schemas.microsoft.com/office/drawing/2014/main" id="{4419C11E-AE28-490D-A5DD-6B160555AAAA}"/>
            </a:ext>
          </a:extLst>
        </xdr:cNvPr>
        <xdr:cNvSpPr/>
      </xdr:nvSpPr>
      <xdr:spPr>
        <a:xfrm>
          <a:off x="3381375" y="13533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137705</xdr:rowOff>
    </xdr:from>
    <xdr:to>
      <xdr:col>24</xdr:col>
      <xdr:colOff>63500</xdr:colOff>
      <xdr:row>83</xdr:row>
      <xdr:rowOff>165463</xdr:rowOff>
    </xdr:to>
    <xdr:cxnSp macro="">
      <xdr:nvCxnSpPr>
        <xdr:cNvPr id="304" name="直線コネクタ 303">
          <a:extLst>
            <a:ext uri="{FF2B5EF4-FFF2-40B4-BE49-F238E27FC236}">
              <a16:creationId xmlns:a16="http://schemas.microsoft.com/office/drawing/2014/main" id="{A6D89871-BA40-4BF5-BBBE-9A5B60E58D6C}"/>
            </a:ext>
          </a:extLst>
        </xdr:cNvPr>
        <xdr:cNvCxnSpPr/>
      </xdr:nvCxnSpPr>
      <xdr:spPr>
        <a:xfrm>
          <a:off x="3429000" y="13590180"/>
          <a:ext cx="75247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59145</xdr:rowOff>
    </xdr:from>
    <xdr:to>
      <xdr:col>15</xdr:col>
      <xdr:colOff>101600</xdr:colOff>
      <xdr:row>83</xdr:row>
      <xdr:rowOff>160745</xdr:rowOff>
    </xdr:to>
    <xdr:sp macro="" textlink="">
      <xdr:nvSpPr>
        <xdr:cNvPr id="305" name="楕円 304">
          <a:extLst>
            <a:ext uri="{FF2B5EF4-FFF2-40B4-BE49-F238E27FC236}">
              <a16:creationId xmlns:a16="http://schemas.microsoft.com/office/drawing/2014/main" id="{D340A57D-0E3F-4350-A068-9A5BC923D535}"/>
            </a:ext>
          </a:extLst>
        </xdr:cNvPr>
        <xdr:cNvSpPr/>
      </xdr:nvSpPr>
      <xdr:spPr>
        <a:xfrm>
          <a:off x="2571750" y="13508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109945</xdr:rowOff>
    </xdr:from>
    <xdr:to>
      <xdr:col>19</xdr:col>
      <xdr:colOff>177800</xdr:colOff>
      <xdr:row>83</xdr:row>
      <xdr:rowOff>137705</xdr:rowOff>
    </xdr:to>
    <xdr:cxnSp macro="">
      <xdr:nvCxnSpPr>
        <xdr:cNvPr id="306" name="直線コネクタ 305">
          <a:extLst>
            <a:ext uri="{FF2B5EF4-FFF2-40B4-BE49-F238E27FC236}">
              <a16:creationId xmlns:a16="http://schemas.microsoft.com/office/drawing/2014/main" id="{D365D688-5505-44E8-A7BE-867B545A8FDF}"/>
            </a:ext>
          </a:extLst>
        </xdr:cNvPr>
        <xdr:cNvCxnSpPr/>
      </xdr:nvCxnSpPr>
      <xdr:spPr>
        <a:xfrm>
          <a:off x="2619375" y="13556070"/>
          <a:ext cx="809625" cy="3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29755</xdr:rowOff>
    </xdr:from>
    <xdr:to>
      <xdr:col>10</xdr:col>
      <xdr:colOff>165100</xdr:colOff>
      <xdr:row>83</xdr:row>
      <xdr:rowOff>131355</xdr:rowOff>
    </xdr:to>
    <xdr:sp macro="" textlink="">
      <xdr:nvSpPr>
        <xdr:cNvPr id="307" name="楕円 306">
          <a:extLst>
            <a:ext uri="{FF2B5EF4-FFF2-40B4-BE49-F238E27FC236}">
              <a16:creationId xmlns:a16="http://schemas.microsoft.com/office/drawing/2014/main" id="{DF1CA56F-4895-4FC6-A1E9-58F128ED9ED1}"/>
            </a:ext>
          </a:extLst>
        </xdr:cNvPr>
        <xdr:cNvSpPr/>
      </xdr:nvSpPr>
      <xdr:spPr>
        <a:xfrm>
          <a:off x="1781175" y="13475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80555</xdr:rowOff>
    </xdr:from>
    <xdr:to>
      <xdr:col>15</xdr:col>
      <xdr:colOff>50800</xdr:colOff>
      <xdr:row>83</xdr:row>
      <xdr:rowOff>109945</xdr:rowOff>
    </xdr:to>
    <xdr:cxnSp macro="">
      <xdr:nvCxnSpPr>
        <xdr:cNvPr id="308" name="直線コネクタ 307">
          <a:extLst>
            <a:ext uri="{FF2B5EF4-FFF2-40B4-BE49-F238E27FC236}">
              <a16:creationId xmlns:a16="http://schemas.microsoft.com/office/drawing/2014/main" id="{BE73F0EA-2A65-4C1B-8A6F-400E845566D4}"/>
            </a:ext>
          </a:extLst>
        </xdr:cNvPr>
        <xdr:cNvCxnSpPr/>
      </xdr:nvCxnSpPr>
      <xdr:spPr>
        <a:xfrm>
          <a:off x="1828800" y="13533030"/>
          <a:ext cx="790575"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1995</xdr:rowOff>
    </xdr:from>
    <xdr:to>
      <xdr:col>6</xdr:col>
      <xdr:colOff>38100</xdr:colOff>
      <xdr:row>83</xdr:row>
      <xdr:rowOff>103595</xdr:rowOff>
    </xdr:to>
    <xdr:sp macro="" textlink="">
      <xdr:nvSpPr>
        <xdr:cNvPr id="309" name="楕円 308">
          <a:extLst>
            <a:ext uri="{FF2B5EF4-FFF2-40B4-BE49-F238E27FC236}">
              <a16:creationId xmlns:a16="http://schemas.microsoft.com/office/drawing/2014/main" id="{90E1E8A8-092E-4EC1-859A-2AE0875E4742}"/>
            </a:ext>
          </a:extLst>
        </xdr:cNvPr>
        <xdr:cNvSpPr/>
      </xdr:nvSpPr>
      <xdr:spPr>
        <a:xfrm>
          <a:off x="981075" y="13451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52795</xdr:rowOff>
    </xdr:from>
    <xdr:to>
      <xdr:col>10</xdr:col>
      <xdr:colOff>114300</xdr:colOff>
      <xdr:row>83</xdr:row>
      <xdr:rowOff>80555</xdr:rowOff>
    </xdr:to>
    <xdr:cxnSp macro="">
      <xdr:nvCxnSpPr>
        <xdr:cNvPr id="310" name="直線コネクタ 309">
          <a:extLst>
            <a:ext uri="{FF2B5EF4-FFF2-40B4-BE49-F238E27FC236}">
              <a16:creationId xmlns:a16="http://schemas.microsoft.com/office/drawing/2014/main" id="{DB7B1580-D993-4155-95A0-A8E7AB87D91B}"/>
            </a:ext>
          </a:extLst>
        </xdr:cNvPr>
        <xdr:cNvCxnSpPr/>
      </xdr:nvCxnSpPr>
      <xdr:spPr>
        <a:xfrm>
          <a:off x="1028700" y="13498920"/>
          <a:ext cx="800100" cy="3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AD125485-C592-466E-AC79-2783F60192FA}"/>
            </a:ext>
          </a:extLst>
        </xdr:cNvPr>
        <xdr:cNvSpPr txBox="1"/>
      </xdr:nvSpPr>
      <xdr:spPr>
        <a:xfrm>
          <a:off x="3239144" y="1325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A79AA48F-9355-43A9-84B5-326EB8B2FD87}"/>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26682A1A-C7FE-4DDA-AB5C-9CE06B040028}"/>
            </a:ext>
          </a:extLst>
        </xdr:cNvPr>
        <xdr:cNvSpPr txBox="1"/>
      </xdr:nvSpPr>
      <xdr:spPr>
        <a:xfrm>
          <a:off x="164846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D65560DD-139A-4EE6-A223-87F8FDD95A3D}"/>
            </a:ext>
          </a:extLst>
        </xdr:cNvPr>
        <xdr:cNvSpPr txBox="1"/>
      </xdr:nvSpPr>
      <xdr:spPr>
        <a:xfrm>
          <a:off x="848369" y="131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8182</xdr:rowOff>
    </xdr:from>
    <xdr:ext cx="405111" cy="259045"/>
    <xdr:sp macro="" textlink="">
      <xdr:nvSpPr>
        <xdr:cNvPr id="315" name="n_1mainValue【福祉施設】&#10;有形固定資産減価償却率">
          <a:extLst>
            <a:ext uri="{FF2B5EF4-FFF2-40B4-BE49-F238E27FC236}">
              <a16:creationId xmlns:a16="http://schemas.microsoft.com/office/drawing/2014/main" id="{49235620-9E62-44C7-B516-A48AE6E66392}"/>
            </a:ext>
          </a:extLst>
        </xdr:cNvPr>
        <xdr:cNvSpPr txBox="1"/>
      </xdr:nvSpPr>
      <xdr:spPr>
        <a:xfrm>
          <a:off x="3239144" y="1362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151872</xdr:rowOff>
    </xdr:from>
    <xdr:ext cx="405111" cy="259045"/>
    <xdr:sp macro="" textlink="">
      <xdr:nvSpPr>
        <xdr:cNvPr id="316" name="n_2mainValue【福祉施設】&#10;有形固定資産減価償却率">
          <a:extLst>
            <a:ext uri="{FF2B5EF4-FFF2-40B4-BE49-F238E27FC236}">
              <a16:creationId xmlns:a16="http://schemas.microsoft.com/office/drawing/2014/main" id="{EB470E1C-569E-4DDD-A0E2-AEE571B2645B}"/>
            </a:ext>
          </a:extLst>
        </xdr:cNvPr>
        <xdr:cNvSpPr txBox="1"/>
      </xdr:nvSpPr>
      <xdr:spPr>
        <a:xfrm>
          <a:off x="2439044" y="1360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122482</xdr:rowOff>
    </xdr:from>
    <xdr:ext cx="405111" cy="259045"/>
    <xdr:sp macro="" textlink="">
      <xdr:nvSpPr>
        <xdr:cNvPr id="317" name="n_3mainValue【福祉施設】&#10;有形固定資産減価償却率">
          <a:extLst>
            <a:ext uri="{FF2B5EF4-FFF2-40B4-BE49-F238E27FC236}">
              <a16:creationId xmlns:a16="http://schemas.microsoft.com/office/drawing/2014/main" id="{76FDEECE-A431-4A95-BBD7-8BBEAC0A4C5B}"/>
            </a:ext>
          </a:extLst>
        </xdr:cNvPr>
        <xdr:cNvSpPr txBox="1"/>
      </xdr:nvSpPr>
      <xdr:spPr>
        <a:xfrm>
          <a:off x="1648469" y="1357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94722</xdr:rowOff>
    </xdr:from>
    <xdr:ext cx="405111" cy="259045"/>
    <xdr:sp macro="" textlink="">
      <xdr:nvSpPr>
        <xdr:cNvPr id="318" name="n_4mainValue【福祉施設】&#10;有形固定資産減価償却率">
          <a:extLst>
            <a:ext uri="{FF2B5EF4-FFF2-40B4-BE49-F238E27FC236}">
              <a16:creationId xmlns:a16="http://schemas.microsoft.com/office/drawing/2014/main" id="{54E6754B-4433-47D5-A1B7-9A45310936C2}"/>
            </a:ext>
          </a:extLst>
        </xdr:cNvPr>
        <xdr:cNvSpPr txBox="1"/>
      </xdr:nvSpPr>
      <xdr:spPr>
        <a:xfrm>
          <a:off x="8483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DF6B799-FF72-4667-957A-DDB4E90FDBB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D145636-8D9B-4899-8B7B-E66E7D9DC41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05EAD13-B9BD-4CCC-AAF9-595304AC41B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D98CA4C-CAA6-459E-A1F6-F65D369053C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22E97DF-FB1F-48E4-B862-E1CF72CEF69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0DF1E04-4234-49DF-92A7-D0E24D0FFE7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389F5A4-D0FB-4BF4-B4F8-6C6C1CF7D08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018FB1F-7C74-4C92-88BB-5FFEB1841E1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E61D040-5300-49D5-96AA-1F8E028DE97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7FCBF3F-FC12-444E-8283-1B0494DBBBD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6CBB9B8-A9EA-471A-980E-935C5D46C008}"/>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145AAC0D-AA07-4F93-829A-73F2AD133658}"/>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3695D617-C550-4A6E-BABC-14ED0AD82E68}"/>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33718F6-81D5-4C0C-A9E8-90A8C40E50D6}"/>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45C32F77-03BD-49A3-B935-23CA6266F1A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27DE43FA-212F-492F-8A3E-03D585F6D3E6}"/>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7244BE5D-F601-480B-A692-6311F4F7A6E7}"/>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E6BC69C7-B101-41D8-8A6E-6F5BDE17DED4}"/>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F2575634-DE38-489B-B569-56B62DCA97C4}"/>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503FD109-7A27-4297-B02B-3D7AD0DAA22A}"/>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08D5F09-7D48-404A-8B2B-03A3D934DA32}"/>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AEF98D63-CCA1-4963-A0D5-2382C6784F12}"/>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22000D6-E053-452C-8ED4-743E7B6A1A8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23E0EEE-ABE4-42C1-9EC6-C5623CF3FC3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A0D1624D-07A5-40AE-A9DB-FAC47E8531C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849C337E-5D0D-4DC1-B327-77117CD4FE37}"/>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A2A6066E-EDAA-4601-A849-96ADEA3E0E38}"/>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659C3E06-9B95-4F9E-9BAE-7C8D0EC84439}"/>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E12A17ED-00F8-4C0E-82A4-AB429C8B5F8A}"/>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C9A314E2-B8E9-4B32-BCA5-9873E37D8B3C}"/>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02C501CA-0CA9-4EBD-82DB-866365CBE0D9}"/>
            </a:ext>
          </a:extLst>
        </xdr:cNvPr>
        <xdr:cNvSpPr txBox="1"/>
      </xdr:nvSpPr>
      <xdr:spPr>
        <a:xfrm>
          <a:off x="9467850" y="13649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50D18D4D-5D73-4353-97B3-3D2F8F70FCB6}"/>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5F04A267-C2C3-43A9-A578-9D8191070892}"/>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F0F1AC9C-CF9F-4DF2-A46D-E04E54AB9C35}"/>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43D43A8C-88CF-4CD4-8895-CF822170138E}"/>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C5678290-54EE-446B-A9B3-1383720D8051}"/>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FCBFB4-85B6-4DEC-9FE8-33B525025AB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75ECD9F-7A64-43B5-9413-B1EB9622A45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D79E8E4-5925-42D1-96CA-0705BB8B6F1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69422E5-C9F7-430F-9EE0-E752BBA4BCB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6E30B61-FAD3-4C3F-9DCD-CE585027839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112703</xdr:rowOff>
    </xdr:from>
    <xdr:to>
      <xdr:col>55</xdr:col>
      <xdr:colOff>50800</xdr:colOff>
      <xdr:row>86</xdr:row>
      <xdr:rowOff>42853</xdr:rowOff>
    </xdr:to>
    <xdr:sp macro="" textlink="">
      <xdr:nvSpPr>
        <xdr:cNvPr id="360" name="楕円 359">
          <a:extLst>
            <a:ext uri="{FF2B5EF4-FFF2-40B4-BE49-F238E27FC236}">
              <a16:creationId xmlns:a16="http://schemas.microsoft.com/office/drawing/2014/main" id="{9F0F55F9-B6E0-4B0F-ADAB-30D122CD4BA2}"/>
            </a:ext>
          </a:extLst>
        </xdr:cNvPr>
        <xdr:cNvSpPr/>
      </xdr:nvSpPr>
      <xdr:spPr>
        <a:xfrm>
          <a:off x="9401175" y="1388585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91130</xdr:rowOff>
    </xdr:from>
    <xdr:ext cx="469744" cy="259045"/>
    <xdr:sp macro="" textlink="">
      <xdr:nvSpPr>
        <xdr:cNvPr id="361" name="【福祉施設】&#10;一人当たり面積該当値テキスト">
          <a:extLst>
            <a:ext uri="{FF2B5EF4-FFF2-40B4-BE49-F238E27FC236}">
              <a16:creationId xmlns:a16="http://schemas.microsoft.com/office/drawing/2014/main" id="{4B6CE0A8-FBEE-498C-87B3-21566ADCD621}"/>
            </a:ext>
          </a:extLst>
        </xdr:cNvPr>
        <xdr:cNvSpPr txBox="1"/>
      </xdr:nvSpPr>
      <xdr:spPr>
        <a:xfrm>
          <a:off x="9467850" y="138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116295</xdr:rowOff>
    </xdr:from>
    <xdr:to>
      <xdr:col>50</xdr:col>
      <xdr:colOff>165100</xdr:colOff>
      <xdr:row>86</xdr:row>
      <xdr:rowOff>46445</xdr:rowOff>
    </xdr:to>
    <xdr:sp macro="" textlink="">
      <xdr:nvSpPr>
        <xdr:cNvPr id="362" name="楕円 361">
          <a:extLst>
            <a:ext uri="{FF2B5EF4-FFF2-40B4-BE49-F238E27FC236}">
              <a16:creationId xmlns:a16="http://schemas.microsoft.com/office/drawing/2014/main" id="{02FBFD1E-5A9F-4A7A-88FB-787199F4AA46}"/>
            </a:ext>
          </a:extLst>
        </xdr:cNvPr>
        <xdr:cNvSpPr/>
      </xdr:nvSpPr>
      <xdr:spPr>
        <a:xfrm>
          <a:off x="8639175" y="13889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163503</xdr:rowOff>
    </xdr:from>
    <xdr:to>
      <xdr:col>55</xdr:col>
      <xdr:colOff>0</xdr:colOff>
      <xdr:row>85</xdr:row>
      <xdr:rowOff>167095</xdr:rowOff>
    </xdr:to>
    <xdr:cxnSp macro="">
      <xdr:nvCxnSpPr>
        <xdr:cNvPr id="363" name="直線コネクタ 362">
          <a:extLst>
            <a:ext uri="{FF2B5EF4-FFF2-40B4-BE49-F238E27FC236}">
              <a16:creationId xmlns:a16="http://schemas.microsoft.com/office/drawing/2014/main" id="{32ECEFE4-3CC0-4CE8-94E2-40F0B6A5069C}"/>
            </a:ext>
          </a:extLst>
        </xdr:cNvPr>
        <xdr:cNvCxnSpPr/>
      </xdr:nvCxnSpPr>
      <xdr:spPr>
        <a:xfrm flipV="1">
          <a:off x="8686800" y="13933478"/>
          <a:ext cx="74295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120541</xdr:rowOff>
    </xdr:from>
    <xdr:to>
      <xdr:col>46</xdr:col>
      <xdr:colOff>38100</xdr:colOff>
      <xdr:row>86</xdr:row>
      <xdr:rowOff>50691</xdr:rowOff>
    </xdr:to>
    <xdr:sp macro="" textlink="">
      <xdr:nvSpPr>
        <xdr:cNvPr id="364" name="楕円 363">
          <a:extLst>
            <a:ext uri="{FF2B5EF4-FFF2-40B4-BE49-F238E27FC236}">
              <a16:creationId xmlns:a16="http://schemas.microsoft.com/office/drawing/2014/main" id="{BFD4BF5A-DCD3-4570-86F5-1D3BF5F8AE9C}"/>
            </a:ext>
          </a:extLst>
        </xdr:cNvPr>
        <xdr:cNvSpPr/>
      </xdr:nvSpPr>
      <xdr:spPr>
        <a:xfrm>
          <a:off x="7839075" y="1389686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167095</xdr:rowOff>
    </xdr:from>
    <xdr:to>
      <xdr:col>50</xdr:col>
      <xdr:colOff>114300</xdr:colOff>
      <xdr:row>85</xdr:row>
      <xdr:rowOff>171341</xdr:rowOff>
    </xdr:to>
    <xdr:cxnSp macro="">
      <xdr:nvCxnSpPr>
        <xdr:cNvPr id="365" name="直線コネクタ 364">
          <a:extLst>
            <a:ext uri="{FF2B5EF4-FFF2-40B4-BE49-F238E27FC236}">
              <a16:creationId xmlns:a16="http://schemas.microsoft.com/office/drawing/2014/main" id="{892284B0-DA20-4740-942B-25D304F286F3}"/>
            </a:ext>
          </a:extLst>
        </xdr:cNvPr>
        <xdr:cNvCxnSpPr/>
      </xdr:nvCxnSpPr>
      <xdr:spPr>
        <a:xfrm flipV="1">
          <a:off x="7886700" y="139370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124786</xdr:rowOff>
    </xdr:from>
    <xdr:to>
      <xdr:col>41</xdr:col>
      <xdr:colOff>101600</xdr:colOff>
      <xdr:row>86</xdr:row>
      <xdr:rowOff>54936</xdr:rowOff>
    </xdr:to>
    <xdr:sp macro="" textlink="">
      <xdr:nvSpPr>
        <xdr:cNvPr id="366" name="楕円 365">
          <a:extLst>
            <a:ext uri="{FF2B5EF4-FFF2-40B4-BE49-F238E27FC236}">
              <a16:creationId xmlns:a16="http://schemas.microsoft.com/office/drawing/2014/main" id="{67E6343D-B7AB-43D0-9150-84F66EE53F20}"/>
            </a:ext>
          </a:extLst>
        </xdr:cNvPr>
        <xdr:cNvSpPr/>
      </xdr:nvSpPr>
      <xdr:spPr>
        <a:xfrm>
          <a:off x="7029450" y="138947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171341</xdr:rowOff>
    </xdr:from>
    <xdr:to>
      <xdr:col>45</xdr:col>
      <xdr:colOff>177800</xdr:colOff>
      <xdr:row>86</xdr:row>
      <xdr:rowOff>4136</xdr:rowOff>
    </xdr:to>
    <xdr:cxnSp macro="">
      <xdr:nvCxnSpPr>
        <xdr:cNvPr id="367" name="直線コネクタ 366">
          <a:extLst>
            <a:ext uri="{FF2B5EF4-FFF2-40B4-BE49-F238E27FC236}">
              <a16:creationId xmlns:a16="http://schemas.microsoft.com/office/drawing/2014/main" id="{6F3956A3-EF8A-4B09-9D00-FD16FF7EEE3F}"/>
            </a:ext>
          </a:extLst>
        </xdr:cNvPr>
        <xdr:cNvCxnSpPr/>
      </xdr:nvCxnSpPr>
      <xdr:spPr>
        <a:xfrm flipV="1">
          <a:off x="7077075" y="13934966"/>
          <a:ext cx="809625" cy="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127073</xdr:rowOff>
    </xdr:from>
    <xdr:to>
      <xdr:col>36</xdr:col>
      <xdr:colOff>165100</xdr:colOff>
      <xdr:row>86</xdr:row>
      <xdr:rowOff>57223</xdr:rowOff>
    </xdr:to>
    <xdr:sp macro="" textlink="">
      <xdr:nvSpPr>
        <xdr:cNvPr id="368" name="楕円 367">
          <a:extLst>
            <a:ext uri="{FF2B5EF4-FFF2-40B4-BE49-F238E27FC236}">
              <a16:creationId xmlns:a16="http://schemas.microsoft.com/office/drawing/2014/main" id="{DFE30569-2A3F-4FCD-9E3A-BBC77815846D}"/>
            </a:ext>
          </a:extLst>
        </xdr:cNvPr>
        <xdr:cNvSpPr/>
      </xdr:nvSpPr>
      <xdr:spPr>
        <a:xfrm>
          <a:off x="6238875" y="138970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4136</xdr:rowOff>
    </xdr:from>
    <xdr:to>
      <xdr:col>41</xdr:col>
      <xdr:colOff>50800</xdr:colOff>
      <xdr:row>86</xdr:row>
      <xdr:rowOff>6423</xdr:rowOff>
    </xdr:to>
    <xdr:cxnSp macro="">
      <xdr:nvCxnSpPr>
        <xdr:cNvPr id="369" name="直線コネクタ 368">
          <a:extLst>
            <a:ext uri="{FF2B5EF4-FFF2-40B4-BE49-F238E27FC236}">
              <a16:creationId xmlns:a16="http://schemas.microsoft.com/office/drawing/2014/main" id="{F6D34A39-CCB8-467F-AB2E-C164C67EA083}"/>
            </a:ext>
          </a:extLst>
        </xdr:cNvPr>
        <xdr:cNvCxnSpPr/>
      </xdr:nvCxnSpPr>
      <xdr:spPr>
        <a:xfrm flipV="1">
          <a:off x="6286500" y="13942386"/>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1773C9D5-A667-42A0-9C76-B446F495F8E0}"/>
            </a:ext>
          </a:extLst>
        </xdr:cNvPr>
        <xdr:cNvSpPr txBox="1"/>
      </xdr:nvSpPr>
      <xdr:spPr>
        <a:xfrm>
          <a:off x="8458277"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05CCE4B3-3264-4A62-87E8-03FBC35C342E}"/>
            </a:ext>
          </a:extLst>
        </xdr:cNvPr>
        <xdr:cNvSpPr txBox="1"/>
      </xdr:nvSpPr>
      <xdr:spPr>
        <a:xfrm>
          <a:off x="7677227" y="135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B397176A-22B5-4516-83E1-8BE81AABDB49}"/>
            </a:ext>
          </a:extLst>
        </xdr:cNvPr>
        <xdr:cNvSpPr txBox="1"/>
      </xdr:nvSpPr>
      <xdr:spPr>
        <a:xfrm>
          <a:off x="6867602" y="1359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65CB614B-C2BE-4124-8BBF-A133046003F5}"/>
            </a:ext>
          </a:extLst>
        </xdr:cNvPr>
        <xdr:cNvSpPr txBox="1"/>
      </xdr:nvSpPr>
      <xdr:spPr>
        <a:xfrm>
          <a:off x="6067502"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37572</xdr:rowOff>
    </xdr:from>
    <xdr:ext cx="469744" cy="259045"/>
    <xdr:sp macro="" textlink="">
      <xdr:nvSpPr>
        <xdr:cNvPr id="374" name="n_1mainValue【福祉施設】&#10;一人当たり面積">
          <a:extLst>
            <a:ext uri="{FF2B5EF4-FFF2-40B4-BE49-F238E27FC236}">
              <a16:creationId xmlns:a16="http://schemas.microsoft.com/office/drawing/2014/main" id="{9003248E-B370-4BFD-8A85-1201A575A145}"/>
            </a:ext>
          </a:extLst>
        </xdr:cNvPr>
        <xdr:cNvSpPr txBox="1"/>
      </xdr:nvSpPr>
      <xdr:spPr>
        <a:xfrm>
          <a:off x="8458277" y="1397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41818</xdr:rowOff>
    </xdr:from>
    <xdr:ext cx="469744" cy="259045"/>
    <xdr:sp macro="" textlink="">
      <xdr:nvSpPr>
        <xdr:cNvPr id="375" name="n_2mainValue【福祉施設】&#10;一人当たり面積">
          <a:extLst>
            <a:ext uri="{FF2B5EF4-FFF2-40B4-BE49-F238E27FC236}">
              <a16:creationId xmlns:a16="http://schemas.microsoft.com/office/drawing/2014/main" id="{DBCA9B19-4159-4913-BD45-B57E1CE4F2BE}"/>
            </a:ext>
          </a:extLst>
        </xdr:cNvPr>
        <xdr:cNvSpPr txBox="1"/>
      </xdr:nvSpPr>
      <xdr:spPr>
        <a:xfrm>
          <a:off x="7677227" y="1398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46063</xdr:rowOff>
    </xdr:from>
    <xdr:ext cx="469744" cy="259045"/>
    <xdr:sp macro="" textlink="">
      <xdr:nvSpPr>
        <xdr:cNvPr id="376" name="n_3mainValue【福祉施設】&#10;一人当たり面積">
          <a:extLst>
            <a:ext uri="{FF2B5EF4-FFF2-40B4-BE49-F238E27FC236}">
              <a16:creationId xmlns:a16="http://schemas.microsoft.com/office/drawing/2014/main" id="{E6D00204-7A0C-4153-8AC4-07BAEAD4FB8E}"/>
            </a:ext>
          </a:extLst>
        </xdr:cNvPr>
        <xdr:cNvSpPr txBox="1"/>
      </xdr:nvSpPr>
      <xdr:spPr>
        <a:xfrm>
          <a:off x="6867602" y="1398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48350</xdr:rowOff>
    </xdr:from>
    <xdr:ext cx="469744" cy="259045"/>
    <xdr:sp macro="" textlink="">
      <xdr:nvSpPr>
        <xdr:cNvPr id="377" name="n_4mainValue【福祉施設】&#10;一人当たり面積">
          <a:extLst>
            <a:ext uri="{FF2B5EF4-FFF2-40B4-BE49-F238E27FC236}">
              <a16:creationId xmlns:a16="http://schemas.microsoft.com/office/drawing/2014/main" id="{1F1C154D-CECA-4635-8B6C-B9DC2C62E985}"/>
            </a:ext>
          </a:extLst>
        </xdr:cNvPr>
        <xdr:cNvSpPr txBox="1"/>
      </xdr:nvSpPr>
      <xdr:spPr>
        <a:xfrm>
          <a:off x="6067502" y="1398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B24DA02-7E16-48B5-AFCA-C0FD9C87EB4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CECE76C-B713-4267-8A56-DC5783449C1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AD8E214-E33B-458D-BB21-3FD461EB84B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A9C3AA0-8B4F-4E30-ACB1-5A140891739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A160D73-D7B1-4C9C-B1CD-BD610E35C3F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ED47C4D-9A2B-4D61-978C-F4E6A3E8E91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315E3AD-7D8D-471F-97BC-E069473EE73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D2B1CE9-1675-411D-9118-347923C2356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CD6918E-6C71-4369-84F3-AC3D2E8ED26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51D5AC32-2FF5-470E-95AC-413D5952986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CDA04248-DA64-4E18-AB5D-56C86B26F1F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83A27E3C-C084-411E-B73B-5F7E1125F93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1A391EB-1043-475D-963C-94CD0503928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6DD01CC-4E1F-4B6A-947D-82DD196E0AB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D74CA070-D3CA-4423-87B9-FF1BB1E4917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B914F9DF-3A41-4014-ADDB-3A8CB155FCE0}"/>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AD7C01A7-560A-40CE-B5F8-330D28D0273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6A762E31-DFE0-4498-B0F0-A5FAE6FCE35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DF65C41A-AE78-491B-B8E8-4CCFF971F4B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EBF7572-748C-4E16-928E-6B659F88221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EBF8C49-DC82-464D-B514-14CB741E09C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6C81A3E4-BB5E-49DC-8DDB-5EA3D6CA90B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9E6ED69-3C1E-446D-AC14-D1E5E01282D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DA2D09D-A5D2-4E9A-892C-AE6CCCC817B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2128B2CD-BDDF-474B-9677-C20E71E1189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856EC96-A814-4BC4-B3CB-DBAFC37AE82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4FF7AA8-9ECC-45B7-9628-8AEB0024B3D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13E608D2-A493-4453-ACEB-40CC89E71B8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26F702F3-636A-4F0B-9C7E-B054E2613BA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755DDFBF-7F94-4E3F-9099-682C2CC0A7B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35F80BE-9407-4029-9E2D-F6F7FF2329F1}"/>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3BCBD905-3BCA-4E3A-A461-DD46341CE8DB}"/>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B2259665-5CE9-4622-A75B-FF90442F471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7F68CB2A-34FE-4F91-A445-377B06B3DFE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C5950841-2B2D-494C-BDB2-4CE210FC96C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E00937F-D181-465C-B6D1-0786A70EC770}"/>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D72D1188-3EB7-4AF0-B77F-89146572B0BB}"/>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4DFF10AC-DF3B-4BC2-B439-C89BB853E1E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7DFBF1E5-D6D5-4952-9455-54788BCDF93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451FB4B3-4BE6-4BEA-B6C8-DE6FFCAC134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73E949EE-4FFE-4AFD-9CB8-117AD5DA883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E5D2588-1DC0-44BB-9559-66C891E23B9E}"/>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1A21EEDE-C08A-4382-8ECB-D35FB2C49D61}"/>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D8610EA7-E339-43D1-9690-EFF7E3EC2E43}"/>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54A9F80B-8731-43CE-B17B-FB608EF10CC4}"/>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3" name="直線コネクタ 422">
          <a:extLst>
            <a:ext uri="{FF2B5EF4-FFF2-40B4-BE49-F238E27FC236}">
              <a16:creationId xmlns:a16="http://schemas.microsoft.com/office/drawing/2014/main" id="{B8D0A1E9-A0EE-4BA0-9BBE-0CB02F01C4FF}"/>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BD0F6798-A134-4F8B-BF01-F8100F790104}"/>
            </a:ext>
          </a:extLst>
        </xdr:cNvPr>
        <xdr:cNvSpPr txBox="1"/>
      </xdr:nvSpPr>
      <xdr:spPr>
        <a:xfrm>
          <a:off x="14735175" y="6248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5" name="フローチャート: 判断 424">
          <a:extLst>
            <a:ext uri="{FF2B5EF4-FFF2-40B4-BE49-F238E27FC236}">
              <a16:creationId xmlns:a16="http://schemas.microsoft.com/office/drawing/2014/main" id="{A681E0C5-E69A-4BAA-B04F-C4562AA3FCA9}"/>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6" name="フローチャート: 判断 425">
          <a:extLst>
            <a:ext uri="{FF2B5EF4-FFF2-40B4-BE49-F238E27FC236}">
              <a16:creationId xmlns:a16="http://schemas.microsoft.com/office/drawing/2014/main" id="{BA85B9C1-B972-4E75-8AE8-AABAF669F8F0}"/>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7" name="フローチャート: 判断 426">
          <a:extLst>
            <a:ext uri="{FF2B5EF4-FFF2-40B4-BE49-F238E27FC236}">
              <a16:creationId xmlns:a16="http://schemas.microsoft.com/office/drawing/2014/main" id="{77690CA4-E4D7-4B64-AD26-21B410FD3EA5}"/>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8" name="フローチャート: 判断 427">
          <a:extLst>
            <a:ext uri="{FF2B5EF4-FFF2-40B4-BE49-F238E27FC236}">
              <a16:creationId xmlns:a16="http://schemas.microsoft.com/office/drawing/2014/main" id="{61556516-9D06-40CE-AADA-46BCCE34F734}"/>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9" name="フローチャート: 判断 428">
          <a:extLst>
            <a:ext uri="{FF2B5EF4-FFF2-40B4-BE49-F238E27FC236}">
              <a16:creationId xmlns:a16="http://schemas.microsoft.com/office/drawing/2014/main" id="{B7C0153A-F17A-47C6-84BF-7BC2A2926379}"/>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DC2624B-6AD3-436D-860D-392AA456E9A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0F3A785-38C2-4A2B-97BC-670CB3564F1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0B63F27-5559-4512-B4C8-2BBCE78EF20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F5E58B9-BCCA-43D0-A837-1CDBB583AA7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8A4302F-AB58-44EF-831E-51DBCA4D291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435" name="楕円 434">
          <a:extLst>
            <a:ext uri="{FF2B5EF4-FFF2-40B4-BE49-F238E27FC236}">
              <a16:creationId xmlns:a16="http://schemas.microsoft.com/office/drawing/2014/main" id="{DDD5483F-7D25-43F6-8AB6-CF30304080BB}"/>
            </a:ext>
          </a:extLst>
        </xdr:cNvPr>
        <xdr:cNvSpPr/>
      </xdr:nvSpPr>
      <xdr:spPr>
        <a:xfrm>
          <a:off x="14649450" y="62124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47F8E588-6787-48FE-BEF1-9D50EC8A4F37}"/>
            </a:ext>
          </a:extLst>
        </xdr:cNvPr>
        <xdr:cNvSpPr txBox="1"/>
      </xdr:nvSpPr>
      <xdr:spPr>
        <a:xfrm>
          <a:off x="14735175" y="6067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437" name="楕円 436">
          <a:extLst>
            <a:ext uri="{FF2B5EF4-FFF2-40B4-BE49-F238E27FC236}">
              <a16:creationId xmlns:a16="http://schemas.microsoft.com/office/drawing/2014/main" id="{D01CD3B4-E3D5-4F93-8E29-93A70C389066}"/>
            </a:ext>
          </a:extLst>
        </xdr:cNvPr>
        <xdr:cNvSpPr/>
      </xdr:nvSpPr>
      <xdr:spPr>
        <a:xfrm>
          <a:off x="13887450" y="6170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97427</xdr:rowOff>
    </xdr:to>
    <xdr:cxnSp macro="">
      <xdr:nvCxnSpPr>
        <xdr:cNvPr id="438" name="直線コネクタ 437">
          <a:extLst>
            <a:ext uri="{FF2B5EF4-FFF2-40B4-BE49-F238E27FC236}">
              <a16:creationId xmlns:a16="http://schemas.microsoft.com/office/drawing/2014/main" id="{AEDD0CB5-69C8-4FBD-ADE8-A4EB245E2338}"/>
            </a:ext>
          </a:extLst>
        </xdr:cNvPr>
        <xdr:cNvCxnSpPr/>
      </xdr:nvCxnSpPr>
      <xdr:spPr>
        <a:xfrm>
          <a:off x="13935075" y="6217648"/>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133169</xdr:rowOff>
    </xdr:from>
    <xdr:to>
      <xdr:col>76</xdr:col>
      <xdr:colOff>165100</xdr:colOff>
      <xdr:row>38</xdr:row>
      <xdr:rowOff>63319</xdr:rowOff>
    </xdr:to>
    <xdr:sp macro="" textlink="">
      <xdr:nvSpPr>
        <xdr:cNvPr id="439" name="楕円 438">
          <a:extLst>
            <a:ext uri="{FF2B5EF4-FFF2-40B4-BE49-F238E27FC236}">
              <a16:creationId xmlns:a16="http://schemas.microsoft.com/office/drawing/2014/main" id="{0564B305-4E04-4816-BFD4-F7A15F561DC7}"/>
            </a:ext>
          </a:extLst>
        </xdr:cNvPr>
        <xdr:cNvSpPr/>
      </xdr:nvSpPr>
      <xdr:spPr>
        <a:xfrm>
          <a:off x="13096875" y="61339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12519</xdr:rowOff>
    </xdr:from>
    <xdr:to>
      <xdr:col>81</xdr:col>
      <xdr:colOff>50800</xdr:colOff>
      <xdr:row>38</xdr:row>
      <xdr:rowOff>54973</xdr:rowOff>
    </xdr:to>
    <xdr:cxnSp macro="">
      <xdr:nvCxnSpPr>
        <xdr:cNvPr id="440" name="直線コネクタ 439">
          <a:extLst>
            <a:ext uri="{FF2B5EF4-FFF2-40B4-BE49-F238E27FC236}">
              <a16:creationId xmlns:a16="http://schemas.microsoft.com/office/drawing/2014/main" id="{48E4045C-6CED-4849-913C-15C1B6076F6B}"/>
            </a:ext>
          </a:extLst>
        </xdr:cNvPr>
        <xdr:cNvCxnSpPr/>
      </xdr:nvCxnSpPr>
      <xdr:spPr>
        <a:xfrm>
          <a:off x="13144500" y="6172019"/>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89081</xdr:rowOff>
    </xdr:from>
    <xdr:to>
      <xdr:col>72</xdr:col>
      <xdr:colOff>38100</xdr:colOff>
      <xdr:row>38</xdr:row>
      <xdr:rowOff>19231</xdr:rowOff>
    </xdr:to>
    <xdr:sp macro="" textlink="">
      <xdr:nvSpPr>
        <xdr:cNvPr id="441" name="楕円 440">
          <a:extLst>
            <a:ext uri="{FF2B5EF4-FFF2-40B4-BE49-F238E27FC236}">
              <a16:creationId xmlns:a16="http://schemas.microsoft.com/office/drawing/2014/main" id="{B0847B70-8A15-4E33-91EB-ACECC051DC48}"/>
            </a:ext>
          </a:extLst>
        </xdr:cNvPr>
        <xdr:cNvSpPr/>
      </xdr:nvSpPr>
      <xdr:spPr>
        <a:xfrm>
          <a:off x="12296775" y="60866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139881</xdr:rowOff>
    </xdr:from>
    <xdr:to>
      <xdr:col>76</xdr:col>
      <xdr:colOff>114300</xdr:colOff>
      <xdr:row>38</xdr:row>
      <xdr:rowOff>12519</xdr:rowOff>
    </xdr:to>
    <xdr:cxnSp macro="">
      <xdr:nvCxnSpPr>
        <xdr:cNvPr id="442" name="直線コネクタ 441">
          <a:extLst>
            <a:ext uri="{FF2B5EF4-FFF2-40B4-BE49-F238E27FC236}">
              <a16:creationId xmlns:a16="http://schemas.microsoft.com/office/drawing/2014/main" id="{DA35B6DF-F291-455F-8487-04C78564EA31}"/>
            </a:ext>
          </a:extLst>
        </xdr:cNvPr>
        <xdr:cNvCxnSpPr/>
      </xdr:nvCxnSpPr>
      <xdr:spPr>
        <a:xfrm>
          <a:off x="12344400" y="6143806"/>
          <a:ext cx="800100" cy="2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44994</xdr:rowOff>
    </xdr:from>
    <xdr:to>
      <xdr:col>67</xdr:col>
      <xdr:colOff>101600</xdr:colOff>
      <xdr:row>37</xdr:row>
      <xdr:rowOff>146594</xdr:rowOff>
    </xdr:to>
    <xdr:sp macro="" textlink="">
      <xdr:nvSpPr>
        <xdr:cNvPr id="443" name="楕円 442">
          <a:extLst>
            <a:ext uri="{FF2B5EF4-FFF2-40B4-BE49-F238E27FC236}">
              <a16:creationId xmlns:a16="http://schemas.microsoft.com/office/drawing/2014/main" id="{72196613-5314-4FB3-867D-255820BDF352}"/>
            </a:ext>
          </a:extLst>
        </xdr:cNvPr>
        <xdr:cNvSpPr/>
      </xdr:nvSpPr>
      <xdr:spPr>
        <a:xfrm>
          <a:off x="11487150" y="60489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95794</xdr:rowOff>
    </xdr:from>
    <xdr:to>
      <xdr:col>71</xdr:col>
      <xdr:colOff>177800</xdr:colOff>
      <xdr:row>37</xdr:row>
      <xdr:rowOff>139881</xdr:rowOff>
    </xdr:to>
    <xdr:cxnSp macro="">
      <xdr:nvCxnSpPr>
        <xdr:cNvPr id="444" name="直線コネクタ 443">
          <a:extLst>
            <a:ext uri="{FF2B5EF4-FFF2-40B4-BE49-F238E27FC236}">
              <a16:creationId xmlns:a16="http://schemas.microsoft.com/office/drawing/2014/main" id="{25DA78C9-ACF6-4F79-AE1B-7625FFD180CA}"/>
            </a:ext>
          </a:extLst>
        </xdr:cNvPr>
        <xdr:cNvCxnSpPr/>
      </xdr:nvCxnSpPr>
      <xdr:spPr>
        <a:xfrm>
          <a:off x="11534775" y="6096544"/>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9B868165-0040-4096-A936-F23F980133C0}"/>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B3BD529A-C641-4E48-A2AE-B1B386055672}"/>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9A56DCB3-6B6E-4A8B-92ED-C5D51A5512AF}"/>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395CB583-E6C8-48ED-9B35-6B954F2F61FE}"/>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122300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B36BC1B-B9D1-4749-861A-9B18E40B92F5}"/>
            </a:ext>
          </a:extLst>
        </xdr:cNvPr>
        <xdr:cNvSpPr txBox="1"/>
      </xdr:nvSpPr>
      <xdr:spPr>
        <a:xfrm>
          <a:off x="13745219" y="596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10F34F17-C8DE-4CB6-A880-46F22F784036}"/>
            </a:ext>
          </a:extLst>
        </xdr:cNvPr>
        <xdr:cNvSpPr txBox="1"/>
      </xdr:nvSpPr>
      <xdr:spPr>
        <a:xfrm>
          <a:off x="129641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EEF40A87-0919-48D5-A39A-F9ADE917DD44}"/>
            </a:ext>
          </a:extLst>
        </xdr:cNvPr>
        <xdr:cNvSpPr txBox="1"/>
      </xdr:nvSpPr>
      <xdr:spPr>
        <a:xfrm>
          <a:off x="1216406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163121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1913D990-FF55-4D1F-98C6-F04C562CC7B1}"/>
            </a:ext>
          </a:extLst>
        </xdr:cNvPr>
        <xdr:cNvSpPr txBox="1"/>
      </xdr:nvSpPr>
      <xdr:spPr>
        <a:xfrm>
          <a:off x="11354444"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DA381A72-8C08-48C8-91CA-E516EDEC99C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7C6E27C1-7A58-4CC8-80CE-3B226B4C14F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D534146-77FA-4509-ABD3-11A93A7B245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62D1251E-B855-4D47-853B-AD257C98C01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BC99C0B-7503-46D0-AA8D-090A91238D7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5F3CB10F-D967-4DE7-978D-615CA617B56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9C24A6D4-1085-4DDC-BDD8-27BA634D1B5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32555BF7-2053-4104-BB1C-95348C000F1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C30D58F3-727C-4769-AFF3-65A8D404676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51DDF16-5BA6-4254-B7AC-9D9E7856380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BBE608EA-78DC-4C6A-9263-EA1AAEC59029}"/>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6492A3D4-4828-4894-A2BF-418760B0DC86}"/>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8FFB2AA6-5B7F-4082-94BD-D1E7C8D9FB1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72DFEE32-2FCC-41A3-829E-D48D034A7358}"/>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8895E880-BDDB-492B-96A2-73C5237AE125}"/>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56ABBF23-BADB-4B4C-B947-6A5BBA6FEAA9}"/>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948D9EA7-0AA9-462F-BADB-F252BF55981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F706C754-878B-4D7E-AC9D-547F059FAE60}"/>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61A7831A-DD0A-46F5-AC6D-1DA01A2DA68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E29FD34F-D70C-4BA3-B06E-6BF7CF15D2BF}"/>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9D268C51-FDD6-4399-AAFD-D450D7E6D46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4" name="直線コネクタ 473">
          <a:extLst>
            <a:ext uri="{FF2B5EF4-FFF2-40B4-BE49-F238E27FC236}">
              <a16:creationId xmlns:a16="http://schemas.microsoft.com/office/drawing/2014/main" id="{8BEE8FFC-E6F8-4417-8EAF-02DBFC1099E2}"/>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9E3D87C6-1A86-46D9-B804-71F8E042C303}"/>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6" name="直線コネクタ 475">
          <a:extLst>
            <a:ext uri="{FF2B5EF4-FFF2-40B4-BE49-F238E27FC236}">
              <a16:creationId xmlns:a16="http://schemas.microsoft.com/office/drawing/2014/main" id="{6D27CCC0-6434-4C70-B72E-3A116AD59971}"/>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67326DDF-C053-4CF3-8889-D7C7E5D9A5C4}"/>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8" name="直線コネクタ 477">
          <a:extLst>
            <a:ext uri="{FF2B5EF4-FFF2-40B4-BE49-F238E27FC236}">
              <a16:creationId xmlns:a16="http://schemas.microsoft.com/office/drawing/2014/main" id="{2C93D970-B319-4DBB-B25B-DD2E2107BC5B}"/>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25EB1CC0-1C87-40D3-AC1A-6CA2B2F45825}"/>
            </a:ext>
          </a:extLst>
        </xdr:cNvPr>
        <xdr:cNvSpPr txBox="1"/>
      </xdr:nvSpPr>
      <xdr:spPr>
        <a:xfrm>
          <a:off x="19992975" y="6402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0" name="フローチャート: 判断 479">
          <a:extLst>
            <a:ext uri="{FF2B5EF4-FFF2-40B4-BE49-F238E27FC236}">
              <a16:creationId xmlns:a16="http://schemas.microsoft.com/office/drawing/2014/main" id="{2D6E37AD-AB71-4510-899D-2D6C1995B8FC}"/>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1" name="フローチャート: 判断 480">
          <a:extLst>
            <a:ext uri="{FF2B5EF4-FFF2-40B4-BE49-F238E27FC236}">
              <a16:creationId xmlns:a16="http://schemas.microsoft.com/office/drawing/2014/main" id="{04939CF3-EAD0-4FCD-B34D-B5F99FDE1568}"/>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2" name="フローチャート: 判断 481">
          <a:extLst>
            <a:ext uri="{FF2B5EF4-FFF2-40B4-BE49-F238E27FC236}">
              <a16:creationId xmlns:a16="http://schemas.microsoft.com/office/drawing/2014/main" id="{E83A0A8A-5C79-4C0C-A7F3-FCD116F5BE8E}"/>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3" name="フローチャート: 判断 482">
          <a:extLst>
            <a:ext uri="{FF2B5EF4-FFF2-40B4-BE49-F238E27FC236}">
              <a16:creationId xmlns:a16="http://schemas.microsoft.com/office/drawing/2014/main" id="{6E6FC4F8-17FA-4721-82C6-B2AE901A2D29}"/>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4" name="フローチャート: 判断 483">
          <a:extLst>
            <a:ext uri="{FF2B5EF4-FFF2-40B4-BE49-F238E27FC236}">
              <a16:creationId xmlns:a16="http://schemas.microsoft.com/office/drawing/2014/main" id="{E6A08DEA-8F1A-47D8-97AA-3E37711BC995}"/>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1636361-63F3-4F03-BADE-426AB185822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84F6889-330E-4797-8A96-507727DD737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9CD0B33-9816-468D-A43C-450447EA389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E8C9BBF-E4AF-45BE-8A7D-31999AB0390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290E126-1ECF-4915-A53C-5850D023CE1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88969</xdr:rowOff>
    </xdr:from>
    <xdr:to>
      <xdr:col>116</xdr:col>
      <xdr:colOff>114300</xdr:colOff>
      <xdr:row>41</xdr:row>
      <xdr:rowOff>19119</xdr:rowOff>
    </xdr:to>
    <xdr:sp macro="" textlink="">
      <xdr:nvSpPr>
        <xdr:cNvPr id="490" name="楕円 489">
          <a:extLst>
            <a:ext uri="{FF2B5EF4-FFF2-40B4-BE49-F238E27FC236}">
              <a16:creationId xmlns:a16="http://schemas.microsoft.com/office/drawing/2014/main" id="{E71C9563-FC5D-4ABD-BF00-8DEC15A7A727}"/>
            </a:ext>
          </a:extLst>
        </xdr:cNvPr>
        <xdr:cNvSpPr/>
      </xdr:nvSpPr>
      <xdr:spPr>
        <a:xfrm>
          <a:off x="19897725" y="65723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67396</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8DD0B96E-90E4-4702-9F1A-CC26AC8F97D3}"/>
            </a:ext>
          </a:extLst>
        </xdr:cNvPr>
        <xdr:cNvSpPr txBox="1"/>
      </xdr:nvSpPr>
      <xdr:spPr>
        <a:xfrm>
          <a:off x="19992975" y="655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78524</xdr:rowOff>
    </xdr:from>
    <xdr:to>
      <xdr:col>112</xdr:col>
      <xdr:colOff>38100</xdr:colOff>
      <xdr:row>41</xdr:row>
      <xdr:rowOff>8674</xdr:rowOff>
    </xdr:to>
    <xdr:sp macro="" textlink="">
      <xdr:nvSpPr>
        <xdr:cNvPr id="492" name="楕円 491">
          <a:extLst>
            <a:ext uri="{FF2B5EF4-FFF2-40B4-BE49-F238E27FC236}">
              <a16:creationId xmlns:a16="http://schemas.microsoft.com/office/drawing/2014/main" id="{8173EBD0-760E-48C3-9D6E-0A50E0455D7B}"/>
            </a:ext>
          </a:extLst>
        </xdr:cNvPr>
        <xdr:cNvSpPr/>
      </xdr:nvSpPr>
      <xdr:spPr>
        <a:xfrm>
          <a:off x="19154775" y="65650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129324</xdr:rowOff>
    </xdr:from>
    <xdr:to>
      <xdr:col>116</xdr:col>
      <xdr:colOff>63500</xdr:colOff>
      <xdr:row>40</xdr:row>
      <xdr:rowOff>139769</xdr:rowOff>
    </xdr:to>
    <xdr:cxnSp macro="">
      <xdr:nvCxnSpPr>
        <xdr:cNvPr id="493" name="直線コネクタ 492">
          <a:extLst>
            <a:ext uri="{FF2B5EF4-FFF2-40B4-BE49-F238E27FC236}">
              <a16:creationId xmlns:a16="http://schemas.microsoft.com/office/drawing/2014/main" id="{1EFBF5CF-33F0-47DD-A961-4AB6D4D4199C}"/>
            </a:ext>
          </a:extLst>
        </xdr:cNvPr>
        <xdr:cNvCxnSpPr/>
      </xdr:nvCxnSpPr>
      <xdr:spPr>
        <a:xfrm>
          <a:off x="19202400" y="6612674"/>
          <a:ext cx="752475" cy="1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84774</xdr:rowOff>
    </xdr:from>
    <xdr:to>
      <xdr:col>107</xdr:col>
      <xdr:colOff>101600</xdr:colOff>
      <xdr:row>41</xdr:row>
      <xdr:rowOff>14924</xdr:rowOff>
    </xdr:to>
    <xdr:sp macro="" textlink="">
      <xdr:nvSpPr>
        <xdr:cNvPr id="494" name="楕円 493">
          <a:extLst>
            <a:ext uri="{FF2B5EF4-FFF2-40B4-BE49-F238E27FC236}">
              <a16:creationId xmlns:a16="http://schemas.microsoft.com/office/drawing/2014/main" id="{86264D55-ECC3-4D2C-A932-32FCBCB4EE9F}"/>
            </a:ext>
          </a:extLst>
        </xdr:cNvPr>
        <xdr:cNvSpPr/>
      </xdr:nvSpPr>
      <xdr:spPr>
        <a:xfrm>
          <a:off x="18345150" y="657447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129324</xdr:rowOff>
    </xdr:from>
    <xdr:to>
      <xdr:col>111</xdr:col>
      <xdr:colOff>177800</xdr:colOff>
      <xdr:row>40</xdr:row>
      <xdr:rowOff>135574</xdr:rowOff>
    </xdr:to>
    <xdr:cxnSp macro="">
      <xdr:nvCxnSpPr>
        <xdr:cNvPr id="495" name="直線コネクタ 494">
          <a:extLst>
            <a:ext uri="{FF2B5EF4-FFF2-40B4-BE49-F238E27FC236}">
              <a16:creationId xmlns:a16="http://schemas.microsoft.com/office/drawing/2014/main" id="{3BFD3E03-F2D7-42D5-B555-735C18EB649F}"/>
            </a:ext>
          </a:extLst>
        </xdr:cNvPr>
        <xdr:cNvCxnSpPr/>
      </xdr:nvCxnSpPr>
      <xdr:spPr>
        <a:xfrm flipV="1">
          <a:off x="18392775" y="6612674"/>
          <a:ext cx="809625" cy="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100465</xdr:rowOff>
    </xdr:from>
    <xdr:to>
      <xdr:col>102</xdr:col>
      <xdr:colOff>165100</xdr:colOff>
      <xdr:row>41</xdr:row>
      <xdr:rowOff>30615</xdr:rowOff>
    </xdr:to>
    <xdr:sp macro="" textlink="">
      <xdr:nvSpPr>
        <xdr:cNvPr id="496" name="楕円 495">
          <a:extLst>
            <a:ext uri="{FF2B5EF4-FFF2-40B4-BE49-F238E27FC236}">
              <a16:creationId xmlns:a16="http://schemas.microsoft.com/office/drawing/2014/main" id="{860B28D3-7518-42EE-AE85-807566880921}"/>
            </a:ext>
          </a:extLst>
        </xdr:cNvPr>
        <xdr:cNvSpPr/>
      </xdr:nvSpPr>
      <xdr:spPr>
        <a:xfrm>
          <a:off x="17554575" y="65901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135574</xdr:rowOff>
    </xdr:from>
    <xdr:to>
      <xdr:col>107</xdr:col>
      <xdr:colOff>50800</xdr:colOff>
      <xdr:row>40</xdr:row>
      <xdr:rowOff>151265</xdr:rowOff>
    </xdr:to>
    <xdr:cxnSp macro="">
      <xdr:nvCxnSpPr>
        <xdr:cNvPr id="497" name="直線コネクタ 496">
          <a:extLst>
            <a:ext uri="{FF2B5EF4-FFF2-40B4-BE49-F238E27FC236}">
              <a16:creationId xmlns:a16="http://schemas.microsoft.com/office/drawing/2014/main" id="{34F90443-A3F6-42B2-8714-CA97D4B286AE}"/>
            </a:ext>
          </a:extLst>
        </xdr:cNvPr>
        <xdr:cNvCxnSpPr/>
      </xdr:nvCxnSpPr>
      <xdr:spPr>
        <a:xfrm flipV="1">
          <a:off x="17602200" y="6622099"/>
          <a:ext cx="790575" cy="1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111802</xdr:rowOff>
    </xdr:from>
    <xdr:to>
      <xdr:col>98</xdr:col>
      <xdr:colOff>38100</xdr:colOff>
      <xdr:row>41</xdr:row>
      <xdr:rowOff>41952</xdr:rowOff>
    </xdr:to>
    <xdr:sp macro="" textlink="">
      <xdr:nvSpPr>
        <xdr:cNvPr id="498" name="楕円 497">
          <a:extLst>
            <a:ext uri="{FF2B5EF4-FFF2-40B4-BE49-F238E27FC236}">
              <a16:creationId xmlns:a16="http://schemas.microsoft.com/office/drawing/2014/main" id="{91A3D036-0D18-42DD-A5BA-F50679BEBB28}"/>
            </a:ext>
          </a:extLst>
        </xdr:cNvPr>
        <xdr:cNvSpPr/>
      </xdr:nvSpPr>
      <xdr:spPr>
        <a:xfrm>
          <a:off x="16754475" y="65983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151265</xdr:rowOff>
    </xdr:from>
    <xdr:to>
      <xdr:col>102</xdr:col>
      <xdr:colOff>114300</xdr:colOff>
      <xdr:row>40</xdr:row>
      <xdr:rowOff>162602</xdr:rowOff>
    </xdr:to>
    <xdr:cxnSp macro="">
      <xdr:nvCxnSpPr>
        <xdr:cNvPr id="499" name="直線コネクタ 498">
          <a:extLst>
            <a:ext uri="{FF2B5EF4-FFF2-40B4-BE49-F238E27FC236}">
              <a16:creationId xmlns:a16="http://schemas.microsoft.com/office/drawing/2014/main" id="{A2E7C509-5C20-443E-8978-5A3EF38F5B62}"/>
            </a:ext>
          </a:extLst>
        </xdr:cNvPr>
        <xdr:cNvCxnSpPr/>
      </xdr:nvCxnSpPr>
      <xdr:spPr>
        <a:xfrm flipV="1">
          <a:off x="16802100" y="6637790"/>
          <a:ext cx="800100" cy="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BB0A5594-7CF2-4300-B31E-4E55C609DE0E}"/>
            </a:ext>
          </a:extLst>
        </xdr:cNvPr>
        <xdr:cNvSpPr txBox="1"/>
      </xdr:nvSpPr>
      <xdr:spPr>
        <a:xfrm>
          <a:off x="18915595" y="633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359A6404-4C45-4966-8481-00C4285A24A1}"/>
            </a:ext>
          </a:extLst>
        </xdr:cNvPr>
        <xdr:cNvSpPr txBox="1"/>
      </xdr:nvSpPr>
      <xdr:spPr>
        <a:xfrm>
          <a:off x="18134545" y="665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5CB4443A-2293-49E9-B88B-F1B8443992EB}"/>
            </a:ext>
          </a:extLst>
        </xdr:cNvPr>
        <xdr:cNvSpPr txBox="1"/>
      </xdr:nvSpPr>
      <xdr:spPr>
        <a:xfrm>
          <a:off x="17324920" y="63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CA88E4A0-7EDD-4D22-814F-035865E8F514}"/>
            </a:ext>
          </a:extLst>
        </xdr:cNvPr>
        <xdr:cNvSpPr txBox="1"/>
      </xdr:nvSpPr>
      <xdr:spPr>
        <a:xfrm>
          <a:off x="16524820" y="638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171251</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98C122D7-59FA-45B7-8AA5-BE82878062C5}"/>
            </a:ext>
          </a:extLst>
        </xdr:cNvPr>
        <xdr:cNvSpPr txBox="1"/>
      </xdr:nvSpPr>
      <xdr:spPr>
        <a:xfrm>
          <a:off x="18915595" y="664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31451</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378C2123-5342-41B1-9752-E91658B0B52E}"/>
            </a:ext>
          </a:extLst>
        </xdr:cNvPr>
        <xdr:cNvSpPr txBox="1"/>
      </xdr:nvSpPr>
      <xdr:spPr>
        <a:xfrm>
          <a:off x="18134545" y="635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21742</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CF09A194-06A1-43FB-843B-D3A2AE39D917}"/>
            </a:ext>
          </a:extLst>
        </xdr:cNvPr>
        <xdr:cNvSpPr txBox="1"/>
      </xdr:nvSpPr>
      <xdr:spPr>
        <a:xfrm>
          <a:off x="17324920" y="667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33079</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942D0FEA-DE0C-4FC9-89F2-09290C83AE78}"/>
            </a:ext>
          </a:extLst>
        </xdr:cNvPr>
        <xdr:cNvSpPr txBox="1"/>
      </xdr:nvSpPr>
      <xdr:spPr>
        <a:xfrm>
          <a:off x="16524820" y="667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4700E307-DEE3-4751-8A0C-086FE06BC52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F29B4B00-479E-42D2-BDAD-A2084944948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B2977708-B884-4819-B591-095F05D9875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9FF94FAF-4541-42E7-B5A6-0386EAC2721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C998B32E-BB9E-486A-91B6-5DFB9DE300D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9C332962-C297-4FBB-A7CF-36586D694B2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5598E4D5-640D-4D37-A279-753F771E8E3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D1A1763C-4B41-4DF4-BF56-AA69FEBDA44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F389E9DD-5893-4BD3-9F4C-7DC2A731882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165277D-2A80-4C8E-A6A3-24F71F932A0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73107C7-3814-46B9-8CCC-133B3C2F719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B928E733-0A19-429D-88AF-9E0F708B057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ED3A010A-096D-4020-8D5A-B112B3722DF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14E90560-4164-4C09-8231-32E6B89F2600}"/>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DA0072F4-A41A-4684-A94B-C5B2CF4D5376}"/>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100AB722-3FDA-4273-8815-850DBA83A55D}"/>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73D512CF-618D-421C-BB2F-E873918AB627}"/>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FC8A520B-D514-4FDB-A4FA-2E84484B5206}"/>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B4B5B15F-3595-41C6-A5F6-4BE0BE94748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F6992837-65BB-48BB-8AE9-BB490AF6F1BD}"/>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22A5BC94-B5D6-4590-AF5B-405C656870A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B9C4B4B2-78E2-4032-919D-55137914476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A4DB6249-13EE-45A1-B6DD-50758FB24D71}"/>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ADCED8AD-CEEC-486F-B044-93C372F75FF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A7BAA27A-4CBE-4019-8822-F74E6B970BF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6B3E44AF-67FE-4CD2-8D2C-E192AAA56929}"/>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39D77A58-0AE4-4147-8057-095DBB5CAEA4}"/>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EC948F31-EBD5-48AF-B427-755CC6151F66}"/>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6" name="【保健センター・保健所】&#10;有形固定資産減価償却率最大値テキスト">
          <a:extLst>
            <a:ext uri="{FF2B5EF4-FFF2-40B4-BE49-F238E27FC236}">
              <a16:creationId xmlns:a16="http://schemas.microsoft.com/office/drawing/2014/main" id="{9BC3658B-A31C-4EAD-B13F-3B3C30B36922}"/>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7" name="直線コネクタ 536">
          <a:extLst>
            <a:ext uri="{FF2B5EF4-FFF2-40B4-BE49-F238E27FC236}">
              <a16:creationId xmlns:a16="http://schemas.microsoft.com/office/drawing/2014/main" id="{E9C5C9B9-253D-48CC-B926-D30385ADDE2C}"/>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2ECA8E36-CA3C-43DF-AC8A-D7CA8FE4E462}"/>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39" name="フローチャート: 判断 538">
          <a:extLst>
            <a:ext uri="{FF2B5EF4-FFF2-40B4-BE49-F238E27FC236}">
              <a16:creationId xmlns:a16="http://schemas.microsoft.com/office/drawing/2014/main" id="{30B7C087-DEFE-417E-8F61-1AD77FD2C896}"/>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40" name="フローチャート: 判断 539">
          <a:extLst>
            <a:ext uri="{FF2B5EF4-FFF2-40B4-BE49-F238E27FC236}">
              <a16:creationId xmlns:a16="http://schemas.microsoft.com/office/drawing/2014/main" id="{6C8B553A-94AF-4189-8489-9236F2AFF803}"/>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41" name="フローチャート: 判断 540">
          <a:extLst>
            <a:ext uri="{FF2B5EF4-FFF2-40B4-BE49-F238E27FC236}">
              <a16:creationId xmlns:a16="http://schemas.microsoft.com/office/drawing/2014/main" id="{3128A07B-3A8F-436C-B9A8-DE38B20EDB67}"/>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2" name="フローチャート: 判断 541">
          <a:extLst>
            <a:ext uri="{FF2B5EF4-FFF2-40B4-BE49-F238E27FC236}">
              <a16:creationId xmlns:a16="http://schemas.microsoft.com/office/drawing/2014/main" id="{B1BF6C23-1868-4FAD-9AFB-36B06522B608}"/>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3" name="フローチャート: 判断 542">
          <a:extLst>
            <a:ext uri="{FF2B5EF4-FFF2-40B4-BE49-F238E27FC236}">
              <a16:creationId xmlns:a16="http://schemas.microsoft.com/office/drawing/2014/main" id="{742FF950-7866-498E-9220-A05C1EC8950F}"/>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001F74C-1C41-4DF0-B666-9C84C78AFEF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0FEA244-F6F9-43F1-9498-BF41ACF0CFA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187FE69-FF93-411C-8700-0164654761C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C5E5AFF-825C-4EB8-9B9E-C29E626067C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BBD27D1-BEC7-445E-9AE7-28426767C52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101056</xdr:rowOff>
    </xdr:from>
    <xdr:to>
      <xdr:col>85</xdr:col>
      <xdr:colOff>177800</xdr:colOff>
      <xdr:row>64</xdr:row>
      <xdr:rowOff>31206</xdr:rowOff>
    </xdr:to>
    <xdr:sp macro="" textlink="">
      <xdr:nvSpPr>
        <xdr:cNvPr id="549" name="楕円 548">
          <a:extLst>
            <a:ext uri="{FF2B5EF4-FFF2-40B4-BE49-F238E27FC236}">
              <a16:creationId xmlns:a16="http://schemas.microsoft.com/office/drawing/2014/main" id="{9BCAE078-9F9C-44C7-8A64-E9F74B06BFFF}"/>
            </a:ext>
          </a:extLst>
        </xdr:cNvPr>
        <xdr:cNvSpPr/>
      </xdr:nvSpPr>
      <xdr:spPr>
        <a:xfrm>
          <a:off x="14649450" y="1031503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79483</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D2F96C02-7D4D-4816-84EC-6A93A6276AA6}"/>
            </a:ext>
          </a:extLst>
        </xdr:cNvPr>
        <xdr:cNvSpPr txBox="1"/>
      </xdr:nvSpPr>
      <xdr:spPr>
        <a:xfrm>
          <a:off x="14735175" y="1029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86360</xdr:rowOff>
    </xdr:from>
    <xdr:to>
      <xdr:col>81</xdr:col>
      <xdr:colOff>101600</xdr:colOff>
      <xdr:row>64</xdr:row>
      <xdr:rowOff>16510</xdr:rowOff>
    </xdr:to>
    <xdr:sp macro="" textlink="">
      <xdr:nvSpPr>
        <xdr:cNvPr id="551" name="楕円 550">
          <a:extLst>
            <a:ext uri="{FF2B5EF4-FFF2-40B4-BE49-F238E27FC236}">
              <a16:creationId xmlns:a16="http://schemas.microsoft.com/office/drawing/2014/main" id="{52635E2F-F6F6-4E51-B007-9DE5503F2D86}"/>
            </a:ext>
          </a:extLst>
        </xdr:cNvPr>
        <xdr:cNvSpPr/>
      </xdr:nvSpPr>
      <xdr:spPr>
        <a:xfrm>
          <a:off x="13887450" y="102939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137160</xdr:rowOff>
    </xdr:from>
    <xdr:to>
      <xdr:col>85</xdr:col>
      <xdr:colOff>127000</xdr:colOff>
      <xdr:row>63</xdr:row>
      <xdr:rowOff>151856</xdr:rowOff>
    </xdr:to>
    <xdr:cxnSp macro="">
      <xdr:nvCxnSpPr>
        <xdr:cNvPr id="552" name="直線コネクタ 551">
          <a:extLst>
            <a:ext uri="{FF2B5EF4-FFF2-40B4-BE49-F238E27FC236}">
              <a16:creationId xmlns:a16="http://schemas.microsoft.com/office/drawing/2014/main" id="{384A4A45-8152-467E-84DF-68379CE4E764}"/>
            </a:ext>
          </a:extLst>
        </xdr:cNvPr>
        <xdr:cNvCxnSpPr/>
      </xdr:nvCxnSpPr>
      <xdr:spPr>
        <a:xfrm>
          <a:off x="13935075" y="10351135"/>
          <a:ext cx="7620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24312</xdr:rowOff>
    </xdr:from>
    <xdr:to>
      <xdr:col>76</xdr:col>
      <xdr:colOff>165100</xdr:colOff>
      <xdr:row>63</xdr:row>
      <xdr:rowOff>125912</xdr:rowOff>
    </xdr:to>
    <xdr:sp macro="" textlink="">
      <xdr:nvSpPr>
        <xdr:cNvPr id="553" name="楕円 552">
          <a:extLst>
            <a:ext uri="{FF2B5EF4-FFF2-40B4-BE49-F238E27FC236}">
              <a16:creationId xmlns:a16="http://schemas.microsoft.com/office/drawing/2014/main" id="{C8C19237-AEDD-411D-BF99-518EC9E64B9F}"/>
            </a:ext>
          </a:extLst>
        </xdr:cNvPr>
        <xdr:cNvSpPr/>
      </xdr:nvSpPr>
      <xdr:spPr>
        <a:xfrm>
          <a:off x="13096875" y="10238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75112</xdr:rowOff>
    </xdr:from>
    <xdr:to>
      <xdr:col>81</xdr:col>
      <xdr:colOff>50800</xdr:colOff>
      <xdr:row>63</xdr:row>
      <xdr:rowOff>137160</xdr:rowOff>
    </xdr:to>
    <xdr:cxnSp macro="">
      <xdr:nvCxnSpPr>
        <xdr:cNvPr id="554" name="直線コネクタ 553">
          <a:extLst>
            <a:ext uri="{FF2B5EF4-FFF2-40B4-BE49-F238E27FC236}">
              <a16:creationId xmlns:a16="http://schemas.microsoft.com/office/drawing/2014/main" id="{C80BF004-F052-4543-B216-23DB07A304BE}"/>
            </a:ext>
          </a:extLst>
        </xdr:cNvPr>
        <xdr:cNvCxnSpPr/>
      </xdr:nvCxnSpPr>
      <xdr:spPr>
        <a:xfrm>
          <a:off x="13144500" y="10285912"/>
          <a:ext cx="790575"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122283</xdr:rowOff>
    </xdr:from>
    <xdr:to>
      <xdr:col>72</xdr:col>
      <xdr:colOff>38100</xdr:colOff>
      <xdr:row>63</xdr:row>
      <xdr:rowOff>52433</xdr:rowOff>
    </xdr:to>
    <xdr:sp macro="" textlink="">
      <xdr:nvSpPr>
        <xdr:cNvPr id="555" name="楕円 554">
          <a:extLst>
            <a:ext uri="{FF2B5EF4-FFF2-40B4-BE49-F238E27FC236}">
              <a16:creationId xmlns:a16="http://schemas.microsoft.com/office/drawing/2014/main" id="{91DC759D-B314-4206-98B6-0346E43A8024}"/>
            </a:ext>
          </a:extLst>
        </xdr:cNvPr>
        <xdr:cNvSpPr/>
      </xdr:nvSpPr>
      <xdr:spPr>
        <a:xfrm>
          <a:off x="12296775" y="101743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1633</xdr:rowOff>
    </xdr:from>
    <xdr:to>
      <xdr:col>76</xdr:col>
      <xdr:colOff>114300</xdr:colOff>
      <xdr:row>63</xdr:row>
      <xdr:rowOff>75112</xdr:rowOff>
    </xdr:to>
    <xdr:cxnSp macro="">
      <xdr:nvCxnSpPr>
        <xdr:cNvPr id="556" name="直線コネクタ 555">
          <a:extLst>
            <a:ext uri="{FF2B5EF4-FFF2-40B4-BE49-F238E27FC236}">
              <a16:creationId xmlns:a16="http://schemas.microsoft.com/office/drawing/2014/main" id="{E9588F38-3ECF-4DFD-AD40-2AB533B93AF0}"/>
            </a:ext>
          </a:extLst>
        </xdr:cNvPr>
        <xdr:cNvCxnSpPr/>
      </xdr:nvCxnSpPr>
      <xdr:spPr>
        <a:xfrm>
          <a:off x="12344400" y="10212433"/>
          <a:ext cx="8001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48804</xdr:rowOff>
    </xdr:from>
    <xdr:to>
      <xdr:col>67</xdr:col>
      <xdr:colOff>101600</xdr:colOff>
      <xdr:row>62</xdr:row>
      <xdr:rowOff>150404</xdr:rowOff>
    </xdr:to>
    <xdr:sp macro="" textlink="">
      <xdr:nvSpPr>
        <xdr:cNvPr id="557" name="楕円 556">
          <a:extLst>
            <a:ext uri="{FF2B5EF4-FFF2-40B4-BE49-F238E27FC236}">
              <a16:creationId xmlns:a16="http://schemas.microsoft.com/office/drawing/2014/main" id="{CE6EB9EE-E16B-4142-89A6-A53B57C6F554}"/>
            </a:ext>
          </a:extLst>
        </xdr:cNvPr>
        <xdr:cNvSpPr/>
      </xdr:nvSpPr>
      <xdr:spPr>
        <a:xfrm>
          <a:off x="11487150" y="100945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99604</xdr:rowOff>
    </xdr:from>
    <xdr:to>
      <xdr:col>71</xdr:col>
      <xdr:colOff>177800</xdr:colOff>
      <xdr:row>63</xdr:row>
      <xdr:rowOff>1633</xdr:rowOff>
    </xdr:to>
    <xdr:cxnSp macro="">
      <xdr:nvCxnSpPr>
        <xdr:cNvPr id="558" name="直線コネクタ 557">
          <a:extLst>
            <a:ext uri="{FF2B5EF4-FFF2-40B4-BE49-F238E27FC236}">
              <a16:creationId xmlns:a16="http://schemas.microsoft.com/office/drawing/2014/main" id="{8C5A31CE-32C3-4575-93CB-3847FD6608AE}"/>
            </a:ext>
          </a:extLst>
        </xdr:cNvPr>
        <xdr:cNvCxnSpPr/>
      </xdr:nvCxnSpPr>
      <xdr:spPr>
        <a:xfrm>
          <a:off x="11534775" y="10151654"/>
          <a:ext cx="809625" cy="6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CDA38C03-6379-44EE-B710-04560F8A2A68}"/>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34457739-71D7-473C-A181-BA1CA8C409C4}"/>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5AAF8534-F507-43FD-B1EA-4E666BB7F3F4}"/>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6C5AABB1-EA03-4D7F-8776-1B15451F50A0}"/>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7637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B0CC3CA6-3FF3-44A1-A08F-807D6406DC94}"/>
            </a:ext>
          </a:extLst>
        </xdr:cNvPr>
        <xdr:cNvSpPr txBox="1"/>
      </xdr:nvSpPr>
      <xdr:spPr>
        <a:xfrm>
          <a:off x="13745219"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117039</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1BEC80B6-956D-4843-A32A-345062F81CEC}"/>
            </a:ext>
          </a:extLst>
        </xdr:cNvPr>
        <xdr:cNvSpPr txBox="1"/>
      </xdr:nvSpPr>
      <xdr:spPr>
        <a:xfrm>
          <a:off x="12964169" y="1032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43560</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3961DC0B-B700-4F5C-9E57-E1D30D1E3B14}"/>
            </a:ext>
          </a:extLst>
        </xdr:cNvPr>
        <xdr:cNvSpPr txBox="1"/>
      </xdr:nvSpPr>
      <xdr:spPr>
        <a:xfrm>
          <a:off x="12164069" y="10257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141531</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0347F70-90B9-4B30-AA3E-829B4F0F5A72}"/>
            </a:ext>
          </a:extLst>
        </xdr:cNvPr>
        <xdr:cNvSpPr txBox="1"/>
      </xdr:nvSpPr>
      <xdr:spPr>
        <a:xfrm>
          <a:off x="11354444" y="10193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D2DC17C7-8F9C-4DAC-98D8-DED5AD56B9B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62A1D787-C7B5-4994-B920-B1DAEEA58AA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90EEC84-8372-47C8-A16C-3629CDE79B5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F2C6084F-794F-42D9-B914-6E9F11A4A24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3A8AFBE0-6758-498A-8B69-087EC6694C6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C95DF1AC-C651-4B46-BF73-F163724FA04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E70DBBA3-AAAC-4CF1-88F7-0E5F3FC9893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5DDE682-7B7A-4DAE-A606-2E4379DFA69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6367B8F-108D-4D7B-B262-CD2BE45174A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7182819C-1232-46F6-A9A4-A724E1B238B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312BE29A-CCB2-4E02-8512-FFD8B4DF1C0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EC86D1F2-7F02-43B2-BE67-A61BABE9F33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60CA1F6C-4F59-4050-A33A-E43C8579D46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A446A8A-E799-4E8E-8AF1-19C3A8426825}"/>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5DF2FFA5-EBA3-484C-9267-D38A2A4C274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15139589-5D1C-4929-A335-633C652DC667}"/>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9471E256-3F2F-4C22-9C31-3348FB4F1B5E}"/>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C753C13C-E321-4912-A874-AAF5A9014D9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AD8FBAE-FE0F-4E3F-A1D8-2A99922C49B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ECA6D4D5-EE27-4794-A215-5881C7CEB2A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保健センター・保健所】&#10;一人当たり面積グラフ枠">
          <a:extLst>
            <a:ext uri="{FF2B5EF4-FFF2-40B4-BE49-F238E27FC236}">
              <a16:creationId xmlns:a16="http://schemas.microsoft.com/office/drawing/2014/main" id="{52156E2E-17C6-4C82-9C6A-9D15978B799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88" name="直線コネクタ 587">
          <a:extLst>
            <a:ext uri="{FF2B5EF4-FFF2-40B4-BE49-F238E27FC236}">
              <a16:creationId xmlns:a16="http://schemas.microsoft.com/office/drawing/2014/main" id="{C73920C7-4ACD-4E82-83A8-43D8DDD599E9}"/>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89" name="【保健センター・保健所】&#10;一人当たり面積最小値テキスト">
          <a:extLst>
            <a:ext uri="{FF2B5EF4-FFF2-40B4-BE49-F238E27FC236}">
              <a16:creationId xmlns:a16="http://schemas.microsoft.com/office/drawing/2014/main" id="{FE36BE99-4EA8-4E2F-A8A0-9C47EC69C85E}"/>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90" name="直線コネクタ 589">
          <a:extLst>
            <a:ext uri="{FF2B5EF4-FFF2-40B4-BE49-F238E27FC236}">
              <a16:creationId xmlns:a16="http://schemas.microsoft.com/office/drawing/2014/main" id="{CC592696-76B4-440B-95CB-3D4513588A8C}"/>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91" name="【保健センター・保健所】&#10;一人当たり面積最大値テキスト">
          <a:extLst>
            <a:ext uri="{FF2B5EF4-FFF2-40B4-BE49-F238E27FC236}">
              <a16:creationId xmlns:a16="http://schemas.microsoft.com/office/drawing/2014/main" id="{C218D8A5-7233-45A3-BC21-FF3AB86C2312}"/>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92" name="直線コネクタ 591">
          <a:extLst>
            <a:ext uri="{FF2B5EF4-FFF2-40B4-BE49-F238E27FC236}">
              <a16:creationId xmlns:a16="http://schemas.microsoft.com/office/drawing/2014/main" id="{7F797CF7-9139-4196-9A52-13BA85522E5E}"/>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93" name="【保健センター・保健所】&#10;一人当たり面積平均値テキスト">
          <a:extLst>
            <a:ext uri="{FF2B5EF4-FFF2-40B4-BE49-F238E27FC236}">
              <a16:creationId xmlns:a16="http://schemas.microsoft.com/office/drawing/2014/main" id="{E6C9BE21-1581-4803-B7AD-28DDD34A0C5F}"/>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94" name="フローチャート: 判断 593">
          <a:extLst>
            <a:ext uri="{FF2B5EF4-FFF2-40B4-BE49-F238E27FC236}">
              <a16:creationId xmlns:a16="http://schemas.microsoft.com/office/drawing/2014/main" id="{E40A19C3-E59B-41D8-AC8A-254A99334475}"/>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95" name="フローチャート: 判断 594">
          <a:extLst>
            <a:ext uri="{FF2B5EF4-FFF2-40B4-BE49-F238E27FC236}">
              <a16:creationId xmlns:a16="http://schemas.microsoft.com/office/drawing/2014/main" id="{F58E2CD3-09EC-4612-B26E-2C017D959767}"/>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6" name="フローチャート: 判断 595">
          <a:extLst>
            <a:ext uri="{FF2B5EF4-FFF2-40B4-BE49-F238E27FC236}">
              <a16:creationId xmlns:a16="http://schemas.microsoft.com/office/drawing/2014/main" id="{C300AFE1-F4D3-491E-A36A-5FC471681FC3}"/>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7" name="フローチャート: 判断 596">
          <a:extLst>
            <a:ext uri="{FF2B5EF4-FFF2-40B4-BE49-F238E27FC236}">
              <a16:creationId xmlns:a16="http://schemas.microsoft.com/office/drawing/2014/main" id="{094B8C6B-EFDE-452E-9645-7D6B25CF79B6}"/>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98" name="フローチャート: 判断 597">
          <a:extLst>
            <a:ext uri="{FF2B5EF4-FFF2-40B4-BE49-F238E27FC236}">
              <a16:creationId xmlns:a16="http://schemas.microsoft.com/office/drawing/2014/main" id="{750A4873-65DB-4918-9F64-356E519198DF}"/>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22F8E04-BE28-4A94-9025-691CCBBC24E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659D95E-6B7C-4EF3-898D-1BAC9104A5B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9C21BA7-63AE-490F-9B05-57E404845D7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1383DFE-FF86-45CD-9CF0-957B84EAFD2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B7FFDE2-32FA-4D11-B98E-19ADCB6E81D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5435</xdr:rowOff>
    </xdr:from>
    <xdr:to>
      <xdr:col>116</xdr:col>
      <xdr:colOff>114300</xdr:colOff>
      <xdr:row>63</xdr:row>
      <xdr:rowOff>107035</xdr:rowOff>
    </xdr:to>
    <xdr:sp macro="" textlink="">
      <xdr:nvSpPr>
        <xdr:cNvPr id="604" name="楕円 603">
          <a:extLst>
            <a:ext uri="{FF2B5EF4-FFF2-40B4-BE49-F238E27FC236}">
              <a16:creationId xmlns:a16="http://schemas.microsoft.com/office/drawing/2014/main" id="{70DD1C44-E1D3-426E-A7A3-90D890AA9A12}"/>
            </a:ext>
          </a:extLst>
        </xdr:cNvPr>
        <xdr:cNvSpPr/>
      </xdr:nvSpPr>
      <xdr:spPr>
        <a:xfrm>
          <a:off x="19897725" y="10219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91812</xdr:rowOff>
    </xdr:from>
    <xdr:ext cx="469744" cy="259045"/>
    <xdr:sp macro="" textlink="">
      <xdr:nvSpPr>
        <xdr:cNvPr id="605" name="【保健センター・保健所】&#10;一人当たり面積該当値テキスト">
          <a:extLst>
            <a:ext uri="{FF2B5EF4-FFF2-40B4-BE49-F238E27FC236}">
              <a16:creationId xmlns:a16="http://schemas.microsoft.com/office/drawing/2014/main" id="{DA2E00E2-945E-44F8-9D35-0D4A0C59C29D}"/>
            </a:ext>
          </a:extLst>
        </xdr:cNvPr>
        <xdr:cNvSpPr txBox="1"/>
      </xdr:nvSpPr>
      <xdr:spPr>
        <a:xfrm>
          <a:off x="19992975" y="1013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8179</xdr:rowOff>
    </xdr:from>
    <xdr:to>
      <xdr:col>112</xdr:col>
      <xdr:colOff>38100</xdr:colOff>
      <xdr:row>63</xdr:row>
      <xdr:rowOff>109779</xdr:rowOff>
    </xdr:to>
    <xdr:sp macro="" textlink="">
      <xdr:nvSpPr>
        <xdr:cNvPr id="606" name="楕円 605">
          <a:extLst>
            <a:ext uri="{FF2B5EF4-FFF2-40B4-BE49-F238E27FC236}">
              <a16:creationId xmlns:a16="http://schemas.microsoft.com/office/drawing/2014/main" id="{360E2F7D-C82A-4518-B703-696C97CD580A}"/>
            </a:ext>
          </a:extLst>
        </xdr:cNvPr>
        <xdr:cNvSpPr/>
      </xdr:nvSpPr>
      <xdr:spPr>
        <a:xfrm>
          <a:off x="19154775" y="102221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56235</xdr:rowOff>
    </xdr:from>
    <xdr:to>
      <xdr:col>116</xdr:col>
      <xdr:colOff>63500</xdr:colOff>
      <xdr:row>63</xdr:row>
      <xdr:rowOff>58979</xdr:rowOff>
    </xdr:to>
    <xdr:cxnSp macro="">
      <xdr:nvCxnSpPr>
        <xdr:cNvPr id="607" name="直線コネクタ 606">
          <a:extLst>
            <a:ext uri="{FF2B5EF4-FFF2-40B4-BE49-F238E27FC236}">
              <a16:creationId xmlns:a16="http://schemas.microsoft.com/office/drawing/2014/main" id="{E4B15355-5FF4-4841-B211-DF610730FD57}"/>
            </a:ext>
          </a:extLst>
        </xdr:cNvPr>
        <xdr:cNvCxnSpPr/>
      </xdr:nvCxnSpPr>
      <xdr:spPr>
        <a:xfrm flipV="1">
          <a:off x="19202400" y="10267035"/>
          <a:ext cx="752475"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10464</xdr:rowOff>
    </xdr:from>
    <xdr:to>
      <xdr:col>107</xdr:col>
      <xdr:colOff>101600</xdr:colOff>
      <xdr:row>63</xdr:row>
      <xdr:rowOff>112064</xdr:rowOff>
    </xdr:to>
    <xdr:sp macro="" textlink="">
      <xdr:nvSpPr>
        <xdr:cNvPr id="608" name="楕円 607">
          <a:extLst>
            <a:ext uri="{FF2B5EF4-FFF2-40B4-BE49-F238E27FC236}">
              <a16:creationId xmlns:a16="http://schemas.microsoft.com/office/drawing/2014/main" id="{A14FF096-3FFE-4E2B-BB15-C7735E1912C9}"/>
            </a:ext>
          </a:extLst>
        </xdr:cNvPr>
        <xdr:cNvSpPr/>
      </xdr:nvSpPr>
      <xdr:spPr>
        <a:xfrm>
          <a:off x="18345150" y="10218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58979</xdr:rowOff>
    </xdr:from>
    <xdr:to>
      <xdr:col>111</xdr:col>
      <xdr:colOff>177800</xdr:colOff>
      <xdr:row>63</xdr:row>
      <xdr:rowOff>61264</xdr:rowOff>
    </xdr:to>
    <xdr:cxnSp macro="">
      <xdr:nvCxnSpPr>
        <xdr:cNvPr id="609" name="直線コネクタ 608">
          <a:extLst>
            <a:ext uri="{FF2B5EF4-FFF2-40B4-BE49-F238E27FC236}">
              <a16:creationId xmlns:a16="http://schemas.microsoft.com/office/drawing/2014/main" id="{91309777-3D11-4ED1-A72B-39A0AAECF10E}"/>
            </a:ext>
          </a:extLst>
        </xdr:cNvPr>
        <xdr:cNvCxnSpPr/>
      </xdr:nvCxnSpPr>
      <xdr:spPr>
        <a:xfrm flipV="1">
          <a:off x="18392775" y="10269779"/>
          <a:ext cx="80962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13665</xdr:rowOff>
    </xdr:from>
    <xdr:to>
      <xdr:col>102</xdr:col>
      <xdr:colOff>165100</xdr:colOff>
      <xdr:row>63</xdr:row>
      <xdr:rowOff>115265</xdr:rowOff>
    </xdr:to>
    <xdr:sp macro="" textlink="">
      <xdr:nvSpPr>
        <xdr:cNvPr id="610" name="楕円 609">
          <a:extLst>
            <a:ext uri="{FF2B5EF4-FFF2-40B4-BE49-F238E27FC236}">
              <a16:creationId xmlns:a16="http://schemas.microsoft.com/office/drawing/2014/main" id="{95122CC7-CB7A-4513-B81B-402A3E42F83D}"/>
            </a:ext>
          </a:extLst>
        </xdr:cNvPr>
        <xdr:cNvSpPr/>
      </xdr:nvSpPr>
      <xdr:spPr>
        <a:xfrm>
          <a:off x="17554575" y="102212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61264</xdr:rowOff>
    </xdr:from>
    <xdr:to>
      <xdr:col>107</xdr:col>
      <xdr:colOff>50800</xdr:colOff>
      <xdr:row>63</xdr:row>
      <xdr:rowOff>64465</xdr:rowOff>
    </xdr:to>
    <xdr:cxnSp macro="">
      <xdr:nvCxnSpPr>
        <xdr:cNvPr id="611" name="直線コネクタ 610">
          <a:extLst>
            <a:ext uri="{FF2B5EF4-FFF2-40B4-BE49-F238E27FC236}">
              <a16:creationId xmlns:a16="http://schemas.microsoft.com/office/drawing/2014/main" id="{8FEA8FE4-BBAE-4A8E-AE24-D5CD5B2C3C02}"/>
            </a:ext>
          </a:extLst>
        </xdr:cNvPr>
        <xdr:cNvCxnSpPr/>
      </xdr:nvCxnSpPr>
      <xdr:spPr>
        <a:xfrm flipV="1">
          <a:off x="17602200" y="10275239"/>
          <a:ext cx="790575"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15037</xdr:rowOff>
    </xdr:from>
    <xdr:to>
      <xdr:col>98</xdr:col>
      <xdr:colOff>38100</xdr:colOff>
      <xdr:row>63</xdr:row>
      <xdr:rowOff>116637</xdr:rowOff>
    </xdr:to>
    <xdr:sp macro="" textlink="">
      <xdr:nvSpPr>
        <xdr:cNvPr id="612" name="楕円 611">
          <a:extLst>
            <a:ext uri="{FF2B5EF4-FFF2-40B4-BE49-F238E27FC236}">
              <a16:creationId xmlns:a16="http://schemas.microsoft.com/office/drawing/2014/main" id="{BEE9F426-2F7A-48BC-8B9C-9EFB2D4650DB}"/>
            </a:ext>
          </a:extLst>
        </xdr:cNvPr>
        <xdr:cNvSpPr/>
      </xdr:nvSpPr>
      <xdr:spPr>
        <a:xfrm>
          <a:off x="16754475" y="102226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64465</xdr:rowOff>
    </xdr:from>
    <xdr:to>
      <xdr:col>102</xdr:col>
      <xdr:colOff>114300</xdr:colOff>
      <xdr:row>63</xdr:row>
      <xdr:rowOff>65837</xdr:rowOff>
    </xdr:to>
    <xdr:cxnSp macro="">
      <xdr:nvCxnSpPr>
        <xdr:cNvPr id="613" name="直線コネクタ 612">
          <a:extLst>
            <a:ext uri="{FF2B5EF4-FFF2-40B4-BE49-F238E27FC236}">
              <a16:creationId xmlns:a16="http://schemas.microsoft.com/office/drawing/2014/main" id="{11915E69-94CC-41CC-8AE0-C6D16633E802}"/>
            </a:ext>
          </a:extLst>
        </xdr:cNvPr>
        <xdr:cNvCxnSpPr/>
      </xdr:nvCxnSpPr>
      <xdr:spPr>
        <a:xfrm flipV="1">
          <a:off x="16802100" y="10278440"/>
          <a:ext cx="8001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14" name="n_1aveValue【保健センター・保健所】&#10;一人当たり面積">
          <a:extLst>
            <a:ext uri="{FF2B5EF4-FFF2-40B4-BE49-F238E27FC236}">
              <a16:creationId xmlns:a16="http://schemas.microsoft.com/office/drawing/2014/main" id="{6308D3FF-722F-4571-B5AF-C2986208B98C}"/>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15" name="n_2aveValue【保健センター・保健所】&#10;一人当たり面積">
          <a:extLst>
            <a:ext uri="{FF2B5EF4-FFF2-40B4-BE49-F238E27FC236}">
              <a16:creationId xmlns:a16="http://schemas.microsoft.com/office/drawing/2014/main" id="{9B423762-B904-455A-BE5D-BA3AAD933666}"/>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6" name="n_3aveValue【保健センター・保健所】&#10;一人当たり面積">
          <a:extLst>
            <a:ext uri="{FF2B5EF4-FFF2-40B4-BE49-F238E27FC236}">
              <a16:creationId xmlns:a16="http://schemas.microsoft.com/office/drawing/2014/main" id="{567B39FC-5ABD-4D78-90E6-D7C7D54048F2}"/>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7" name="n_4aveValue【保健センター・保健所】&#10;一人当たり面積">
          <a:extLst>
            <a:ext uri="{FF2B5EF4-FFF2-40B4-BE49-F238E27FC236}">
              <a16:creationId xmlns:a16="http://schemas.microsoft.com/office/drawing/2014/main" id="{CA30B666-1151-46F1-90D6-1CE3F44BCE60}"/>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100906</xdr:rowOff>
    </xdr:from>
    <xdr:ext cx="469744" cy="259045"/>
    <xdr:sp macro="" textlink="">
      <xdr:nvSpPr>
        <xdr:cNvPr id="618" name="n_1mainValue【保健センター・保健所】&#10;一人当たり面積">
          <a:extLst>
            <a:ext uri="{FF2B5EF4-FFF2-40B4-BE49-F238E27FC236}">
              <a16:creationId xmlns:a16="http://schemas.microsoft.com/office/drawing/2014/main" id="{1F94A6D7-2A47-4DBC-81C0-C1AF1822ABA9}"/>
            </a:ext>
          </a:extLst>
        </xdr:cNvPr>
        <xdr:cNvSpPr txBox="1"/>
      </xdr:nvSpPr>
      <xdr:spPr>
        <a:xfrm>
          <a:off x="18983402" y="103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103191</xdr:rowOff>
    </xdr:from>
    <xdr:ext cx="469744" cy="259045"/>
    <xdr:sp macro="" textlink="">
      <xdr:nvSpPr>
        <xdr:cNvPr id="619" name="n_2mainValue【保健センター・保健所】&#10;一人当たり面積">
          <a:extLst>
            <a:ext uri="{FF2B5EF4-FFF2-40B4-BE49-F238E27FC236}">
              <a16:creationId xmlns:a16="http://schemas.microsoft.com/office/drawing/2014/main" id="{9341AB66-9924-4764-95C5-81F8612BE64C}"/>
            </a:ext>
          </a:extLst>
        </xdr:cNvPr>
        <xdr:cNvSpPr txBox="1"/>
      </xdr:nvSpPr>
      <xdr:spPr>
        <a:xfrm>
          <a:off x="18183302" y="1031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106392</xdr:rowOff>
    </xdr:from>
    <xdr:ext cx="469744" cy="259045"/>
    <xdr:sp macro="" textlink="">
      <xdr:nvSpPr>
        <xdr:cNvPr id="620" name="n_3mainValue【保健センター・保健所】&#10;一人当たり面積">
          <a:extLst>
            <a:ext uri="{FF2B5EF4-FFF2-40B4-BE49-F238E27FC236}">
              <a16:creationId xmlns:a16="http://schemas.microsoft.com/office/drawing/2014/main" id="{C94552C2-B572-4744-A5AB-E955F0B2D78D}"/>
            </a:ext>
          </a:extLst>
        </xdr:cNvPr>
        <xdr:cNvSpPr txBox="1"/>
      </xdr:nvSpPr>
      <xdr:spPr>
        <a:xfrm>
          <a:off x="17383202" y="1031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107764</xdr:rowOff>
    </xdr:from>
    <xdr:ext cx="469744" cy="259045"/>
    <xdr:sp macro="" textlink="">
      <xdr:nvSpPr>
        <xdr:cNvPr id="621" name="n_4mainValue【保健センター・保健所】&#10;一人当たり面積">
          <a:extLst>
            <a:ext uri="{FF2B5EF4-FFF2-40B4-BE49-F238E27FC236}">
              <a16:creationId xmlns:a16="http://schemas.microsoft.com/office/drawing/2014/main" id="{1635D1F3-85FB-43D5-B551-53F4EEC361F4}"/>
            </a:ext>
          </a:extLst>
        </xdr:cNvPr>
        <xdr:cNvSpPr txBox="1"/>
      </xdr:nvSpPr>
      <xdr:spPr>
        <a:xfrm>
          <a:off x="16592627" y="1031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FBB5E658-CA9A-4C6D-934E-DE0426D5D9A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60975E5-6606-45F0-8947-63B61150CF0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CDBB0598-B9E8-4E7B-B6AD-89048CBE2CB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4BE31792-A0CA-4845-A0A2-19E8B1027FD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C73E10A9-00C1-4F03-B3DC-121487C5D63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38029F52-89B4-4089-93A4-D648073EA3E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00AF718-CBBB-4434-92B2-9DD70B0A1AB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3C86DA80-BB20-4FF2-B914-095A3EB320B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A17AC382-394E-4514-B5CF-30BD3D3D8FE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2678C21E-C529-4B9A-B1C3-12C115E5247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9A212D04-8A22-439C-B041-CCD6DEE183E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0AB01470-9D13-412C-8268-6F02904B5D06}"/>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476D3FE0-8582-438D-BBBD-91E98A7F967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0452C9BA-FC6D-4AD0-970E-65A3AA327A22}"/>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5E743BDF-41EA-46E6-A844-67DE6F13E8F2}"/>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3D67C701-A87F-4776-B259-5E6D5F683A5A}"/>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CB8B183B-D71D-442E-BC16-17D3DC6F7CD7}"/>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FC2DED64-0402-490E-B854-A4AC054E0F88}"/>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B513335F-31C5-43EE-86F6-667C4F840BE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AC338685-8C79-4A06-BAD9-4973FAD3851D}"/>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4DD2FB3B-41A5-4E16-BAF2-8D8F01358807}"/>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BD1DD50C-DD76-4C79-B997-23C8C1BDF21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D89B13F9-2D81-4FA8-9105-3F16D8C4F8A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70C9319F-2F01-43DA-A3B8-8FD2CC75F8B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912DC322-4F6F-422E-B8B8-02E5713E725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C90653AC-F9CC-46E1-8B4C-F5C80D76C56D}"/>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F037EF9D-3E96-4B6F-B378-E4A238A25FFC}"/>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010A86EF-ED76-4F26-8305-46B3A00E6B90}"/>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50" name="【消防施設】&#10;有形固定資産減価償却率最大値テキスト">
          <a:extLst>
            <a:ext uri="{FF2B5EF4-FFF2-40B4-BE49-F238E27FC236}">
              <a16:creationId xmlns:a16="http://schemas.microsoft.com/office/drawing/2014/main" id="{34335A37-F525-44CD-AF37-1846C7131C01}"/>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51" name="直線コネクタ 650">
          <a:extLst>
            <a:ext uri="{FF2B5EF4-FFF2-40B4-BE49-F238E27FC236}">
              <a16:creationId xmlns:a16="http://schemas.microsoft.com/office/drawing/2014/main" id="{8C9FC243-6982-4C7C-A4F5-3FF2274BD303}"/>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EF997500-539B-42A9-B452-5040852AA520}"/>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3" name="フローチャート: 判断 652">
          <a:extLst>
            <a:ext uri="{FF2B5EF4-FFF2-40B4-BE49-F238E27FC236}">
              <a16:creationId xmlns:a16="http://schemas.microsoft.com/office/drawing/2014/main" id="{62EFA243-FC62-49FF-8D61-3151420351C7}"/>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4" name="フローチャート: 判断 653">
          <a:extLst>
            <a:ext uri="{FF2B5EF4-FFF2-40B4-BE49-F238E27FC236}">
              <a16:creationId xmlns:a16="http://schemas.microsoft.com/office/drawing/2014/main" id="{9D046063-D5F9-4AF0-AC36-0E3DF1567F76}"/>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5" name="フローチャート: 判断 654">
          <a:extLst>
            <a:ext uri="{FF2B5EF4-FFF2-40B4-BE49-F238E27FC236}">
              <a16:creationId xmlns:a16="http://schemas.microsoft.com/office/drawing/2014/main" id="{4A65A1F5-C1F5-4EC2-80A4-6729D394B946}"/>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6" name="フローチャート: 判断 655">
          <a:extLst>
            <a:ext uri="{FF2B5EF4-FFF2-40B4-BE49-F238E27FC236}">
              <a16:creationId xmlns:a16="http://schemas.microsoft.com/office/drawing/2014/main" id="{B634B45B-0541-45BE-AE93-E109FBAE29C0}"/>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7" name="フローチャート: 判断 656">
          <a:extLst>
            <a:ext uri="{FF2B5EF4-FFF2-40B4-BE49-F238E27FC236}">
              <a16:creationId xmlns:a16="http://schemas.microsoft.com/office/drawing/2014/main" id="{35B99A76-FE7D-4E89-A187-FAB3493F2731}"/>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487FA52-8A36-489D-B239-CC43562B650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C7521D8-0A4C-437C-9E37-9E235B81DCE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4DEDF30-551F-4686-A248-8703CBF875C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00EA7D3-9CEC-4D2C-9426-437F0C82DD5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8F9F253-8E64-4432-A777-4BA945B9B07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663" name="楕円 662">
          <a:extLst>
            <a:ext uri="{FF2B5EF4-FFF2-40B4-BE49-F238E27FC236}">
              <a16:creationId xmlns:a16="http://schemas.microsoft.com/office/drawing/2014/main" id="{D3241E8A-D59F-4036-A4B4-72BB54D19F54}"/>
            </a:ext>
          </a:extLst>
        </xdr:cNvPr>
        <xdr:cNvSpPr/>
      </xdr:nvSpPr>
      <xdr:spPr>
        <a:xfrm>
          <a:off x="14649450" y="13047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EA0BA79D-E832-4C1F-B376-784C5C7F2A89}"/>
            </a:ext>
          </a:extLst>
        </xdr:cNvPr>
        <xdr:cNvSpPr txBox="1"/>
      </xdr:nvSpPr>
      <xdr:spPr>
        <a:xfrm>
          <a:off x="14735175" y="1290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144055</xdr:rowOff>
    </xdr:from>
    <xdr:to>
      <xdr:col>81</xdr:col>
      <xdr:colOff>101600</xdr:colOff>
      <xdr:row>80</xdr:row>
      <xdr:rowOff>74205</xdr:rowOff>
    </xdr:to>
    <xdr:sp macro="" textlink="">
      <xdr:nvSpPr>
        <xdr:cNvPr id="665" name="楕円 664">
          <a:extLst>
            <a:ext uri="{FF2B5EF4-FFF2-40B4-BE49-F238E27FC236}">
              <a16:creationId xmlns:a16="http://schemas.microsoft.com/office/drawing/2014/main" id="{93C8FBCF-AFC2-41DD-A5FF-53EE5E777DA5}"/>
            </a:ext>
          </a:extLst>
        </xdr:cNvPr>
        <xdr:cNvSpPr/>
      </xdr:nvSpPr>
      <xdr:spPr>
        <a:xfrm>
          <a:off x="13887450" y="129424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23405</xdr:rowOff>
    </xdr:from>
    <xdr:to>
      <xdr:col>85</xdr:col>
      <xdr:colOff>127000</xdr:colOff>
      <xdr:row>80</xdr:row>
      <xdr:rowOff>137705</xdr:rowOff>
    </xdr:to>
    <xdr:cxnSp macro="">
      <xdr:nvCxnSpPr>
        <xdr:cNvPr id="666" name="直線コネクタ 665">
          <a:extLst>
            <a:ext uri="{FF2B5EF4-FFF2-40B4-BE49-F238E27FC236}">
              <a16:creationId xmlns:a16="http://schemas.microsoft.com/office/drawing/2014/main" id="{C6D42FF1-88D5-438C-9881-2412328BA30A}"/>
            </a:ext>
          </a:extLst>
        </xdr:cNvPr>
        <xdr:cNvCxnSpPr/>
      </xdr:nvCxnSpPr>
      <xdr:spPr>
        <a:xfrm>
          <a:off x="13935075" y="12990105"/>
          <a:ext cx="762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134257</xdr:rowOff>
    </xdr:from>
    <xdr:to>
      <xdr:col>76</xdr:col>
      <xdr:colOff>165100</xdr:colOff>
      <xdr:row>81</xdr:row>
      <xdr:rowOff>64407</xdr:rowOff>
    </xdr:to>
    <xdr:sp macro="" textlink="">
      <xdr:nvSpPr>
        <xdr:cNvPr id="667" name="楕円 666">
          <a:extLst>
            <a:ext uri="{FF2B5EF4-FFF2-40B4-BE49-F238E27FC236}">
              <a16:creationId xmlns:a16="http://schemas.microsoft.com/office/drawing/2014/main" id="{C8830701-90E8-4C0E-A55B-8CD1341AF47F}"/>
            </a:ext>
          </a:extLst>
        </xdr:cNvPr>
        <xdr:cNvSpPr/>
      </xdr:nvSpPr>
      <xdr:spPr>
        <a:xfrm>
          <a:off x="13096875" y="130977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23405</xdr:rowOff>
    </xdr:from>
    <xdr:to>
      <xdr:col>81</xdr:col>
      <xdr:colOff>50800</xdr:colOff>
      <xdr:row>81</xdr:row>
      <xdr:rowOff>13607</xdr:rowOff>
    </xdr:to>
    <xdr:cxnSp macro="">
      <xdr:nvCxnSpPr>
        <xdr:cNvPr id="668" name="直線コネクタ 667">
          <a:extLst>
            <a:ext uri="{FF2B5EF4-FFF2-40B4-BE49-F238E27FC236}">
              <a16:creationId xmlns:a16="http://schemas.microsoft.com/office/drawing/2014/main" id="{2AA6534D-2D3A-4EFE-900D-816837E13076}"/>
            </a:ext>
          </a:extLst>
        </xdr:cNvPr>
        <xdr:cNvCxnSpPr/>
      </xdr:nvCxnSpPr>
      <xdr:spPr>
        <a:xfrm flipV="1">
          <a:off x="13144500" y="12990105"/>
          <a:ext cx="790575" cy="14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69" name="楕円 668">
          <a:extLst>
            <a:ext uri="{FF2B5EF4-FFF2-40B4-BE49-F238E27FC236}">
              <a16:creationId xmlns:a16="http://schemas.microsoft.com/office/drawing/2014/main" id="{64724E9C-9DC1-4E00-BB27-2920D60B4165}"/>
            </a:ext>
          </a:extLst>
        </xdr:cNvPr>
        <xdr:cNvSpPr/>
      </xdr:nvSpPr>
      <xdr:spPr>
        <a:xfrm>
          <a:off x="122967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13607</xdr:rowOff>
    </xdr:from>
    <xdr:to>
      <xdr:col>76</xdr:col>
      <xdr:colOff>114300</xdr:colOff>
      <xdr:row>82</xdr:row>
      <xdr:rowOff>106680</xdr:rowOff>
    </xdr:to>
    <xdr:cxnSp macro="">
      <xdr:nvCxnSpPr>
        <xdr:cNvPr id="670" name="直線コネクタ 669">
          <a:extLst>
            <a:ext uri="{FF2B5EF4-FFF2-40B4-BE49-F238E27FC236}">
              <a16:creationId xmlns:a16="http://schemas.microsoft.com/office/drawing/2014/main" id="{307B46AE-1A0F-4338-8D81-DF2AE93197CD}"/>
            </a:ext>
          </a:extLst>
        </xdr:cNvPr>
        <xdr:cNvCxnSpPr/>
      </xdr:nvCxnSpPr>
      <xdr:spPr>
        <a:xfrm flipV="1">
          <a:off x="12344400" y="13135882"/>
          <a:ext cx="800100" cy="25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75474</xdr:rowOff>
    </xdr:from>
    <xdr:to>
      <xdr:col>67</xdr:col>
      <xdr:colOff>101600</xdr:colOff>
      <xdr:row>81</xdr:row>
      <xdr:rowOff>5624</xdr:rowOff>
    </xdr:to>
    <xdr:sp macro="" textlink="">
      <xdr:nvSpPr>
        <xdr:cNvPr id="671" name="楕円 670">
          <a:extLst>
            <a:ext uri="{FF2B5EF4-FFF2-40B4-BE49-F238E27FC236}">
              <a16:creationId xmlns:a16="http://schemas.microsoft.com/office/drawing/2014/main" id="{82EBBCC7-56EB-4DE0-9EE7-C5CC82A813BB}"/>
            </a:ext>
          </a:extLst>
        </xdr:cNvPr>
        <xdr:cNvSpPr/>
      </xdr:nvSpPr>
      <xdr:spPr>
        <a:xfrm>
          <a:off x="11487150" y="130389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126274</xdr:rowOff>
    </xdr:from>
    <xdr:to>
      <xdr:col>71</xdr:col>
      <xdr:colOff>177800</xdr:colOff>
      <xdr:row>82</xdr:row>
      <xdr:rowOff>106680</xdr:rowOff>
    </xdr:to>
    <xdr:cxnSp macro="">
      <xdr:nvCxnSpPr>
        <xdr:cNvPr id="672" name="直線コネクタ 671">
          <a:extLst>
            <a:ext uri="{FF2B5EF4-FFF2-40B4-BE49-F238E27FC236}">
              <a16:creationId xmlns:a16="http://schemas.microsoft.com/office/drawing/2014/main" id="{5F7FD0BB-EAD3-4404-8511-942EC3A98DBE}"/>
            </a:ext>
          </a:extLst>
        </xdr:cNvPr>
        <xdr:cNvCxnSpPr/>
      </xdr:nvCxnSpPr>
      <xdr:spPr>
        <a:xfrm>
          <a:off x="11534775" y="13086624"/>
          <a:ext cx="809625" cy="30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73" name="n_1aveValue【消防施設】&#10;有形固定資産減価償却率">
          <a:extLst>
            <a:ext uri="{FF2B5EF4-FFF2-40B4-BE49-F238E27FC236}">
              <a16:creationId xmlns:a16="http://schemas.microsoft.com/office/drawing/2014/main" id="{6901AA47-1F8A-4027-AC7E-2E4BE5CC5320}"/>
            </a:ext>
          </a:extLst>
        </xdr:cNvPr>
        <xdr:cNvSpPr txBox="1"/>
      </xdr:nvSpPr>
      <xdr:spPr>
        <a:xfrm>
          <a:off x="13745219" y="1355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674" name="n_2aveValue【消防施設】&#10;有形固定資産減価償却率">
          <a:extLst>
            <a:ext uri="{FF2B5EF4-FFF2-40B4-BE49-F238E27FC236}">
              <a16:creationId xmlns:a16="http://schemas.microsoft.com/office/drawing/2014/main" id="{CB080F1E-BDE2-4DAE-8E11-47942C8F6EE7}"/>
            </a:ext>
          </a:extLst>
        </xdr:cNvPr>
        <xdr:cNvSpPr txBox="1"/>
      </xdr:nvSpPr>
      <xdr:spPr>
        <a:xfrm>
          <a:off x="129641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675" name="n_3aveValue【消防施設】&#10;有形固定資産減価償却率">
          <a:extLst>
            <a:ext uri="{FF2B5EF4-FFF2-40B4-BE49-F238E27FC236}">
              <a16:creationId xmlns:a16="http://schemas.microsoft.com/office/drawing/2014/main" id="{6C3EB719-D08B-49CB-8A53-E533B6477238}"/>
            </a:ext>
          </a:extLst>
        </xdr:cNvPr>
        <xdr:cNvSpPr txBox="1"/>
      </xdr:nvSpPr>
      <xdr:spPr>
        <a:xfrm>
          <a:off x="12164069" y="134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6" name="n_4aveValue【消防施設】&#10;有形固定資産減価償却率">
          <a:extLst>
            <a:ext uri="{FF2B5EF4-FFF2-40B4-BE49-F238E27FC236}">
              <a16:creationId xmlns:a16="http://schemas.microsoft.com/office/drawing/2014/main" id="{07AB1799-A9E1-4E7D-A665-C41E42BFFB5F}"/>
            </a:ext>
          </a:extLst>
        </xdr:cNvPr>
        <xdr:cNvSpPr txBox="1"/>
      </xdr:nvSpPr>
      <xdr:spPr>
        <a:xfrm>
          <a:off x="113544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90732</xdr:rowOff>
    </xdr:from>
    <xdr:ext cx="405111" cy="259045"/>
    <xdr:sp macro="" textlink="">
      <xdr:nvSpPr>
        <xdr:cNvPr id="677" name="n_1mainValue【消防施設】&#10;有形固定資産減価償却率">
          <a:extLst>
            <a:ext uri="{FF2B5EF4-FFF2-40B4-BE49-F238E27FC236}">
              <a16:creationId xmlns:a16="http://schemas.microsoft.com/office/drawing/2014/main" id="{19AA7161-E84C-4395-8C02-2D649695C7DE}"/>
            </a:ext>
          </a:extLst>
        </xdr:cNvPr>
        <xdr:cNvSpPr txBox="1"/>
      </xdr:nvSpPr>
      <xdr:spPr>
        <a:xfrm>
          <a:off x="13745219" y="1272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80934</xdr:rowOff>
    </xdr:from>
    <xdr:ext cx="405111" cy="259045"/>
    <xdr:sp macro="" textlink="">
      <xdr:nvSpPr>
        <xdr:cNvPr id="678" name="n_2mainValue【消防施設】&#10;有形固定資産減価償却率">
          <a:extLst>
            <a:ext uri="{FF2B5EF4-FFF2-40B4-BE49-F238E27FC236}">
              <a16:creationId xmlns:a16="http://schemas.microsoft.com/office/drawing/2014/main" id="{41EF1A43-F4D8-4318-9C74-D0F2C8A522E2}"/>
            </a:ext>
          </a:extLst>
        </xdr:cNvPr>
        <xdr:cNvSpPr txBox="1"/>
      </xdr:nvSpPr>
      <xdr:spPr>
        <a:xfrm>
          <a:off x="12964169" y="1288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9" name="n_3mainValue【消防施設】&#10;有形固定資産減価償却率">
          <a:extLst>
            <a:ext uri="{FF2B5EF4-FFF2-40B4-BE49-F238E27FC236}">
              <a16:creationId xmlns:a16="http://schemas.microsoft.com/office/drawing/2014/main" id="{51661EA5-F0D5-42EA-852D-F2A2A3BC2B7D}"/>
            </a:ext>
          </a:extLst>
        </xdr:cNvPr>
        <xdr:cNvSpPr txBox="1"/>
      </xdr:nvSpPr>
      <xdr:spPr>
        <a:xfrm>
          <a:off x="12164069" y="1312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22151</xdr:rowOff>
    </xdr:from>
    <xdr:ext cx="405111" cy="259045"/>
    <xdr:sp macro="" textlink="">
      <xdr:nvSpPr>
        <xdr:cNvPr id="680" name="n_4mainValue【消防施設】&#10;有形固定資産減価償却率">
          <a:extLst>
            <a:ext uri="{FF2B5EF4-FFF2-40B4-BE49-F238E27FC236}">
              <a16:creationId xmlns:a16="http://schemas.microsoft.com/office/drawing/2014/main" id="{B118573C-2AAC-4AB4-924F-2FA3138C6D7D}"/>
            </a:ext>
          </a:extLst>
        </xdr:cNvPr>
        <xdr:cNvSpPr txBox="1"/>
      </xdr:nvSpPr>
      <xdr:spPr>
        <a:xfrm>
          <a:off x="11354444" y="128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36796F90-1412-4B46-809E-986132A35E8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516434C1-C432-479A-A750-CF8DE4C9734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77C9206C-1942-4026-AD51-DCA308361CE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498763D3-5FD0-44A3-A30E-1EC8BDECF1A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602D267D-23C7-45E6-A427-5A308AACA1D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81774AF3-91E1-48B4-A9F0-471C694ACC8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0A0D5CC-708F-4D77-B30C-B66E5E88588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A8D1575-244A-4464-88A1-728BA50FB2A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2174D7D7-EA04-4B9E-8B1B-C30ED1A0B26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D59CBCC0-12E5-4E91-9162-58A2949C0C4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0616C945-B75B-42F1-8CD7-14E028D4A631}"/>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2FAB94F0-D469-474C-9D10-E2FF89BDC994}"/>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D4AFCA9B-DF4D-4DB6-BD6B-9FA71620D108}"/>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F53287F2-8F8C-411E-BCD2-86E765431743}"/>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C31C971C-2A75-4D82-8C87-47240759E57E}"/>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BEF276C9-1A6A-4281-85AE-8E357A6EEA8B}"/>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47AAB11C-993B-4DA0-9BDE-B80E291652FE}"/>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2AB7491A-C783-47C1-9552-95531BB1FC0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B70DEBB8-BE6D-40BD-AC20-81B79E2CDA36}"/>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00" name="テキスト ボックス 699">
          <a:extLst>
            <a:ext uri="{FF2B5EF4-FFF2-40B4-BE49-F238E27FC236}">
              <a16:creationId xmlns:a16="http://schemas.microsoft.com/office/drawing/2014/main" id="{989C0355-136A-47F0-B579-E8BB5ED44FD2}"/>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8C2F2776-1663-4365-A353-50DC42D2D3A0}"/>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2" name="テキスト ボックス 701">
          <a:extLst>
            <a:ext uri="{FF2B5EF4-FFF2-40B4-BE49-F238E27FC236}">
              <a16:creationId xmlns:a16="http://schemas.microsoft.com/office/drawing/2014/main" id="{BC7D0008-766A-4A2C-BAFA-8BED5E949A6F}"/>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10F0C919-BA4A-4568-AC88-F8F39F9BC69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4" name="テキスト ボックス 703">
          <a:extLst>
            <a:ext uri="{FF2B5EF4-FFF2-40B4-BE49-F238E27FC236}">
              <a16:creationId xmlns:a16="http://schemas.microsoft.com/office/drawing/2014/main" id="{AE88151B-476F-4546-9E03-35524DC9D659}"/>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6F2A9363-95FB-422A-A17D-97E9CE7B942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6" name="直線コネクタ 705">
          <a:extLst>
            <a:ext uri="{FF2B5EF4-FFF2-40B4-BE49-F238E27FC236}">
              <a16:creationId xmlns:a16="http://schemas.microsoft.com/office/drawing/2014/main" id="{516C3EF4-29F0-4904-9FFD-B6E9B061BE77}"/>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7" name="【消防施設】&#10;一人当たり面積最小値テキスト">
          <a:extLst>
            <a:ext uri="{FF2B5EF4-FFF2-40B4-BE49-F238E27FC236}">
              <a16:creationId xmlns:a16="http://schemas.microsoft.com/office/drawing/2014/main" id="{EAAA47D3-5301-404E-B295-0B613346B5B4}"/>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08" name="直線コネクタ 707">
          <a:extLst>
            <a:ext uri="{FF2B5EF4-FFF2-40B4-BE49-F238E27FC236}">
              <a16:creationId xmlns:a16="http://schemas.microsoft.com/office/drawing/2014/main" id="{91954FC5-DE83-4D29-AFAC-8B6C11BE241F}"/>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09" name="【消防施設】&#10;一人当たり面積最大値テキスト">
          <a:extLst>
            <a:ext uri="{FF2B5EF4-FFF2-40B4-BE49-F238E27FC236}">
              <a16:creationId xmlns:a16="http://schemas.microsoft.com/office/drawing/2014/main" id="{27258F17-73D4-4433-BB27-CC1B5543DB48}"/>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10" name="直線コネクタ 709">
          <a:extLst>
            <a:ext uri="{FF2B5EF4-FFF2-40B4-BE49-F238E27FC236}">
              <a16:creationId xmlns:a16="http://schemas.microsoft.com/office/drawing/2014/main" id="{7391AA34-0C9F-4A31-BF07-F45CF55ACC76}"/>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11" name="【消防施設】&#10;一人当たり面積平均値テキスト">
          <a:extLst>
            <a:ext uri="{FF2B5EF4-FFF2-40B4-BE49-F238E27FC236}">
              <a16:creationId xmlns:a16="http://schemas.microsoft.com/office/drawing/2014/main" id="{B727C344-61BD-43A2-AC14-FAFDDBC5B7CA}"/>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2" name="フローチャート: 判断 711">
          <a:extLst>
            <a:ext uri="{FF2B5EF4-FFF2-40B4-BE49-F238E27FC236}">
              <a16:creationId xmlns:a16="http://schemas.microsoft.com/office/drawing/2014/main" id="{1A210688-0849-41B1-9AB9-B4AAFAD07DB6}"/>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3" name="フローチャート: 判断 712">
          <a:extLst>
            <a:ext uri="{FF2B5EF4-FFF2-40B4-BE49-F238E27FC236}">
              <a16:creationId xmlns:a16="http://schemas.microsoft.com/office/drawing/2014/main" id="{6F25D6BA-FFCB-47D6-8265-54BE4CBFD31F}"/>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4" name="フローチャート: 判断 713">
          <a:extLst>
            <a:ext uri="{FF2B5EF4-FFF2-40B4-BE49-F238E27FC236}">
              <a16:creationId xmlns:a16="http://schemas.microsoft.com/office/drawing/2014/main" id="{830FF819-58D3-4EDE-8347-3D97C25D89A3}"/>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5" name="フローチャート: 判断 714">
          <a:extLst>
            <a:ext uri="{FF2B5EF4-FFF2-40B4-BE49-F238E27FC236}">
              <a16:creationId xmlns:a16="http://schemas.microsoft.com/office/drawing/2014/main" id="{159851AC-500A-4AC6-9F80-4A5FBC23EDBF}"/>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6" name="フローチャート: 判断 715">
          <a:extLst>
            <a:ext uri="{FF2B5EF4-FFF2-40B4-BE49-F238E27FC236}">
              <a16:creationId xmlns:a16="http://schemas.microsoft.com/office/drawing/2014/main" id="{9EF380D6-1E69-481B-8416-5BAC2808444C}"/>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1CA9522-DE40-4AF2-B41A-ED383F3A3117}"/>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57A195C-FC8A-4EF4-94BB-E09D3C921B5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75D524C-44C5-4311-9337-F78F2C56D3C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3642A2C-2067-4C59-8273-9B8AAECD013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A831879-D3F8-4117-BCF1-0748C712D12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75583</xdr:rowOff>
    </xdr:from>
    <xdr:to>
      <xdr:col>116</xdr:col>
      <xdr:colOff>114300</xdr:colOff>
      <xdr:row>87</xdr:row>
      <xdr:rowOff>5733</xdr:rowOff>
    </xdr:to>
    <xdr:sp macro="" textlink="">
      <xdr:nvSpPr>
        <xdr:cNvPr id="722" name="楕円 721">
          <a:extLst>
            <a:ext uri="{FF2B5EF4-FFF2-40B4-BE49-F238E27FC236}">
              <a16:creationId xmlns:a16="http://schemas.microsoft.com/office/drawing/2014/main" id="{56F57312-625C-41BF-BEDF-2BA25AFF1D57}"/>
            </a:ext>
          </a:extLst>
        </xdr:cNvPr>
        <xdr:cNvSpPr/>
      </xdr:nvSpPr>
      <xdr:spPr>
        <a:xfrm>
          <a:off x="19897725" y="140106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723" name="【消防施設】&#10;一人当たり面積該当値テキスト">
          <a:extLst>
            <a:ext uri="{FF2B5EF4-FFF2-40B4-BE49-F238E27FC236}">
              <a16:creationId xmlns:a16="http://schemas.microsoft.com/office/drawing/2014/main" id="{CF97D4D5-7416-4FBE-9ACA-3EC20A375199}"/>
            </a:ext>
          </a:extLst>
        </xdr:cNvPr>
        <xdr:cNvSpPr txBox="1"/>
      </xdr:nvSpPr>
      <xdr:spPr>
        <a:xfrm>
          <a:off x="19992975" y="139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77107</xdr:rowOff>
    </xdr:from>
    <xdr:to>
      <xdr:col>112</xdr:col>
      <xdr:colOff>38100</xdr:colOff>
      <xdr:row>87</xdr:row>
      <xdr:rowOff>7257</xdr:rowOff>
    </xdr:to>
    <xdr:sp macro="" textlink="">
      <xdr:nvSpPr>
        <xdr:cNvPr id="724" name="楕円 723">
          <a:extLst>
            <a:ext uri="{FF2B5EF4-FFF2-40B4-BE49-F238E27FC236}">
              <a16:creationId xmlns:a16="http://schemas.microsoft.com/office/drawing/2014/main" id="{7CEA16F0-5F73-4871-B279-27B0806630DA}"/>
            </a:ext>
          </a:extLst>
        </xdr:cNvPr>
        <xdr:cNvSpPr/>
      </xdr:nvSpPr>
      <xdr:spPr>
        <a:xfrm>
          <a:off x="19154775" y="140121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126383</xdr:rowOff>
    </xdr:from>
    <xdr:to>
      <xdr:col>116</xdr:col>
      <xdr:colOff>63500</xdr:colOff>
      <xdr:row>86</xdr:row>
      <xdr:rowOff>127907</xdr:rowOff>
    </xdr:to>
    <xdr:cxnSp macro="">
      <xdr:nvCxnSpPr>
        <xdr:cNvPr id="725" name="直線コネクタ 724">
          <a:extLst>
            <a:ext uri="{FF2B5EF4-FFF2-40B4-BE49-F238E27FC236}">
              <a16:creationId xmlns:a16="http://schemas.microsoft.com/office/drawing/2014/main" id="{482F6E52-1632-4BA2-BA42-D1BD898D51C2}"/>
            </a:ext>
          </a:extLst>
        </xdr:cNvPr>
        <xdr:cNvCxnSpPr/>
      </xdr:nvCxnSpPr>
      <xdr:spPr>
        <a:xfrm flipV="1">
          <a:off x="19202400" y="14058283"/>
          <a:ext cx="7524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78087</xdr:rowOff>
    </xdr:from>
    <xdr:to>
      <xdr:col>107</xdr:col>
      <xdr:colOff>101600</xdr:colOff>
      <xdr:row>87</xdr:row>
      <xdr:rowOff>8237</xdr:rowOff>
    </xdr:to>
    <xdr:sp macro="" textlink="">
      <xdr:nvSpPr>
        <xdr:cNvPr id="726" name="楕円 725">
          <a:extLst>
            <a:ext uri="{FF2B5EF4-FFF2-40B4-BE49-F238E27FC236}">
              <a16:creationId xmlns:a16="http://schemas.microsoft.com/office/drawing/2014/main" id="{32281909-29A6-4807-A8A1-C0FA3E548BF0}"/>
            </a:ext>
          </a:extLst>
        </xdr:cNvPr>
        <xdr:cNvSpPr/>
      </xdr:nvSpPr>
      <xdr:spPr>
        <a:xfrm>
          <a:off x="18345150" y="140131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127907</xdr:rowOff>
    </xdr:from>
    <xdr:to>
      <xdr:col>111</xdr:col>
      <xdr:colOff>177800</xdr:colOff>
      <xdr:row>86</xdr:row>
      <xdr:rowOff>128887</xdr:rowOff>
    </xdr:to>
    <xdr:cxnSp macro="">
      <xdr:nvCxnSpPr>
        <xdr:cNvPr id="727" name="直線コネクタ 726">
          <a:extLst>
            <a:ext uri="{FF2B5EF4-FFF2-40B4-BE49-F238E27FC236}">
              <a16:creationId xmlns:a16="http://schemas.microsoft.com/office/drawing/2014/main" id="{BD4DBA59-324A-4A49-A9E5-E606C15D8577}"/>
            </a:ext>
          </a:extLst>
        </xdr:cNvPr>
        <xdr:cNvCxnSpPr/>
      </xdr:nvCxnSpPr>
      <xdr:spPr>
        <a:xfrm flipV="1">
          <a:off x="18392775" y="14059807"/>
          <a:ext cx="809625"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78522</xdr:rowOff>
    </xdr:from>
    <xdr:to>
      <xdr:col>102</xdr:col>
      <xdr:colOff>165100</xdr:colOff>
      <xdr:row>87</xdr:row>
      <xdr:rowOff>8672</xdr:rowOff>
    </xdr:to>
    <xdr:sp macro="" textlink="">
      <xdr:nvSpPr>
        <xdr:cNvPr id="728" name="楕円 727">
          <a:extLst>
            <a:ext uri="{FF2B5EF4-FFF2-40B4-BE49-F238E27FC236}">
              <a16:creationId xmlns:a16="http://schemas.microsoft.com/office/drawing/2014/main" id="{32E3A564-435B-4562-B33E-BD86D00C10CC}"/>
            </a:ext>
          </a:extLst>
        </xdr:cNvPr>
        <xdr:cNvSpPr/>
      </xdr:nvSpPr>
      <xdr:spPr>
        <a:xfrm>
          <a:off x="17554575" y="140135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128887</xdr:rowOff>
    </xdr:from>
    <xdr:to>
      <xdr:col>107</xdr:col>
      <xdr:colOff>50800</xdr:colOff>
      <xdr:row>86</xdr:row>
      <xdr:rowOff>129322</xdr:rowOff>
    </xdr:to>
    <xdr:cxnSp macro="">
      <xdr:nvCxnSpPr>
        <xdr:cNvPr id="729" name="直線コネクタ 728">
          <a:extLst>
            <a:ext uri="{FF2B5EF4-FFF2-40B4-BE49-F238E27FC236}">
              <a16:creationId xmlns:a16="http://schemas.microsoft.com/office/drawing/2014/main" id="{5D19D04D-2FC7-4CA5-8F5E-D3449AC5BAAC}"/>
            </a:ext>
          </a:extLst>
        </xdr:cNvPr>
        <xdr:cNvCxnSpPr/>
      </xdr:nvCxnSpPr>
      <xdr:spPr>
        <a:xfrm flipV="1">
          <a:off x="17602200" y="14060787"/>
          <a:ext cx="790575"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79066</xdr:rowOff>
    </xdr:from>
    <xdr:to>
      <xdr:col>98</xdr:col>
      <xdr:colOff>38100</xdr:colOff>
      <xdr:row>87</xdr:row>
      <xdr:rowOff>9216</xdr:rowOff>
    </xdr:to>
    <xdr:sp macro="" textlink="">
      <xdr:nvSpPr>
        <xdr:cNvPr id="730" name="楕円 729">
          <a:extLst>
            <a:ext uri="{FF2B5EF4-FFF2-40B4-BE49-F238E27FC236}">
              <a16:creationId xmlns:a16="http://schemas.microsoft.com/office/drawing/2014/main" id="{69390CB4-6493-4660-9127-CC5CFD34416C}"/>
            </a:ext>
          </a:extLst>
        </xdr:cNvPr>
        <xdr:cNvSpPr/>
      </xdr:nvSpPr>
      <xdr:spPr>
        <a:xfrm>
          <a:off x="16754475" y="140141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129322</xdr:rowOff>
    </xdr:from>
    <xdr:to>
      <xdr:col>102</xdr:col>
      <xdr:colOff>114300</xdr:colOff>
      <xdr:row>86</xdr:row>
      <xdr:rowOff>129866</xdr:rowOff>
    </xdr:to>
    <xdr:cxnSp macro="">
      <xdr:nvCxnSpPr>
        <xdr:cNvPr id="731" name="直線コネクタ 730">
          <a:extLst>
            <a:ext uri="{FF2B5EF4-FFF2-40B4-BE49-F238E27FC236}">
              <a16:creationId xmlns:a16="http://schemas.microsoft.com/office/drawing/2014/main" id="{19F759A1-F8FD-4D0B-8AE6-645DDA99F473}"/>
            </a:ext>
          </a:extLst>
        </xdr:cNvPr>
        <xdr:cNvCxnSpPr/>
      </xdr:nvCxnSpPr>
      <xdr:spPr>
        <a:xfrm flipV="1">
          <a:off x="16802100" y="14061222"/>
          <a:ext cx="8001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32" name="n_1aveValue【消防施設】&#10;一人当たり面積">
          <a:extLst>
            <a:ext uri="{FF2B5EF4-FFF2-40B4-BE49-F238E27FC236}">
              <a16:creationId xmlns:a16="http://schemas.microsoft.com/office/drawing/2014/main" id="{02375165-B610-4DDD-9C82-65504AAD17FF}"/>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733" name="n_2aveValue【消防施設】&#10;一人当たり面積">
          <a:extLst>
            <a:ext uri="{FF2B5EF4-FFF2-40B4-BE49-F238E27FC236}">
              <a16:creationId xmlns:a16="http://schemas.microsoft.com/office/drawing/2014/main" id="{EE503C73-76B4-49DB-B997-AAC502E61A16}"/>
            </a:ext>
          </a:extLst>
        </xdr:cNvPr>
        <xdr:cNvSpPr txBox="1"/>
      </xdr:nvSpPr>
      <xdr:spPr>
        <a:xfrm>
          <a:off x="18183302" y="140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734" name="n_3aveValue【消防施設】&#10;一人当たり面積">
          <a:extLst>
            <a:ext uri="{FF2B5EF4-FFF2-40B4-BE49-F238E27FC236}">
              <a16:creationId xmlns:a16="http://schemas.microsoft.com/office/drawing/2014/main" id="{5880CAC7-1880-4B4F-B777-79F3C781839D}"/>
            </a:ext>
          </a:extLst>
        </xdr:cNvPr>
        <xdr:cNvSpPr txBox="1"/>
      </xdr:nvSpPr>
      <xdr:spPr>
        <a:xfrm>
          <a:off x="17383202" y="1409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735" name="n_4aveValue【消防施設】&#10;一人当たり面積">
          <a:extLst>
            <a:ext uri="{FF2B5EF4-FFF2-40B4-BE49-F238E27FC236}">
              <a16:creationId xmlns:a16="http://schemas.microsoft.com/office/drawing/2014/main" id="{765EE56F-12ED-4DD8-BC2C-BC5A2A1C31E0}"/>
            </a:ext>
          </a:extLst>
        </xdr:cNvPr>
        <xdr:cNvSpPr txBox="1"/>
      </xdr:nvSpPr>
      <xdr:spPr>
        <a:xfrm>
          <a:off x="16592627" y="141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169834</xdr:rowOff>
    </xdr:from>
    <xdr:ext cx="469744" cy="259045"/>
    <xdr:sp macro="" textlink="">
      <xdr:nvSpPr>
        <xdr:cNvPr id="736" name="n_1mainValue【消防施設】&#10;一人当たり面積">
          <a:extLst>
            <a:ext uri="{FF2B5EF4-FFF2-40B4-BE49-F238E27FC236}">
              <a16:creationId xmlns:a16="http://schemas.microsoft.com/office/drawing/2014/main" id="{04E0A63F-1D9D-4173-8CD4-89E76D081D29}"/>
            </a:ext>
          </a:extLst>
        </xdr:cNvPr>
        <xdr:cNvSpPr txBox="1"/>
      </xdr:nvSpPr>
      <xdr:spPr>
        <a:xfrm>
          <a:off x="18983402" y="1409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24764</xdr:rowOff>
    </xdr:from>
    <xdr:ext cx="469744" cy="259045"/>
    <xdr:sp macro="" textlink="">
      <xdr:nvSpPr>
        <xdr:cNvPr id="737" name="n_2mainValue【消防施設】&#10;一人当たり面積">
          <a:extLst>
            <a:ext uri="{FF2B5EF4-FFF2-40B4-BE49-F238E27FC236}">
              <a16:creationId xmlns:a16="http://schemas.microsoft.com/office/drawing/2014/main" id="{51FDAC2A-335E-4F79-9B48-63B62718B12F}"/>
            </a:ext>
          </a:extLst>
        </xdr:cNvPr>
        <xdr:cNvSpPr txBox="1"/>
      </xdr:nvSpPr>
      <xdr:spPr>
        <a:xfrm>
          <a:off x="18183302" y="1380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25199</xdr:rowOff>
    </xdr:from>
    <xdr:ext cx="469744" cy="259045"/>
    <xdr:sp macro="" textlink="">
      <xdr:nvSpPr>
        <xdr:cNvPr id="738" name="n_3mainValue【消防施設】&#10;一人当たり面積">
          <a:extLst>
            <a:ext uri="{FF2B5EF4-FFF2-40B4-BE49-F238E27FC236}">
              <a16:creationId xmlns:a16="http://schemas.microsoft.com/office/drawing/2014/main" id="{E3CF294D-9F84-4BFD-8F00-3302E197AC11}"/>
            </a:ext>
          </a:extLst>
        </xdr:cNvPr>
        <xdr:cNvSpPr txBox="1"/>
      </xdr:nvSpPr>
      <xdr:spPr>
        <a:xfrm>
          <a:off x="17383202" y="13801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25743</xdr:rowOff>
    </xdr:from>
    <xdr:ext cx="469744" cy="259045"/>
    <xdr:sp macro="" textlink="">
      <xdr:nvSpPr>
        <xdr:cNvPr id="739" name="n_4mainValue【消防施設】&#10;一人当たり面積">
          <a:extLst>
            <a:ext uri="{FF2B5EF4-FFF2-40B4-BE49-F238E27FC236}">
              <a16:creationId xmlns:a16="http://schemas.microsoft.com/office/drawing/2014/main" id="{8C264209-154E-4055-8393-6D9C10B86B85}"/>
            </a:ext>
          </a:extLst>
        </xdr:cNvPr>
        <xdr:cNvSpPr txBox="1"/>
      </xdr:nvSpPr>
      <xdr:spPr>
        <a:xfrm>
          <a:off x="16592627" y="1380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4D1BD60A-A163-4F61-84C9-F0C90709A87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D052ED6E-5DDC-4C08-995C-068919EA8E1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A505BF1A-6ED0-4212-9F82-3E30D93F077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9C458AA0-ED90-4930-A5C6-DAC0D24488A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7EDF6F9-D7B6-428A-A758-0EF5E6E0F89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7AE2FFAC-DE37-49E6-B25C-9B14400000E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5BDD781-3044-4FC4-B56B-947F5BDDEF5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25BD976A-C323-49CE-BF60-9DB37036FB8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87E6C13F-0E38-4AB7-90C1-275677C3465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0F95A28-AF7F-4D7A-82CB-704A4CA01AC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7DE3B227-C2AF-40D7-A40A-529B7B022A6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B778BF28-B939-4CE3-8141-FEC104BEED1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739816D4-0FB2-4A38-9F02-412BEAC2EE5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63334B8-85B8-4297-A6EA-927720CB32B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6AB2FB1B-4560-4E39-9FE3-A36C2C7B59A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03D08026-B4F9-4D92-BE0A-182467F3230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57875B18-2DD5-48DB-9FF9-EFA3ACB4984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9924D872-3567-4846-A7FB-D19E31D8CEB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35AAC617-2105-4C8F-B413-3BFA8A79641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6D250793-C57D-40A6-994B-D65EABBC694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38C1F170-0BEF-4E1B-AED5-0840DEFA1EDC}"/>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890F15B-1DC7-4BD2-9053-0CBEFCD591D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C6ABC644-DFF1-4B00-A831-781A1141926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13403620-7A93-4872-A868-342B969937D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C6B489C0-83AF-4B82-99E9-A9467B28A45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3626CB11-44D3-4AF9-B8F5-6DE6D435AB1B}"/>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B03F3B20-4A97-4CF9-9A20-78B18853A72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03BDB7E1-C777-43A4-8FF3-B783DD640A1F}"/>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68" name="【庁舎】&#10;有形固定資産減価償却率最大値テキスト">
          <a:extLst>
            <a:ext uri="{FF2B5EF4-FFF2-40B4-BE49-F238E27FC236}">
              <a16:creationId xmlns:a16="http://schemas.microsoft.com/office/drawing/2014/main" id="{FA0C5352-9619-44C9-B1A0-A87D0B6CFB49}"/>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69" name="直線コネクタ 768">
          <a:extLst>
            <a:ext uri="{FF2B5EF4-FFF2-40B4-BE49-F238E27FC236}">
              <a16:creationId xmlns:a16="http://schemas.microsoft.com/office/drawing/2014/main" id="{83024877-508B-4012-ADDD-8C2F720866DA}"/>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70" name="【庁舎】&#10;有形固定資産減価償却率平均値テキスト">
          <a:extLst>
            <a:ext uri="{FF2B5EF4-FFF2-40B4-BE49-F238E27FC236}">
              <a16:creationId xmlns:a16="http://schemas.microsoft.com/office/drawing/2014/main" id="{2B4CFB89-AA2C-4D7D-BE50-496AF68B852C}"/>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71" name="フローチャート: 判断 770">
          <a:extLst>
            <a:ext uri="{FF2B5EF4-FFF2-40B4-BE49-F238E27FC236}">
              <a16:creationId xmlns:a16="http://schemas.microsoft.com/office/drawing/2014/main" id="{1766205F-BE0F-4EE6-BD40-868F7808C020}"/>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2" name="フローチャート: 判断 771">
          <a:extLst>
            <a:ext uri="{FF2B5EF4-FFF2-40B4-BE49-F238E27FC236}">
              <a16:creationId xmlns:a16="http://schemas.microsoft.com/office/drawing/2014/main" id="{B0210405-40FD-4873-9C9B-6A338426CFCA}"/>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3" name="フローチャート: 判断 772">
          <a:extLst>
            <a:ext uri="{FF2B5EF4-FFF2-40B4-BE49-F238E27FC236}">
              <a16:creationId xmlns:a16="http://schemas.microsoft.com/office/drawing/2014/main" id="{C4637E41-0D59-4AFA-9A66-1DBC36B04E62}"/>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4" name="フローチャート: 判断 773">
          <a:extLst>
            <a:ext uri="{FF2B5EF4-FFF2-40B4-BE49-F238E27FC236}">
              <a16:creationId xmlns:a16="http://schemas.microsoft.com/office/drawing/2014/main" id="{F37220C4-9779-44C0-86E7-F3A43AE5AE60}"/>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5" name="フローチャート: 判断 774">
          <a:extLst>
            <a:ext uri="{FF2B5EF4-FFF2-40B4-BE49-F238E27FC236}">
              <a16:creationId xmlns:a16="http://schemas.microsoft.com/office/drawing/2014/main" id="{5E354CD7-01CD-47A3-B192-BDA5DAD72BB0}"/>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FDA3801-18FF-4949-92D6-7FBFCF39725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D7B3177-18C7-469C-ADCB-47721DA2AFD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7B0484B-96E5-48FB-9ADF-861AA4A5201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256EDE5-603A-491F-8423-F716D83C4E8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04FBB13-3337-46F8-ABEC-69BB0E53EA8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74386</xdr:rowOff>
    </xdr:from>
    <xdr:to>
      <xdr:col>85</xdr:col>
      <xdr:colOff>177800</xdr:colOff>
      <xdr:row>106</xdr:row>
      <xdr:rowOff>4536</xdr:rowOff>
    </xdr:to>
    <xdr:sp macro="" textlink="">
      <xdr:nvSpPr>
        <xdr:cNvPr id="781" name="楕円 780">
          <a:extLst>
            <a:ext uri="{FF2B5EF4-FFF2-40B4-BE49-F238E27FC236}">
              <a16:creationId xmlns:a16="http://schemas.microsoft.com/office/drawing/2014/main" id="{956C0718-C9F9-451D-8A65-AD011C7B6CE9}"/>
            </a:ext>
          </a:extLst>
        </xdr:cNvPr>
        <xdr:cNvSpPr/>
      </xdr:nvSpPr>
      <xdr:spPr>
        <a:xfrm>
          <a:off x="14649450" y="17219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52813</xdr:rowOff>
    </xdr:from>
    <xdr:ext cx="405111" cy="259045"/>
    <xdr:sp macro="" textlink="">
      <xdr:nvSpPr>
        <xdr:cNvPr id="782" name="【庁舎】&#10;有形固定資産減価償却率該当値テキスト">
          <a:extLst>
            <a:ext uri="{FF2B5EF4-FFF2-40B4-BE49-F238E27FC236}">
              <a16:creationId xmlns:a16="http://schemas.microsoft.com/office/drawing/2014/main" id="{77D61C0B-CD4A-4860-9C1A-DF14EEF90C18}"/>
            </a:ext>
          </a:extLst>
        </xdr:cNvPr>
        <xdr:cNvSpPr txBox="1"/>
      </xdr:nvSpPr>
      <xdr:spPr>
        <a:xfrm>
          <a:off x="14735175" y="1719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66221</xdr:rowOff>
    </xdr:from>
    <xdr:to>
      <xdr:col>81</xdr:col>
      <xdr:colOff>101600</xdr:colOff>
      <xdr:row>107</xdr:row>
      <xdr:rowOff>167821</xdr:rowOff>
    </xdr:to>
    <xdr:sp macro="" textlink="">
      <xdr:nvSpPr>
        <xdr:cNvPr id="783" name="楕円 782">
          <a:extLst>
            <a:ext uri="{FF2B5EF4-FFF2-40B4-BE49-F238E27FC236}">
              <a16:creationId xmlns:a16="http://schemas.microsoft.com/office/drawing/2014/main" id="{9D78D2B9-516A-46A4-AD52-45B997E184B0}"/>
            </a:ext>
          </a:extLst>
        </xdr:cNvPr>
        <xdr:cNvSpPr/>
      </xdr:nvSpPr>
      <xdr:spPr>
        <a:xfrm>
          <a:off x="13887450" y="175572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125186</xdr:rowOff>
    </xdr:from>
    <xdr:to>
      <xdr:col>85</xdr:col>
      <xdr:colOff>127000</xdr:colOff>
      <xdr:row>107</xdr:row>
      <xdr:rowOff>117021</xdr:rowOff>
    </xdr:to>
    <xdr:cxnSp macro="">
      <xdr:nvCxnSpPr>
        <xdr:cNvPr id="784" name="直線コネクタ 783">
          <a:extLst>
            <a:ext uri="{FF2B5EF4-FFF2-40B4-BE49-F238E27FC236}">
              <a16:creationId xmlns:a16="http://schemas.microsoft.com/office/drawing/2014/main" id="{78E26136-828A-4098-A271-8D43C22D9A31}"/>
            </a:ext>
          </a:extLst>
        </xdr:cNvPr>
        <xdr:cNvCxnSpPr/>
      </xdr:nvCxnSpPr>
      <xdr:spPr>
        <a:xfrm flipV="1">
          <a:off x="13935075" y="17267011"/>
          <a:ext cx="762000" cy="3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72752</xdr:rowOff>
    </xdr:from>
    <xdr:to>
      <xdr:col>76</xdr:col>
      <xdr:colOff>165100</xdr:colOff>
      <xdr:row>108</xdr:row>
      <xdr:rowOff>2902</xdr:rowOff>
    </xdr:to>
    <xdr:sp macro="" textlink="">
      <xdr:nvSpPr>
        <xdr:cNvPr id="785" name="楕円 784">
          <a:extLst>
            <a:ext uri="{FF2B5EF4-FFF2-40B4-BE49-F238E27FC236}">
              <a16:creationId xmlns:a16="http://schemas.microsoft.com/office/drawing/2014/main" id="{9A7E1F14-31B5-4008-810B-EEF717A1435A}"/>
            </a:ext>
          </a:extLst>
        </xdr:cNvPr>
        <xdr:cNvSpPr/>
      </xdr:nvSpPr>
      <xdr:spPr>
        <a:xfrm>
          <a:off x="13096875" y="175574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117021</xdr:rowOff>
    </xdr:from>
    <xdr:to>
      <xdr:col>81</xdr:col>
      <xdr:colOff>50800</xdr:colOff>
      <xdr:row>107</xdr:row>
      <xdr:rowOff>123552</xdr:rowOff>
    </xdr:to>
    <xdr:cxnSp macro="">
      <xdr:nvCxnSpPr>
        <xdr:cNvPr id="786" name="直線コネクタ 785">
          <a:extLst>
            <a:ext uri="{FF2B5EF4-FFF2-40B4-BE49-F238E27FC236}">
              <a16:creationId xmlns:a16="http://schemas.microsoft.com/office/drawing/2014/main" id="{6B508092-CE9C-443B-B00F-20714BDCCBC0}"/>
            </a:ext>
          </a:extLst>
        </xdr:cNvPr>
        <xdr:cNvCxnSpPr/>
      </xdr:nvCxnSpPr>
      <xdr:spPr>
        <a:xfrm flipV="1">
          <a:off x="13144500" y="17604921"/>
          <a:ext cx="7905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66221</xdr:rowOff>
    </xdr:from>
    <xdr:to>
      <xdr:col>72</xdr:col>
      <xdr:colOff>38100</xdr:colOff>
      <xdr:row>107</xdr:row>
      <xdr:rowOff>167821</xdr:rowOff>
    </xdr:to>
    <xdr:sp macro="" textlink="">
      <xdr:nvSpPr>
        <xdr:cNvPr id="787" name="楕円 786">
          <a:extLst>
            <a:ext uri="{FF2B5EF4-FFF2-40B4-BE49-F238E27FC236}">
              <a16:creationId xmlns:a16="http://schemas.microsoft.com/office/drawing/2014/main" id="{74E4B1C6-1905-488F-A7F6-A414A1A7DF7C}"/>
            </a:ext>
          </a:extLst>
        </xdr:cNvPr>
        <xdr:cNvSpPr/>
      </xdr:nvSpPr>
      <xdr:spPr>
        <a:xfrm>
          <a:off x="12296775" y="175572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117021</xdr:rowOff>
    </xdr:from>
    <xdr:to>
      <xdr:col>76</xdr:col>
      <xdr:colOff>114300</xdr:colOff>
      <xdr:row>107</xdr:row>
      <xdr:rowOff>123552</xdr:rowOff>
    </xdr:to>
    <xdr:cxnSp macro="">
      <xdr:nvCxnSpPr>
        <xdr:cNvPr id="788" name="直線コネクタ 787">
          <a:extLst>
            <a:ext uri="{FF2B5EF4-FFF2-40B4-BE49-F238E27FC236}">
              <a16:creationId xmlns:a16="http://schemas.microsoft.com/office/drawing/2014/main" id="{B4791A4E-85AF-4861-AE6D-70B7878D6EF0}"/>
            </a:ext>
          </a:extLst>
        </xdr:cNvPr>
        <xdr:cNvCxnSpPr/>
      </xdr:nvCxnSpPr>
      <xdr:spPr>
        <a:xfrm>
          <a:off x="12344400" y="17604921"/>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110308</xdr:rowOff>
    </xdr:from>
    <xdr:to>
      <xdr:col>67</xdr:col>
      <xdr:colOff>101600</xdr:colOff>
      <xdr:row>108</xdr:row>
      <xdr:rowOff>40458</xdr:rowOff>
    </xdr:to>
    <xdr:sp macro="" textlink="">
      <xdr:nvSpPr>
        <xdr:cNvPr id="789" name="楕円 788">
          <a:extLst>
            <a:ext uri="{FF2B5EF4-FFF2-40B4-BE49-F238E27FC236}">
              <a16:creationId xmlns:a16="http://schemas.microsoft.com/office/drawing/2014/main" id="{78DE1C80-3BEF-4B97-9BD8-8F52BC6B3AAD}"/>
            </a:ext>
          </a:extLst>
        </xdr:cNvPr>
        <xdr:cNvSpPr/>
      </xdr:nvSpPr>
      <xdr:spPr>
        <a:xfrm>
          <a:off x="11487150" y="175950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117021</xdr:rowOff>
    </xdr:from>
    <xdr:to>
      <xdr:col>71</xdr:col>
      <xdr:colOff>177800</xdr:colOff>
      <xdr:row>107</xdr:row>
      <xdr:rowOff>161108</xdr:rowOff>
    </xdr:to>
    <xdr:cxnSp macro="">
      <xdr:nvCxnSpPr>
        <xdr:cNvPr id="790" name="直線コネクタ 789">
          <a:extLst>
            <a:ext uri="{FF2B5EF4-FFF2-40B4-BE49-F238E27FC236}">
              <a16:creationId xmlns:a16="http://schemas.microsoft.com/office/drawing/2014/main" id="{257F7602-F3CB-442F-A496-5444FBDDF989}"/>
            </a:ext>
          </a:extLst>
        </xdr:cNvPr>
        <xdr:cNvCxnSpPr/>
      </xdr:nvCxnSpPr>
      <xdr:spPr>
        <a:xfrm flipV="1">
          <a:off x="11534775" y="17604921"/>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791" name="n_1aveValue【庁舎】&#10;有形固定資産減価償却率">
          <a:extLst>
            <a:ext uri="{FF2B5EF4-FFF2-40B4-BE49-F238E27FC236}">
              <a16:creationId xmlns:a16="http://schemas.microsoft.com/office/drawing/2014/main" id="{65A6C4C1-8E17-4B1D-B49C-B84CFD42E078}"/>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92" name="n_2aveValue【庁舎】&#10;有形固定資産減価償却率">
          <a:extLst>
            <a:ext uri="{FF2B5EF4-FFF2-40B4-BE49-F238E27FC236}">
              <a16:creationId xmlns:a16="http://schemas.microsoft.com/office/drawing/2014/main" id="{2BF84AE8-28FE-4B23-ABCB-B9C862FD45CF}"/>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93" name="n_3aveValue【庁舎】&#10;有形固定資産減価償却率">
          <a:extLst>
            <a:ext uri="{FF2B5EF4-FFF2-40B4-BE49-F238E27FC236}">
              <a16:creationId xmlns:a16="http://schemas.microsoft.com/office/drawing/2014/main" id="{2702A976-6DF4-4B05-AF0B-BE7A10C14704}"/>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94" name="n_4aveValue【庁舎】&#10;有形固定資産減価償却率">
          <a:extLst>
            <a:ext uri="{FF2B5EF4-FFF2-40B4-BE49-F238E27FC236}">
              <a16:creationId xmlns:a16="http://schemas.microsoft.com/office/drawing/2014/main" id="{8D53A3BC-F807-4FF7-95EC-62B03CB295C8}"/>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158948</xdr:rowOff>
    </xdr:from>
    <xdr:ext cx="405111" cy="259045"/>
    <xdr:sp macro="" textlink="">
      <xdr:nvSpPr>
        <xdr:cNvPr id="795" name="n_1mainValue【庁舎】&#10;有形固定資産減価償却率">
          <a:extLst>
            <a:ext uri="{FF2B5EF4-FFF2-40B4-BE49-F238E27FC236}">
              <a16:creationId xmlns:a16="http://schemas.microsoft.com/office/drawing/2014/main" id="{86EF0157-9A9F-4176-95BA-7467DB5BD467}"/>
            </a:ext>
          </a:extLst>
        </xdr:cNvPr>
        <xdr:cNvSpPr txBox="1"/>
      </xdr:nvSpPr>
      <xdr:spPr>
        <a:xfrm>
          <a:off x="13745219" y="1765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165479</xdr:rowOff>
    </xdr:from>
    <xdr:ext cx="405111" cy="259045"/>
    <xdr:sp macro="" textlink="">
      <xdr:nvSpPr>
        <xdr:cNvPr id="796" name="n_2mainValue【庁舎】&#10;有形固定資産減価償却率">
          <a:extLst>
            <a:ext uri="{FF2B5EF4-FFF2-40B4-BE49-F238E27FC236}">
              <a16:creationId xmlns:a16="http://schemas.microsoft.com/office/drawing/2014/main" id="{2C6E8398-47AC-461F-BE9F-43527619B3A5}"/>
            </a:ext>
          </a:extLst>
        </xdr:cNvPr>
        <xdr:cNvSpPr txBox="1"/>
      </xdr:nvSpPr>
      <xdr:spPr>
        <a:xfrm>
          <a:off x="12964169" y="176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158948</xdr:rowOff>
    </xdr:from>
    <xdr:ext cx="405111" cy="259045"/>
    <xdr:sp macro="" textlink="">
      <xdr:nvSpPr>
        <xdr:cNvPr id="797" name="n_3mainValue【庁舎】&#10;有形固定資産減価償却率">
          <a:extLst>
            <a:ext uri="{FF2B5EF4-FFF2-40B4-BE49-F238E27FC236}">
              <a16:creationId xmlns:a16="http://schemas.microsoft.com/office/drawing/2014/main" id="{BB5F3BFD-B596-46F1-AAFD-D05B400C01D5}"/>
            </a:ext>
          </a:extLst>
        </xdr:cNvPr>
        <xdr:cNvSpPr txBox="1"/>
      </xdr:nvSpPr>
      <xdr:spPr>
        <a:xfrm>
          <a:off x="12164069" y="1765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31585</xdr:rowOff>
    </xdr:from>
    <xdr:ext cx="405111" cy="259045"/>
    <xdr:sp macro="" textlink="">
      <xdr:nvSpPr>
        <xdr:cNvPr id="798" name="n_4mainValue【庁舎】&#10;有形固定資産減価償却率">
          <a:extLst>
            <a:ext uri="{FF2B5EF4-FFF2-40B4-BE49-F238E27FC236}">
              <a16:creationId xmlns:a16="http://schemas.microsoft.com/office/drawing/2014/main" id="{8F9A4A6E-C7AC-4847-B6CE-BA90A7B0BF6D}"/>
            </a:ext>
          </a:extLst>
        </xdr:cNvPr>
        <xdr:cNvSpPr txBox="1"/>
      </xdr:nvSpPr>
      <xdr:spPr>
        <a:xfrm>
          <a:off x="11354444" y="176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F3E8838E-C1F4-4E95-9E0F-D3543CEAB80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CF7F44B7-1D33-427E-A766-B618EF7BE57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73C6705E-F262-4558-AB0E-0DE100C4BCC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882131D2-931B-443D-8B67-1E048752B02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3F3DA4BB-A738-4D79-8A22-2603B7598D8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A8058ED5-E883-45C6-AFCB-13C02B09AF1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F1B2BBC0-A7A2-4AB0-AB61-1650C1246F0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B1ED3F13-6C14-41C6-B4A4-A335540562B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57700A2A-09A2-4B4B-9BC3-7795444CEB6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FDC5422F-77BA-4D68-A69C-F9DFAD7B30A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A57AF581-9B0D-47BF-A8CB-093BC6ADE1C5}"/>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C91C5B3A-6E18-432B-AE83-D6D728B4F8FC}"/>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D2674B5D-7576-4783-8374-B2F851E7F5D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2623D66C-039C-483E-9965-147FE26E2B9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6405F22-6519-4DD6-B022-3E2582D10EBC}"/>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7E0F8467-7905-409E-BA78-32B14BC755D1}"/>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EF1A5C11-5382-4030-AB06-FD3CA8EE2938}"/>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DE530461-A760-4138-803E-3CF73E0B4F72}"/>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70FC041D-DEBA-4367-AEE8-2BE84F6FB97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4FF542EE-5F00-43B2-B538-EFF016FE2C0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DAE4949F-166B-4304-A991-0C189CF153E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20" name="直線コネクタ 819">
          <a:extLst>
            <a:ext uri="{FF2B5EF4-FFF2-40B4-BE49-F238E27FC236}">
              <a16:creationId xmlns:a16="http://schemas.microsoft.com/office/drawing/2014/main" id="{FA9A53D7-9E7E-46F1-A1B4-019D2D97E8D7}"/>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21" name="【庁舎】&#10;一人当たり面積最小値テキスト">
          <a:extLst>
            <a:ext uri="{FF2B5EF4-FFF2-40B4-BE49-F238E27FC236}">
              <a16:creationId xmlns:a16="http://schemas.microsoft.com/office/drawing/2014/main" id="{434ED244-1F54-4E8C-BB33-D13AF542BD12}"/>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2" name="直線コネクタ 821">
          <a:extLst>
            <a:ext uri="{FF2B5EF4-FFF2-40B4-BE49-F238E27FC236}">
              <a16:creationId xmlns:a16="http://schemas.microsoft.com/office/drawing/2014/main" id="{94EF83CE-0B72-436D-9402-F2A2D0FA42D0}"/>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3" name="【庁舎】&#10;一人当たり面積最大値テキスト">
          <a:extLst>
            <a:ext uri="{FF2B5EF4-FFF2-40B4-BE49-F238E27FC236}">
              <a16:creationId xmlns:a16="http://schemas.microsoft.com/office/drawing/2014/main" id="{43C8B10E-121A-4DD8-A1D3-CD868B0F0DC6}"/>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4" name="直線コネクタ 823">
          <a:extLst>
            <a:ext uri="{FF2B5EF4-FFF2-40B4-BE49-F238E27FC236}">
              <a16:creationId xmlns:a16="http://schemas.microsoft.com/office/drawing/2014/main" id="{AA98B39F-3D4A-4E33-B525-A5FC7468F274}"/>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25" name="【庁舎】&#10;一人当たり面積平均値テキスト">
          <a:extLst>
            <a:ext uri="{FF2B5EF4-FFF2-40B4-BE49-F238E27FC236}">
              <a16:creationId xmlns:a16="http://schemas.microsoft.com/office/drawing/2014/main" id="{F2CB86EC-BFEE-4B25-B019-DE523CA47B8E}"/>
            </a:ext>
          </a:extLst>
        </xdr:cNvPr>
        <xdr:cNvSpPr txBox="1"/>
      </xdr:nvSpPr>
      <xdr:spPr>
        <a:xfrm>
          <a:off x="19992975" y="1729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6" name="フローチャート: 判断 825">
          <a:extLst>
            <a:ext uri="{FF2B5EF4-FFF2-40B4-BE49-F238E27FC236}">
              <a16:creationId xmlns:a16="http://schemas.microsoft.com/office/drawing/2014/main" id="{75F27805-F068-4C5F-AACB-411662E0BCE5}"/>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7" name="フローチャート: 判断 826">
          <a:extLst>
            <a:ext uri="{FF2B5EF4-FFF2-40B4-BE49-F238E27FC236}">
              <a16:creationId xmlns:a16="http://schemas.microsoft.com/office/drawing/2014/main" id="{4B91FD2B-387F-4C74-ADFC-D74641EF204A}"/>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28" name="フローチャート: 判断 827">
          <a:extLst>
            <a:ext uri="{FF2B5EF4-FFF2-40B4-BE49-F238E27FC236}">
              <a16:creationId xmlns:a16="http://schemas.microsoft.com/office/drawing/2014/main" id="{D293D98C-46C8-487F-92CF-7FBA0867A7EB}"/>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29" name="フローチャート: 判断 828">
          <a:extLst>
            <a:ext uri="{FF2B5EF4-FFF2-40B4-BE49-F238E27FC236}">
              <a16:creationId xmlns:a16="http://schemas.microsoft.com/office/drawing/2014/main" id="{EF39789C-6623-4C8F-A3D4-6C1C1E60DB78}"/>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30" name="フローチャート: 判断 829">
          <a:extLst>
            <a:ext uri="{FF2B5EF4-FFF2-40B4-BE49-F238E27FC236}">
              <a16:creationId xmlns:a16="http://schemas.microsoft.com/office/drawing/2014/main" id="{7648D54B-77C7-46BF-ADE3-F08BB4420266}"/>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B8ACD50-5EF1-4921-84B4-9AD524955CE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F69FF66-2BFA-4FE4-8F88-7F0E0A4F35B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4CD3DAC-5F24-44A2-89EB-EBDEC9EB646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B6110C2-9F4E-44AE-94C8-2A5293DF5AF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7CC2704-3D85-48B1-B4CB-524A0393707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32944</xdr:rowOff>
    </xdr:from>
    <xdr:to>
      <xdr:col>116</xdr:col>
      <xdr:colOff>114300</xdr:colOff>
      <xdr:row>107</xdr:row>
      <xdr:rowOff>134544</xdr:rowOff>
    </xdr:to>
    <xdr:sp macro="" textlink="">
      <xdr:nvSpPr>
        <xdr:cNvPr id="836" name="楕円 835">
          <a:extLst>
            <a:ext uri="{FF2B5EF4-FFF2-40B4-BE49-F238E27FC236}">
              <a16:creationId xmlns:a16="http://schemas.microsoft.com/office/drawing/2014/main" id="{F90483AF-24CE-4C7D-B86B-302E35B44184}"/>
            </a:ext>
          </a:extLst>
        </xdr:cNvPr>
        <xdr:cNvSpPr/>
      </xdr:nvSpPr>
      <xdr:spPr>
        <a:xfrm>
          <a:off x="19897725" y="175176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119321</xdr:rowOff>
    </xdr:from>
    <xdr:ext cx="469744" cy="259045"/>
    <xdr:sp macro="" textlink="">
      <xdr:nvSpPr>
        <xdr:cNvPr id="837" name="【庁舎】&#10;一人当たり面積該当値テキスト">
          <a:extLst>
            <a:ext uri="{FF2B5EF4-FFF2-40B4-BE49-F238E27FC236}">
              <a16:creationId xmlns:a16="http://schemas.microsoft.com/office/drawing/2014/main" id="{3519F5FE-D096-428E-8696-6A919242EE7E}"/>
            </a:ext>
          </a:extLst>
        </xdr:cNvPr>
        <xdr:cNvSpPr txBox="1"/>
      </xdr:nvSpPr>
      <xdr:spPr>
        <a:xfrm>
          <a:off x="19992975" y="1743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36601</xdr:rowOff>
    </xdr:from>
    <xdr:to>
      <xdr:col>112</xdr:col>
      <xdr:colOff>38100</xdr:colOff>
      <xdr:row>107</xdr:row>
      <xdr:rowOff>138201</xdr:rowOff>
    </xdr:to>
    <xdr:sp macro="" textlink="">
      <xdr:nvSpPr>
        <xdr:cNvPr id="838" name="楕円 837">
          <a:extLst>
            <a:ext uri="{FF2B5EF4-FFF2-40B4-BE49-F238E27FC236}">
              <a16:creationId xmlns:a16="http://schemas.microsoft.com/office/drawing/2014/main" id="{CA2D186B-7DDB-4BCC-BC38-215FC419E407}"/>
            </a:ext>
          </a:extLst>
        </xdr:cNvPr>
        <xdr:cNvSpPr/>
      </xdr:nvSpPr>
      <xdr:spPr>
        <a:xfrm>
          <a:off x="19154775" y="175245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83744</xdr:rowOff>
    </xdr:from>
    <xdr:to>
      <xdr:col>116</xdr:col>
      <xdr:colOff>63500</xdr:colOff>
      <xdr:row>107</xdr:row>
      <xdr:rowOff>87401</xdr:rowOff>
    </xdr:to>
    <xdr:cxnSp macro="">
      <xdr:nvCxnSpPr>
        <xdr:cNvPr id="839" name="直線コネクタ 838">
          <a:extLst>
            <a:ext uri="{FF2B5EF4-FFF2-40B4-BE49-F238E27FC236}">
              <a16:creationId xmlns:a16="http://schemas.microsoft.com/office/drawing/2014/main" id="{9FFAA8A8-D26B-4F84-AD32-E479DE39BEE4}"/>
            </a:ext>
          </a:extLst>
        </xdr:cNvPr>
        <xdr:cNvCxnSpPr/>
      </xdr:nvCxnSpPr>
      <xdr:spPr>
        <a:xfrm flipV="1">
          <a:off x="19202400" y="1757481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40487</xdr:rowOff>
    </xdr:from>
    <xdr:to>
      <xdr:col>107</xdr:col>
      <xdr:colOff>101600</xdr:colOff>
      <xdr:row>107</xdr:row>
      <xdr:rowOff>142087</xdr:rowOff>
    </xdr:to>
    <xdr:sp macro="" textlink="">
      <xdr:nvSpPr>
        <xdr:cNvPr id="840" name="楕円 839">
          <a:extLst>
            <a:ext uri="{FF2B5EF4-FFF2-40B4-BE49-F238E27FC236}">
              <a16:creationId xmlns:a16="http://schemas.microsoft.com/office/drawing/2014/main" id="{EF334409-98EB-4CB2-84A1-FFE6AD5C2745}"/>
            </a:ext>
          </a:extLst>
        </xdr:cNvPr>
        <xdr:cNvSpPr/>
      </xdr:nvSpPr>
      <xdr:spPr>
        <a:xfrm>
          <a:off x="18345150" y="175283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87401</xdr:rowOff>
    </xdr:from>
    <xdr:to>
      <xdr:col>111</xdr:col>
      <xdr:colOff>177800</xdr:colOff>
      <xdr:row>107</xdr:row>
      <xdr:rowOff>91287</xdr:rowOff>
    </xdr:to>
    <xdr:cxnSp macro="">
      <xdr:nvCxnSpPr>
        <xdr:cNvPr id="841" name="直線コネクタ 840">
          <a:extLst>
            <a:ext uri="{FF2B5EF4-FFF2-40B4-BE49-F238E27FC236}">
              <a16:creationId xmlns:a16="http://schemas.microsoft.com/office/drawing/2014/main" id="{39DAC1E4-35FD-4602-BC09-67D3A68E2C1A}"/>
            </a:ext>
          </a:extLst>
        </xdr:cNvPr>
        <xdr:cNvCxnSpPr/>
      </xdr:nvCxnSpPr>
      <xdr:spPr>
        <a:xfrm flipV="1">
          <a:off x="18392775" y="17572126"/>
          <a:ext cx="809625"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44374</xdr:rowOff>
    </xdr:from>
    <xdr:to>
      <xdr:col>102</xdr:col>
      <xdr:colOff>165100</xdr:colOff>
      <xdr:row>107</xdr:row>
      <xdr:rowOff>145974</xdr:rowOff>
    </xdr:to>
    <xdr:sp macro="" textlink="">
      <xdr:nvSpPr>
        <xdr:cNvPr id="842" name="楕円 841">
          <a:extLst>
            <a:ext uri="{FF2B5EF4-FFF2-40B4-BE49-F238E27FC236}">
              <a16:creationId xmlns:a16="http://schemas.microsoft.com/office/drawing/2014/main" id="{FB0EE1A3-C709-4C02-8BF6-29077395DADA}"/>
            </a:ext>
          </a:extLst>
        </xdr:cNvPr>
        <xdr:cNvSpPr/>
      </xdr:nvSpPr>
      <xdr:spPr>
        <a:xfrm>
          <a:off x="17554575" y="175354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91287</xdr:rowOff>
    </xdr:from>
    <xdr:to>
      <xdr:col>107</xdr:col>
      <xdr:colOff>50800</xdr:colOff>
      <xdr:row>107</xdr:row>
      <xdr:rowOff>95174</xdr:rowOff>
    </xdr:to>
    <xdr:cxnSp macro="">
      <xdr:nvCxnSpPr>
        <xdr:cNvPr id="843" name="直線コネクタ 842">
          <a:extLst>
            <a:ext uri="{FF2B5EF4-FFF2-40B4-BE49-F238E27FC236}">
              <a16:creationId xmlns:a16="http://schemas.microsoft.com/office/drawing/2014/main" id="{000A703D-E741-404E-BFA5-BDA4EFEFC28E}"/>
            </a:ext>
          </a:extLst>
        </xdr:cNvPr>
        <xdr:cNvCxnSpPr/>
      </xdr:nvCxnSpPr>
      <xdr:spPr>
        <a:xfrm flipV="1">
          <a:off x="17602200" y="17576012"/>
          <a:ext cx="790575"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52146</xdr:rowOff>
    </xdr:from>
    <xdr:to>
      <xdr:col>98</xdr:col>
      <xdr:colOff>38100</xdr:colOff>
      <xdr:row>107</xdr:row>
      <xdr:rowOff>153746</xdr:rowOff>
    </xdr:to>
    <xdr:sp macro="" textlink="">
      <xdr:nvSpPr>
        <xdr:cNvPr id="844" name="楕円 843">
          <a:extLst>
            <a:ext uri="{FF2B5EF4-FFF2-40B4-BE49-F238E27FC236}">
              <a16:creationId xmlns:a16="http://schemas.microsoft.com/office/drawing/2014/main" id="{3D041E07-3A3F-44E6-AFCF-69259D0607E4}"/>
            </a:ext>
          </a:extLst>
        </xdr:cNvPr>
        <xdr:cNvSpPr/>
      </xdr:nvSpPr>
      <xdr:spPr>
        <a:xfrm>
          <a:off x="16754475" y="175368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95174</xdr:rowOff>
    </xdr:from>
    <xdr:to>
      <xdr:col>102</xdr:col>
      <xdr:colOff>114300</xdr:colOff>
      <xdr:row>107</xdr:row>
      <xdr:rowOff>102946</xdr:rowOff>
    </xdr:to>
    <xdr:cxnSp macro="">
      <xdr:nvCxnSpPr>
        <xdr:cNvPr id="845" name="直線コネクタ 844">
          <a:extLst>
            <a:ext uri="{FF2B5EF4-FFF2-40B4-BE49-F238E27FC236}">
              <a16:creationId xmlns:a16="http://schemas.microsoft.com/office/drawing/2014/main" id="{0F1C1255-24C2-47CA-9D64-771222D4570B}"/>
            </a:ext>
          </a:extLst>
        </xdr:cNvPr>
        <xdr:cNvCxnSpPr/>
      </xdr:nvCxnSpPr>
      <xdr:spPr>
        <a:xfrm flipV="1">
          <a:off x="16802100" y="17583074"/>
          <a:ext cx="800100" cy="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846" name="n_1aveValue【庁舎】&#10;一人当たり面積">
          <a:extLst>
            <a:ext uri="{FF2B5EF4-FFF2-40B4-BE49-F238E27FC236}">
              <a16:creationId xmlns:a16="http://schemas.microsoft.com/office/drawing/2014/main" id="{13ACA0F8-FECE-49FB-91D9-5393147FCBC4}"/>
            </a:ext>
          </a:extLst>
        </xdr:cNvPr>
        <xdr:cNvSpPr txBox="1"/>
      </xdr:nvSpPr>
      <xdr:spPr>
        <a:xfrm>
          <a:off x="18983402" y="172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47" name="n_2aveValue【庁舎】&#10;一人当たり面積">
          <a:extLst>
            <a:ext uri="{FF2B5EF4-FFF2-40B4-BE49-F238E27FC236}">
              <a16:creationId xmlns:a16="http://schemas.microsoft.com/office/drawing/2014/main" id="{A84F36FE-09D6-40FE-84B9-61E0B34EC66E}"/>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48" name="n_3aveValue【庁舎】&#10;一人当たり面積">
          <a:extLst>
            <a:ext uri="{FF2B5EF4-FFF2-40B4-BE49-F238E27FC236}">
              <a16:creationId xmlns:a16="http://schemas.microsoft.com/office/drawing/2014/main" id="{93F6EB92-81C0-4DBD-BC17-795B1EFBC1CA}"/>
            </a:ext>
          </a:extLst>
        </xdr:cNvPr>
        <xdr:cNvSpPr txBox="1"/>
      </xdr:nvSpPr>
      <xdr:spPr>
        <a:xfrm>
          <a:off x="17383202" y="1723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49" name="n_4aveValue【庁舎】&#10;一人当たり面積">
          <a:extLst>
            <a:ext uri="{FF2B5EF4-FFF2-40B4-BE49-F238E27FC236}">
              <a16:creationId xmlns:a16="http://schemas.microsoft.com/office/drawing/2014/main" id="{64138813-6EC1-4D69-9A39-C786A63E7EFC}"/>
            </a:ext>
          </a:extLst>
        </xdr:cNvPr>
        <xdr:cNvSpPr txBox="1"/>
      </xdr:nvSpPr>
      <xdr:spPr>
        <a:xfrm>
          <a:off x="16592627" y="1725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129328</xdr:rowOff>
    </xdr:from>
    <xdr:ext cx="469744" cy="259045"/>
    <xdr:sp macro="" textlink="">
      <xdr:nvSpPr>
        <xdr:cNvPr id="850" name="n_1mainValue【庁舎】&#10;一人当たり面積">
          <a:extLst>
            <a:ext uri="{FF2B5EF4-FFF2-40B4-BE49-F238E27FC236}">
              <a16:creationId xmlns:a16="http://schemas.microsoft.com/office/drawing/2014/main" id="{E1303B0B-109E-4BE8-AD6D-E33D85BE5687}"/>
            </a:ext>
          </a:extLst>
        </xdr:cNvPr>
        <xdr:cNvSpPr txBox="1"/>
      </xdr:nvSpPr>
      <xdr:spPr>
        <a:xfrm>
          <a:off x="18983402" y="17614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133214</xdr:rowOff>
    </xdr:from>
    <xdr:ext cx="469744" cy="259045"/>
    <xdr:sp macro="" textlink="">
      <xdr:nvSpPr>
        <xdr:cNvPr id="851" name="n_2mainValue【庁舎】&#10;一人当たり面積">
          <a:extLst>
            <a:ext uri="{FF2B5EF4-FFF2-40B4-BE49-F238E27FC236}">
              <a16:creationId xmlns:a16="http://schemas.microsoft.com/office/drawing/2014/main" id="{B2F29A52-A9A0-4DBC-8CB2-708E33BBF703}"/>
            </a:ext>
          </a:extLst>
        </xdr:cNvPr>
        <xdr:cNvSpPr txBox="1"/>
      </xdr:nvSpPr>
      <xdr:spPr>
        <a:xfrm>
          <a:off x="18183302" y="176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137101</xdr:rowOff>
    </xdr:from>
    <xdr:ext cx="469744" cy="259045"/>
    <xdr:sp macro="" textlink="">
      <xdr:nvSpPr>
        <xdr:cNvPr id="852" name="n_3mainValue【庁舎】&#10;一人当たり面積">
          <a:extLst>
            <a:ext uri="{FF2B5EF4-FFF2-40B4-BE49-F238E27FC236}">
              <a16:creationId xmlns:a16="http://schemas.microsoft.com/office/drawing/2014/main" id="{AE1A3CCB-8C0D-47B4-BD6B-BE1F3ACD65B8}"/>
            </a:ext>
          </a:extLst>
        </xdr:cNvPr>
        <xdr:cNvSpPr txBox="1"/>
      </xdr:nvSpPr>
      <xdr:spPr>
        <a:xfrm>
          <a:off x="17383202" y="1762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144873</xdr:rowOff>
    </xdr:from>
    <xdr:ext cx="469744" cy="259045"/>
    <xdr:sp macro="" textlink="">
      <xdr:nvSpPr>
        <xdr:cNvPr id="853" name="n_4mainValue【庁舎】&#10;一人当たり面積">
          <a:extLst>
            <a:ext uri="{FF2B5EF4-FFF2-40B4-BE49-F238E27FC236}">
              <a16:creationId xmlns:a16="http://schemas.microsoft.com/office/drawing/2014/main" id="{C3E497B1-77C1-475A-A0F2-4B4556E195D2}"/>
            </a:ext>
          </a:extLst>
        </xdr:cNvPr>
        <xdr:cNvSpPr txBox="1"/>
      </xdr:nvSpPr>
      <xdr:spPr>
        <a:xfrm>
          <a:off x="16592627" y="17629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92AF5F1C-125B-4179-8FA2-27DD8C153CC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17A6F522-B6AD-4EF7-A76F-C0F7722700E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296CE9AC-B8EF-4BC5-9715-3F29CBFC182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類似団体と比較して特に有形固定資産減価償却率が高くなっているのは、公営住宅、保健センター、庁舎であるが、新たに図書館を建設したことも要因となっている。住宅については長寿命化計画を</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作成した同計画に基づき、将来の世帯数の減少にあわせて、公営住宅の戸数の適正な管理及び長寿命化を図っていく。庁舎については令和５～６年度に屋根防水等工事を施工し長寿命化を図っているが、庁舎自体の築年数も古いため、方向性について今後さらに検討していく必要がある。保健センターについては、定期的な点検及び必要な修繕を行いながら長寿命化を図っていく。各施設の長寿命化及び更新のための財源が必要となることから、地方債残高の減少と基金の確保に努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066&#28271;&#21069;&#30010;_20260831-143652_&#12304;&#36001;&#25919;&#29366;&#27841;&#36039;&#26009;&#38598;&#12305;_435066_&#28271;&#21069;&#30010;_2024&#65288;&#32080;&#21512;&#65289;.xlsx" TargetMode="External"/><Relationship Id="rId1" Type="http://schemas.openxmlformats.org/officeDocument/2006/relationships/externalLinkPath" Target="435066&#28271;&#21069;&#30010;_20260831-143652_&#12304;&#36001;&#25919;&#29366;&#27841;&#36039;&#26009;&#38598;&#12305;_435066_&#28271;&#21069;&#30010;_2024&#65288;&#32080;&#215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71.099999999999994</v>
          </cell>
          <cell r="BX53">
            <v>71.8</v>
          </cell>
          <cell r="CF53">
            <v>72.400000000000006</v>
          </cell>
          <cell r="CN53">
            <v>72.599999999999994</v>
          </cell>
          <cell r="CV53">
            <v>71.8</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4.5999999999999996</v>
          </cell>
          <cell r="BX75">
            <v>5.0999999999999996</v>
          </cell>
          <cell r="CF75">
            <v>5.6</v>
          </cell>
          <cell r="CN75">
            <v>5.7</v>
          </cell>
          <cell r="CV75">
            <v>6.1</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B1" sqref="B1:DI1"/>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5208600</v>
      </c>
      <c r="BO4" s="436"/>
      <c r="BP4" s="436"/>
      <c r="BQ4" s="436"/>
      <c r="BR4" s="436"/>
      <c r="BS4" s="436"/>
      <c r="BT4" s="436"/>
      <c r="BU4" s="437"/>
      <c r="BV4" s="435">
        <v>5067021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11.3</v>
      </c>
      <c r="CU4" s="576"/>
      <c r="CV4" s="576"/>
      <c r="CW4" s="576"/>
      <c r="CX4" s="576"/>
      <c r="CY4" s="576"/>
      <c r="CZ4" s="576"/>
      <c r="DA4" s="577"/>
      <c r="DB4" s="575">
        <v>22.8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4867897</v>
      </c>
      <c r="BO5" s="407"/>
      <c r="BP5" s="407"/>
      <c r="BQ5" s="407"/>
      <c r="BR5" s="407"/>
      <c r="BS5" s="407"/>
      <c r="BT5" s="407"/>
      <c r="BU5" s="408"/>
      <c r="BV5" s="406">
        <v>4460051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89.1</v>
      </c>
      <c r="CU5" s="404"/>
      <c r="CV5" s="404"/>
      <c r="CW5" s="404"/>
      <c r="CX5" s="404"/>
      <c r="CY5" s="404"/>
      <c r="CZ5" s="404"/>
      <c r="DA5" s="405"/>
      <c r="DB5" s="403">
        <v>85.3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340703</v>
      </c>
      <c r="BO6" s="407"/>
      <c r="BP6" s="407"/>
      <c r="BQ6" s="407"/>
      <c r="BR6" s="407"/>
      <c r="BS6" s="407"/>
      <c r="BT6" s="407"/>
      <c r="BU6" s="408"/>
      <c r="BV6" s="406">
        <v>606970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89.1</v>
      </c>
      <c r="CU6" s="550"/>
      <c r="CV6" s="550"/>
      <c r="CW6" s="550"/>
      <c r="CX6" s="550"/>
      <c r="CY6" s="550"/>
      <c r="CZ6" s="550"/>
      <c r="DA6" s="551"/>
      <c r="DB6" s="549">
        <v>85.7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94712</v>
      </c>
      <c r="BO7" s="407"/>
      <c r="BP7" s="407"/>
      <c r="BQ7" s="407"/>
      <c r="BR7" s="407"/>
      <c r="BS7" s="407"/>
      <c r="BT7" s="407"/>
      <c r="BU7" s="408"/>
      <c r="BV7" s="406">
        <v>124733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2171782</v>
      </c>
      <c r="CU7" s="407"/>
      <c r="CV7" s="407"/>
      <c r="CW7" s="407"/>
      <c r="CX7" s="407"/>
      <c r="CY7" s="407"/>
      <c r="CZ7" s="407"/>
      <c r="DA7" s="408"/>
      <c r="DB7" s="406">
        <v>2115535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245991</v>
      </c>
      <c r="BO8" s="407"/>
      <c r="BP8" s="407"/>
      <c r="BQ8" s="407"/>
      <c r="BR8" s="407"/>
      <c r="BS8" s="407"/>
      <c r="BT8" s="407"/>
      <c r="BU8" s="408"/>
      <c r="BV8" s="406">
        <v>482237</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0.17</v>
      </c>
      <c r="CU8" s="510"/>
      <c r="CV8" s="510"/>
      <c r="CW8" s="510"/>
      <c r="CX8" s="510"/>
      <c r="CY8" s="510"/>
      <c r="CZ8" s="510"/>
      <c r="DA8" s="511"/>
      <c r="DB8" s="509">
        <v>0.16</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3627</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-236246</v>
      </c>
      <c r="BO9" s="407"/>
      <c r="BP9" s="407"/>
      <c r="BQ9" s="407"/>
      <c r="BR9" s="407"/>
      <c r="BS9" s="407"/>
      <c r="BT9" s="407"/>
      <c r="BU9" s="408"/>
      <c r="BV9" s="406">
        <v>182583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8.9</v>
      </c>
      <c r="CU9" s="404"/>
      <c r="CV9" s="404"/>
      <c r="CW9" s="404"/>
      <c r="CX9" s="404"/>
      <c r="CY9" s="404"/>
      <c r="CZ9" s="404"/>
      <c r="DA9" s="405"/>
      <c r="DB9" s="403">
        <v>7.3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3985</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244250</v>
      </c>
      <c r="BO10" s="407"/>
      <c r="BP10" s="407"/>
      <c r="BQ10" s="407"/>
      <c r="BR10" s="407"/>
      <c r="BS10" s="407"/>
      <c r="BT10" s="407"/>
      <c r="BU10" s="408"/>
      <c r="BV10" s="406">
        <v>2087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3445</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200000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3436</v>
      </c>
      <c r="S13" s="494"/>
      <c r="T13" s="494"/>
      <c r="U13" s="494"/>
      <c r="V13" s="495"/>
      <c r="W13" s="496" t="s">
        <v>131</v>
      </c>
      <c r="X13" s="392"/>
      <c r="Y13" s="392"/>
      <c r="Z13" s="392"/>
      <c r="AA13" s="392"/>
      <c r="AB13" s="393"/>
      <c r="AC13" s="359">
        <v>436</v>
      </c>
      <c r="AD13" s="360"/>
      <c r="AE13" s="360"/>
      <c r="AF13" s="360"/>
      <c r="AG13" s="361"/>
      <c r="AH13" s="359">
        <v>462</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8004</v>
      </c>
      <c r="BO13" s="407"/>
      <c r="BP13" s="407"/>
      <c r="BQ13" s="407"/>
      <c r="BR13" s="407"/>
      <c r="BS13" s="407"/>
      <c r="BT13" s="407"/>
      <c r="BU13" s="408"/>
      <c r="BV13" s="406">
        <v>-15330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6.1</v>
      </c>
      <c r="CU13" s="404"/>
      <c r="CV13" s="404"/>
      <c r="CW13" s="404"/>
      <c r="CX13" s="404"/>
      <c r="CY13" s="404"/>
      <c r="CZ13" s="404"/>
      <c r="DA13" s="405"/>
      <c r="DB13" s="403">
        <v>5.7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3522</v>
      </c>
      <c r="S14" s="494"/>
      <c r="T14" s="494"/>
      <c r="U14" s="494"/>
      <c r="V14" s="495"/>
      <c r="W14" s="497"/>
      <c r="X14" s="395"/>
      <c r="Y14" s="395"/>
      <c r="Z14" s="395"/>
      <c r="AA14" s="395"/>
      <c r="AB14" s="396"/>
      <c r="AC14" s="486">
        <v>23.3</v>
      </c>
      <c r="AD14" s="487"/>
      <c r="AE14" s="487"/>
      <c r="AF14" s="487"/>
      <c r="AG14" s="488"/>
      <c r="AH14" s="486">
        <v>23.1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3518</v>
      </c>
      <c r="S15" s="494"/>
      <c r="T15" s="494"/>
      <c r="U15" s="494"/>
      <c r="V15" s="495"/>
      <c r="W15" s="496" t="s">
        <v>137</v>
      </c>
      <c r="X15" s="392"/>
      <c r="Y15" s="392"/>
      <c r="Z15" s="392"/>
      <c r="AA15" s="392"/>
      <c r="AB15" s="393"/>
      <c r="AC15" s="359">
        <v>428</v>
      </c>
      <c r="AD15" s="360"/>
      <c r="AE15" s="360"/>
      <c r="AF15" s="360"/>
      <c r="AG15" s="361"/>
      <c r="AH15" s="359">
        <v>492</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347510</v>
      </c>
      <c r="BO15" s="436"/>
      <c r="BP15" s="436"/>
      <c r="BQ15" s="436"/>
      <c r="BR15" s="436"/>
      <c r="BS15" s="436"/>
      <c r="BT15" s="436"/>
      <c r="BU15" s="437"/>
      <c r="BV15" s="435">
        <v>345873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22.9</v>
      </c>
      <c r="AD16" s="487"/>
      <c r="AE16" s="487"/>
      <c r="AF16" s="487"/>
      <c r="AG16" s="488"/>
      <c r="AH16" s="486">
        <v>24.6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2092343</v>
      </c>
      <c r="BO16" s="407"/>
      <c r="BP16" s="407"/>
      <c r="BQ16" s="407"/>
      <c r="BR16" s="407"/>
      <c r="BS16" s="407"/>
      <c r="BT16" s="407"/>
      <c r="BU16" s="408"/>
      <c r="BV16" s="406">
        <v>2030932</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1008</v>
      </c>
      <c r="AD17" s="360"/>
      <c r="AE17" s="360"/>
      <c r="AF17" s="360"/>
      <c r="AG17" s="361"/>
      <c r="AH17" s="359">
        <v>1043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423237</v>
      </c>
      <c r="BO17" s="407"/>
      <c r="BP17" s="407"/>
      <c r="BQ17" s="407"/>
      <c r="BR17" s="407"/>
      <c r="BS17" s="407"/>
      <c r="BT17" s="407"/>
      <c r="BU17" s="408"/>
      <c r="BV17" s="406">
        <v>422751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48.37</v>
      </c>
      <c r="M18" s="459"/>
      <c r="N18" s="459"/>
      <c r="O18" s="459"/>
      <c r="P18" s="459"/>
      <c r="Q18" s="459"/>
      <c r="R18" s="460"/>
      <c r="S18" s="460"/>
      <c r="T18" s="460"/>
      <c r="U18" s="460"/>
      <c r="V18" s="461"/>
      <c r="W18" s="477"/>
      <c r="X18" s="478"/>
      <c r="Y18" s="478"/>
      <c r="Z18" s="478"/>
      <c r="AA18" s="478"/>
      <c r="AB18" s="502"/>
      <c r="AC18" s="376">
        <v>53.8</v>
      </c>
      <c r="AD18" s="377"/>
      <c r="AE18" s="377"/>
      <c r="AF18" s="377"/>
      <c r="AG18" s="462"/>
      <c r="AH18" s="376">
        <v>52.2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1940586</v>
      </c>
      <c r="BO18" s="407"/>
      <c r="BP18" s="407"/>
      <c r="BQ18" s="407"/>
      <c r="BR18" s="407"/>
      <c r="BS18" s="407"/>
      <c r="BT18" s="407"/>
      <c r="BU18" s="408"/>
      <c r="BV18" s="406">
        <v>1812300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75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3272322</v>
      </c>
      <c r="BO19" s="407"/>
      <c r="BP19" s="407"/>
      <c r="BQ19" s="407"/>
      <c r="BR19" s="407"/>
      <c r="BS19" s="407"/>
      <c r="BT19" s="407"/>
      <c r="BU19" s="408"/>
      <c r="BV19" s="406">
        <v>3331308</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1401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3611451</v>
      </c>
      <c r="BO22" s="436"/>
      <c r="BP22" s="436"/>
      <c r="BQ22" s="436"/>
      <c r="BR22" s="436"/>
      <c r="BS22" s="436"/>
      <c r="BT22" s="436"/>
      <c r="BU22" s="437"/>
      <c r="BV22" s="435">
        <v>3382512</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3484696</v>
      </c>
      <c r="BO23" s="407"/>
      <c r="BP23" s="407"/>
      <c r="BQ23" s="407"/>
      <c r="BR23" s="407"/>
      <c r="BS23" s="407"/>
      <c r="BT23" s="407"/>
      <c r="BU23" s="408"/>
      <c r="BV23" s="406">
        <v>3271134</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7740</v>
      </c>
      <c r="R24" s="360"/>
      <c r="S24" s="360"/>
      <c r="T24" s="360"/>
      <c r="U24" s="360"/>
      <c r="V24" s="361"/>
      <c r="W24" s="449"/>
      <c r="X24" s="386"/>
      <c r="Y24" s="387"/>
      <c r="Z24" s="362" t="s">
        <v>162</v>
      </c>
      <c r="AA24" s="363"/>
      <c r="AB24" s="363"/>
      <c r="AC24" s="363"/>
      <c r="AD24" s="363"/>
      <c r="AE24" s="363"/>
      <c r="AF24" s="363"/>
      <c r="AG24" s="364"/>
      <c r="AH24" s="359">
        <v>64</v>
      </c>
      <c r="AI24" s="360"/>
      <c r="AJ24" s="360"/>
      <c r="AK24" s="360"/>
      <c r="AL24" s="361"/>
      <c r="AM24" s="359">
        <v>182208</v>
      </c>
      <c r="AN24" s="360"/>
      <c r="AO24" s="360"/>
      <c r="AP24" s="360"/>
      <c r="AQ24" s="360"/>
      <c r="AR24" s="361"/>
      <c r="AS24" s="359">
        <v>2847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2899950</v>
      </c>
      <c r="BO24" s="407"/>
      <c r="BP24" s="407"/>
      <c r="BQ24" s="407"/>
      <c r="BR24" s="407"/>
      <c r="BS24" s="407"/>
      <c r="BT24" s="407"/>
      <c r="BU24" s="408"/>
      <c r="BV24" s="406">
        <v>2572965</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6010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191289</v>
      </c>
      <c r="BO25" s="436"/>
      <c r="BP25" s="436"/>
      <c r="BQ25" s="436"/>
      <c r="BR25" s="436"/>
      <c r="BS25" s="436"/>
      <c r="BT25" s="436"/>
      <c r="BU25" s="437"/>
      <c r="BV25" s="435">
        <v>213739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5280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2980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10001</v>
      </c>
      <c r="BO27" s="441"/>
      <c r="BP27" s="441"/>
      <c r="BQ27" s="441"/>
      <c r="BR27" s="441"/>
      <c r="BS27" s="441"/>
      <c r="BT27" s="441"/>
      <c r="BU27" s="442"/>
      <c r="BV27" s="440">
        <v>10001</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2460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1093191</v>
      </c>
      <c r="BO28" s="436"/>
      <c r="BP28" s="436"/>
      <c r="BQ28" s="436"/>
      <c r="BR28" s="436"/>
      <c r="BS28" s="436"/>
      <c r="BT28" s="436"/>
      <c r="BU28" s="437"/>
      <c r="BV28" s="435">
        <v>848940</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2250</v>
      </c>
      <c r="R29" s="360"/>
      <c r="S29" s="360"/>
      <c r="T29" s="360"/>
      <c r="U29" s="360"/>
      <c r="V29" s="361"/>
      <c r="W29" s="450"/>
      <c r="X29" s="451"/>
      <c r="Y29" s="452"/>
      <c r="Z29" s="362" t="s">
        <v>177</v>
      </c>
      <c r="AA29" s="363"/>
      <c r="AB29" s="363"/>
      <c r="AC29" s="363"/>
      <c r="AD29" s="363"/>
      <c r="AE29" s="363"/>
      <c r="AF29" s="363"/>
      <c r="AG29" s="364"/>
      <c r="AH29" s="359">
        <v>64</v>
      </c>
      <c r="AI29" s="360"/>
      <c r="AJ29" s="360"/>
      <c r="AK29" s="360"/>
      <c r="AL29" s="361"/>
      <c r="AM29" s="359">
        <v>182208</v>
      </c>
      <c r="AN29" s="360"/>
      <c r="AO29" s="360"/>
      <c r="AP29" s="360"/>
      <c r="AQ29" s="360"/>
      <c r="AR29" s="361"/>
      <c r="AS29" s="359">
        <v>2847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124242</v>
      </c>
      <c r="BO29" s="407"/>
      <c r="BP29" s="407"/>
      <c r="BQ29" s="407"/>
      <c r="BR29" s="407"/>
      <c r="BS29" s="407"/>
      <c r="BT29" s="407"/>
      <c r="BU29" s="408"/>
      <c r="BV29" s="406">
        <v>114716</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94.7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1320250</v>
      </c>
      <c r="BO30" s="441"/>
      <c r="BP30" s="441"/>
      <c r="BQ30" s="441"/>
      <c r="BR30" s="441"/>
      <c r="BS30" s="441"/>
      <c r="BT30" s="441"/>
      <c r="BU30" s="442"/>
      <c r="BV30" s="440">
        <v>1367488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ゆのまえ湯楽里株式会社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球磨郡公立多良木病院企業団</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球磨プレカット株式会社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上球磨消防組合</v>
      </c>
      <c r="BZ36" s="355"/>
      <c r="CA36" s="355"/>
      <c r="CB36" s="355"/>
      <c r="CC36" s="355"/>
      <c r="CD36" s="355"/>
      <c r="CE36" s="355"/>
      <c r="CF36" s="355"/>
      <c r="CG36" s="355"/>
      <c r="CH36" s="355"/>
      <c r="CI36" s="355"/>
      <c r="CJ36" s="355"/>
      <c r="CK36" s="355"/>
      <c r="CL36" s="355"/>
      <c r="CM36" s="355"/>
      <c r="CN36" s="163"/>
      <c r="CO36" s="354">
        <f t="shared" si="3"/>
        <v>15</v>
      </c>
      <c r="CP36" s="354"/>
      <c r="CQ36" s="355" t="str">
        <f>IF('各会計、関係団体の財政状況及び健全化判断比率'!BS9="","",'各会計、関係団体の財政状況及び健全化判断比率'!BS9)</f>
        <v>湯前町農業公社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人吉球磨広域行政組合（一般会計）</v>
      </c>
      <c r="BZ37" s="355"/>
      <c r="CA37" s="355"/>
      <c r="CB37" s="355"/>
      <c r="CC37" s="355"/>
      <c r="CD37" s="355"/>
      <c r="CE37" s="355"/>
      <c r="CF37" s="355"/>
      <c r="CG37" s="355"/>
      <c r="CH37" s="355"/>
      <c r="CI37" s="355"/>
      <c r="CJ37" s="355"/>
      <c r="CK37" s="355"/>
      <c r="CL37" s="355"/>
      <c r="CM37" s="355"/>
      <c r="CN37" s="163"/>
      <c r="CO37" s="354">
        <f t="shared" si="3"/>
        <v>16</v>
      </c>
      <c r="CP37" s="354"/>
      <c r="CQ37" s="355" t="str">
        <f>IF('各会計、関係団体の財政状況及び健全化判断比率'!BS10="","",'各会計、関係団体の財政状況及び健全化判断比率'!BS10)</f>
        <v>くま川鉄道株式会社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熊本県後期高齢者医療連合会（一般会計）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熊本県後期高齢者医療連合会（後期高齢者医療特別会計）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Q4A10BIGQSrE8geEUnRye9WitBmCtIW0wIP3Xq+y/iQXsn3AamqnPhKK1xs8tMzBmrXPCAQxyl+djcXqLfRGcg==" saltValue="Qp2AnCJMrpBcGIrnTI8iH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R12" sqref="CR12:CY12"/>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276824</v>
      </c>
      <c r="S5" s="664"/>
      <c r="T5" s="664"/>
      <c r="U5" s="664"/>
      <c r="V5" s="664"/>
      <c r="W5" s="664"/>
      <c r="X5" s="664"/>
      <c r="Y5" s="689"/>
      <c r="Z5" s="702">
        <v>5.3</v>
      </c>
      <c r="AA5" s="702"/>
      <c r="AB5" s="702"/>
      <c r="AC5" s="702"/>
      <c r="AD5" s="703">
        <v>276824</v>
      </c>
      <c r="AE5" s="703"/>
      <c r="AF5" s="703"/>
      <c r="AG5" s="703"/>
      <c r="AH5" s="703"/>
      <c r="AI5" s="703"/>
      <c r="AJ5" s="703"/>
      <c r="AK5" s="703"/>
      <c r="AL5" s="690">
        <v>12.7</v>
      </c>
      <c r="AM5" s="672"/>
      <c r="AN5" s="672"/>
      <c r="AO5" s="691"/>
      <c r="AP5" s="666" t="s">
        <v>216</v>
      </c>
      <c r="AQ5" s="667"/>
      <c r="AR5" s="667"/>
      <c r="AS5" s="667"/>
      <c r="AT5" s="667"/>
      <c r="AU5" s="667"/>
      <c r="AV5" s="667"/>
      <c r="AW5" s="667"/>
      <c r="AX5" s="667"/>
      <c r="AY5" s="667"/>
      <c r="AZ5" s="667"/>
      <c r="BA5" s="667"/>
      <c r="BB5" s="667"/>
      <c r="BC5" s="667"/>
      <c r="BD5" s="667"/>
      <c r="BE5" s="667"/>
      <c r="BF5" s="668"/>
      <c r="BG5" s="608">
        <v>276302</v>
      </c>
      <c r="BH5" s="609"/>
      <c r="BI5" s="609"/>
      <c r="BJ5" s="609"/>
      <c r="BK5" s="609"/>
      <c r="BL5" s="609"/>
      <c r="BM5" s="609"/>
      <c r="BN5" s="610"/>
      <c r="BO5" s="646">
        <v>99.8</v>
      </c>
      <c r="BP5" s="646"/>
      <c r="BQ5" s="646"/>
      <c r="BR5" s="646"/>
      <c r="BS5" s="647" t="s">
        <v>122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39267</v>
      </c>
      <c r="S6" s="609"/>
      <c r="T6" s="609"/>
      <c r="U6" s="609"/>
      <c r="V6" s="609"/>
      <c r="W6" s="609"/>
      <c r="X6" s="609"/>
      <c r="Y6" s="610"/>
      <c r="Z6" s="646">
        <v>0.8</v>
      </c>
      <c r="AA6" s="646"/>
      <c r="AB6" s="646"/>
      <c r="AC6" s="646"/>
      <c r="AD6" s="647">
        <v>39267</v>
      </c>
      <c r="AE6" s="647"/>
      <c r="AF6" s="647"/>
      <c r="AG6" s="647"/>
      <c r="AH6" s="647"/>
      <c r="AI6" s="647"/>
      <c r="AJ6" s="647"/>
      <c r="AK6" s="647"/>
      <c r="AL6" s="611">
        <v>1.8</v>
      </c>
      <c r="AM6" s="612"/>
      <c r="AN6" s="612"/>
      <c r="AO6" s="648"/>
      <c r="AP6" s="605" t="s">
        <v>221</v>
      </c>
      <c r="AQ6" s="606"/>
      <c r="AR6" s="606"/>
      <c r="AS6" s="606"/>
      <c r="AT6" s="606"/>
      <c r="AU6" s="606"/>
      <c r="AV6" s="606"/>
      <c r="AW6" s="606"/>
      <c r="AX6" s="606"/>
      <c r="AY6" s="606"/>
      <c r="AZ6" s="606"/>
      <c r="BA6" s="606"/>
      <c r="BB6" s="606"/>
      <c r="BC6" s="606"/>
      <c r="BD6" s="606"/>
      <c r="BE6" s="606"/>
      <c r="BF6" s="607"/>
      <c r="BG6" s="608">
        <v>276302</v>
      </c>
      <c r="BH6" s="609"/>
      <c r="BI6" s="609"/>
      <c r="BJ6" s="609"/>
      <c r="BK6" s="609"/>
      <c r="BL6" s="609"/>
      <c r="BM6" s="609"/>
      <c r="BN6" s="610"/>
      <c r="BO6" s="646">
        <v>99.8</v>
      </c>
      <c r="BP6" s="646"/>
      <c r="BQ6" s="646"/>
      <c r="BR6" s="646"/>
      <c r="BS6" s="647" t="s">
        <v>122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71438</v>
      </c>
      <c r="CS6" s="609"/>
      <c r="CT6" s="609"/>
      <c r="CU6" s="609"/>
      <c r="CV6" s="609"/>
      <c r="CW6" s="609"/>
      <c r="CX6" s="609"/>
      <c r="CY6" s="610"/>
      <c r="CZ6" s="690">
        <v>1.5</v>
      </c>
      <c r="DA6" s="672"/>
      <c r="DB6" s="672"/>
      <c r="DC6" s="692"/>
      <c r="DD6" s="614" t="s">
        <v>122</v>
      </c>
      <c r="DE6" s="609"/>
      <c r="DF6" s="609"/>
      <c r="DG6" s="609"/>
      <c r="DH6" s="609"/>
      <c r="DI6" s="609"/>
      <c r="DJ6" s="609"/>
      <c r="DK6" s="609"/>
      <c r="DL6" s="609"/>
      <c r="DM6" s="609"/>
      <c r="DN6" s="609"/>
      <c r="DO6" s="609"/>
      <c r="DP6" s="610"/>
      <c r="DQ6" s="614">
        <v>71438</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90</v>
      </c>
      <c r="S7" s="609"/>
      <c r="T7" s="609"/>
      <c r="U7" s="609"/>
      <c r="V7" s="609"/>
      <c r="W7" s="609"/>
      <c r="X7" s="609"/>
      <c r="Y7" s="610"/>
      <c r="Z7" s="646">
        <v>0</v>
      </c>
      <c r="AA7" s="646"/>
      <c r="AB7" s="646"/>
      <c r="AC7" s="646"/>
      <c r="AD7" s="647">
        <v>90</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107059</v>
      </c>
      <c r="BH7" s="609"/>
      <c r="BI7" s="609"/>
      <c r="BJ7" s="609"/>
      <c r="BK7" s="609"/>
      <c r="BL7" s="609"/>
      <c r="BM7" s="609"/>
      <c r="BN7" s="610"/>
      <c r="BO7" s="646">
        <v>38.700000000000003</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1083754</v>
      </c>
      <c r="CS7" s="609"/>
      <c r="CT7" s="609"/>
      <c r="CU7" s="609"/>
      <c r="CV7" s="609"/>
      <c r="CW7" s="609"/>
      <c r="CX7" s="609"/>
      <c r="CY7" s="610"/>
      <c r="CZ7" s="646">
        <v>22.3</v>
      </c>
      <c r="DA7" s="646"/>
      <c r="DB7" s="646"/>
      <c r="DC7" s="646"/>
      <c r="DD7" s="614">
        <v>134729</v>
      </c>
      <c r="DE7" s="609"/>
      <c r="DF7" s="609"/>
      <c r="DG7" s="609"/>
      <c r="DH7" s="609"/>
      <c r="DI7" s="609"/>
      <c r="DJ7" s="609"/>
      <c r="DK7" s="609"/>
      <c r="DL7" s="609"/>
      <c r="DM7" s="609"/>
      <c r="DN7" s="609"/>
      <c r="DO7" s="609"/>
      <c r="DP7" s="610"/>
      <c r="DQ7" s="614">
        <v>885202</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1094</v>
      </c>
      <c r="S8" s="609"/>
      <c r="T8" s="609"/>
      <c r="U8" s="609"/>
      <c r="V8" s="609"/>
      <c r="W8" s="609"/>
      <c r="X8" s="609"/>
      <c r="Y8" s="610"/>
      <c r="Z8" s="646">
        <v>0</v>
      </c>
      <c r="AA8" s="646"/>
      <c r="AB8" s="646"/>
      <c r="AC8" s="646"/>
      <c r="AD8" s="647">
        <v>1094</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5073</v>
      </c>
      <c r="BH8" s="609"/>
      <c r="BI8" s="609"/>
      <c r="BJ8" s="609"/>
      <c r="BK8" s="609"/>
      <c r="BL8" s="609"/>
      <c r="BM8" s="609"/>
      <c r="BN8" s="610"/>
      <c r="BO8" s="646">
        <v>1.8</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1026235</v>
      </c>
      <c r="CS8" s="609"/>
      <c r="CT8" s="609"/>
      <c r="CU8" s="609"/>
      <c r="CV8" s="609"/>
      <c r="CW8" s="609"/>
      <c r="CX8" s="609"/>
      <c r="CY8" s="610"/>
      <c r="CZ8" s="646">
        <v>21.1</v>
      </c>
      <c r="DA8" s="646"/>
      <c r="DB8" s="646"/>
      <c r="DC8" s="646"/>
      <c r="DD8" s="614">
        <v>23306</v>
      </c>
      <c r="DE8" s="609"/>
      <c r="DF8" s="609"/>
      <c r="DG8" s="609"/>
      <c r="DH8" s="609"/>
      <c r="DI8" s="609"/>
      <c r="DJ8" s="609"/>
      <c r="DK8" s="609"/>
      <c r="DL8" s="609"/>
      <c r="DM8" s="609"/>
      <c r="DN8" s="609"/>
      <c r="DO8" s="609"/>
      <c r="DP8" s="610"/>
      <c r="DQ8" s="614">
        <v>552778</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1864</v>
      </c>
      <c r="S9" s="609"/>
      <c r="T9" s="609"/>
      <c r="U9" s="609"/>
      <c r="V9" s="609"/>
      <c r="W9" s="609"/>
      <c r="X9" s="609"/>
      <c r="Y9" s="610"/>
      <c r="Z9" s="646">
        <v>0</v>
      </c>
      <c r="AA9" s="646"/>
      <c r="AB9" s="646"/>
      <c r="AC9" s="646"/>
      <c r="AD9" s="647">
        <v>1864</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92179</v>
      </c>
      <c r="BH9" s="609"/>
      <c r="BI9" s="609"/>
      <c r="BJ9" s="609"/>
      <c r="BK9" s="609"/>
      <c r="BL9" s="609"/>
      <c r="BM9" s="609"/>
      <c r="BN9" s="610"/>
      <c r="BO9" s="646">
        <v>33.299999999999997</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167538</v>
      </c>
      <c r="CS9" s="609"/>
      <c r="CT9" s="609"/>
      <c r="CU9" s="609"/>
      <c r="CV9" s="609"/>
      <c r="CW9" s="609"/>
      <c r="CX9" s="609"/>
      <c r="CY9" s="610"/>
      <c r="CZ9" s="646">
        <v>3.4</v>
      </c>
      <c r="DA9" s="646"/>
      <c r="DB9" s="646"/>
      <c r="DC9" s="646"/>
      <c r="DD9" s="614">
        <v>1986</v>
      </c>
      <c r="DE9" s="609"/>
      <c r="DF9" s="609"/>
      <c r="DG9" s="609"/>
      <c r="DH9" s="609"/>
      <c r="DI9" s="609"/>
      <c r="DJ9" s="609"/>
      <c r="DK9" s="609"/>
      <c r="DL9" s="609"/>
      <c r="DM9" s="609"/>
      <c r="DN9" s="609"/>
      <c r="DO9" s="609"/>
      <c r="DP9" s="610"/>
      <c r="DQ9" s="614">
        <v>158337</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7261</v>
      </c>
      <c r="BH10" s="609"/>
      <c r="BI10" s="609"/>
      <c r="BJ10" s="609"/>
      <c r="BK10" s="609"/>
      <c r="BL10" s="609"/>
      <c r="BM10" s="609"/>
      <c r="BN10" s="610"/>
      <c r="BO10" s="646">
        <v>2.6</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89715</v>
      </c>
      <c r="S11" s="609"/>
      <c r="T11" s="609"/>
      <c r="U11" s="609"/>
      <c r="V11" s="609"/>
      <c r="W11" s="609"/>
      <c r="X11" s="609"/>
      <c r="Y11" s="610"/>
      <c r="Z11" s="611">
        <v>1.7</v>
      </c>
      <c r="AA11" s="612"/>
      <c r="AB11" s="612"/>
      <c r="AC11" s="613"/>
      <c r="AD11" s="614">
        <v>89715</v>
      </c>
      <c r="AE11" s="609"/>
      <c r="AF11" s="609"/>
      <c r="AG11" s="609"/>
      <c r="AH11" s="609"/>
      <c r="AI11" s="609"/>
      <c r="AJ11" s="609"/>
      <c r="AK11" s="610"/>
      <c r="AL11" s="611">
        <v>4.0999999999999996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2546</v>
      </c>
      <c r="BH11" s="609"/>
      <c r="BI11" s="609"/>
      <c r="BJ11" s="609"/>
      <c r="BK11" s="609"/>
      <c r="BL11" s="609"/>
      <c r="BM11" s="609"/>
      <c r="BN11" s="610"/>
      <c r="BO11" s="646">
        <v>0.9</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315336</v>
      </c>
      <c r="CS11" s="609"/>
      <c r="CT11" s="609"/>
      <c r="CU11" s="609"/>
      <c r="CV11" s="609"/>
      <c r="CW11" s="609"/>
      <c r="CX11" s="609"/>
      <c r="CY11" s="610"/>
      <c r="CZ11" s="646">
        <v>6.5</v>
      </c>
      <c r="DA11" s="646"/>
      <c r="DB11" s="646"/>
      <c r="DC11" s="646"/>
      <c r="DD11" s="614">
        <v>101717</v>
      </c>
      <c r="DE11" s="609"/>
      <c r="DF11" s="609"/>
      <c r="DG11" s="609"/>
      <c r="DH11" s="609"/>
      <c r="DI11" s="609"/>
      <c r="DJ11" s="609"/>
      <c r="DK11" s="609"/>
      <c r="DL11" s="609"/>
      <c r="DM11" s="609"/>
      <c r="DN11" s="609"/>
      <c r="DO11" s="609"/>
      <c r="DP11" s="610"/>
      <c r="DQ11" s="614">
        <v>168517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134485</v>
      </c>
      <c r="BH12" s="609"/>
      <c r="BI12" s="609"/>
      <c r="BJ12" s="609"/>
      <c r="BK12" s="609"/>
      <c r="BL12" s="609"/>
      <c r="BM12" s="609"/>
      <c r="BN12" s="610"/>
      <c r="BO12" s="646">
        <v>48.6</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265161</v>
      </c>
      <c r="CS12" s="609"/>
      <c r="CT12" s="609"/>
      <c r="CU12" s="609"/>
      <c r="CV12" s="609"/>
      <c r="CW12" s="609"/>
      <c r="CX12" s="609"/>
      <c r="CY12" s="610"/>
      <c r="CZ12" s="646">
        <v>5.4</v>
      </c>
      <c r="DA12" s="646"/>
      <c r="DB12" s="646"/>
      <c r="DC12" s="646"/>
      <c r="DD12" s="614">
        <v>96030</v>
      </c>
      <c r="DE12" s="609"/>
      <c r="DF12" s="609"/>
      <c r="DG12" s="609"/>
      <c r="DH12" s="609"/>
      <c r="DI12" s="609"/>
      <c r="DJ12" s="609"/>
      <c r="DK12" s="609"/>
      <c r="DL12" s="609"/>
      <c r="DM12" s="609"/>
      <c r="DN12" s="609"/>
      <c r="DO12" s="609"/>
      <c r="DP12" s="610"/>
      <c r="DQ12" s="614">
        <v>142027</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110622</v>
      </c>
      <c r="BH13" s="609"/>
      <c r="BI13" s="609"/>
      <c r="BJ13" s="609"/>
      <c r="BK13" s="609"/>
      <c r="BL13" s="609"/>
      <c r="BM13" s="609"/>
      <c r="BN13" s="610"/>
      <c r="BO13" s="646">
        <v>40</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386765</v>
      </c>
      <c r="CS13" s="609"/>
      <c r="CT13" s="609"/>
      <c r="CU13" s="609"/>
      <c r="CV13" s="609"/>
      <c r="CW13" s="609"/>
      <c r="CX13" s="609"/>
      <c r="CY13" s="610"/>
      <c r="CZ13" s="646">
        <v>7.9</v>
      </c>
      <c r="DA13" s="646"/>
      <c r="DB13" s="646"/>
      <c r="DC13" s="646"/>
      <c r="DD13" s="614">
        <v>256900</v>
      </c>
      <c r="DE13" s="609"/>
      <c r="DF13" s="609"/>
      <c r="DG13" s="609"/>
      <c r="DH13" s="609"/>
      <c r="DI13" s="609"/>
      <c r="DJ13" s="609"/>
      <c r="DK13" s="609"/>
      <c r="DL13" s="609"/>
      <c r="DM13" s="609"/>
      <c r="DN13" s="609"/>
      <c r="DO13" s="609"/>
      <c r="DP13" s="610"/>
      <c r="DQ13" s="614">
        <v>160287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19090</v>
      </c>
      <c r="BH14" s="609"/>
      <c r="BI14" s="609"/>
      <c r="BJ14" s="609"/>
      <c r="BK14" s="609"/>
      <c r="BL14" s="609"/>
      <c r="BM14" s="609"/>
      <c r="BN14" s="610"/>
      <c r="BO14" s="646">
        <v>6.9</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300642</v>
      </c>
      <c r="CS14" s="609"/>
      <c r="CT14" s="609"/>
      <c r="CU14" s="609"/>
      <c r="CV14" s="609"/>
      <c r="CW14" s="609"/>
      <c r="CX14" s="609"/>
      <c r="CY14" s="610"/>
      <c r="CZ14" s="646">
        <v>6.2</v>
      </c>
      <c r="DA14" s="646"/>
      <c r="DB14" s="646"/>
      <c r="DC14" s="646"/>
      <c r="DD14" s="614">
        <v>122224</v>
      </c>
      <c r="DE14" s="609"/>
      <c r="DF14" s="609"/>
      <c r="DG14" s="609"/>
      <c r="DH14" s="609"/>
      <c r="DI14" s="609"/>
      <c r="DJ14" s="609"/>
      <c r="DK14" s="609"/>
      <c r="DL14" s="609"/>
      <c r="DM14" s="609"/>
      <c r="DN14" s="609"/>
      <c r="DO14" s="609"/>
      <c r="DP14" s="610"/>
      <c r="DQ14" s="614">
        <v>175079</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3134</v>
      </c>
      <c r="S15" s="609"/>
      <c r="T15" s="609"/>
      <c r="U15" s="609"/>
      <c r="V15" s="609"/>
      <c r="W15" s="609"/>
      <c r="X15" s="609"/>
      <c r="Y15" s="610"/>
      <c r="Z15" s="646">
        <v>0.1</v>
      </c>
      <c r="AA15" s="646"/>
      <c r="AB15" s="646"/>
      <c r="AC15" s="646"/>
      <c r="AD15" s="647">
        <v>3134</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15668</v>
      </c>
      <c r="BH15" s="609"/>
      <c r="BI15" s="609"/>
      <c r="BJ15" s="609"/>
      <c r="BK15" s="609"/>
      <c r="BL15" s="609"/>
      <c r="BM15" s="609"/>
      <c r="BN15" s="610"/>
      <c r="BO15" s="646">
        <v>5.7</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438798</v>
      </c>
      <c r="CS15" s="609"/>
      <c r="CT15" s="609"/>
      <c r="CU15" s="609"/>
      <c r="CV15" s="609"/>
      <c r="CW15" s="609"/>
      <c r="CX15" s="609"/>
      <c r="CY15" s="610"/>
      <c r="CZ15" s="646">
        <v>9</v>
      </c>
      <c r="DA15" s="646"/>
      <c r="DB15" s="646"/>
      <c r="DC15" s="646"/>
      <c r="DD15" s="614">
        <v>134829</v>
      </c>
      <c r="DE15" s="609"/>
      <c r="DF15" s="609"/>
      <c r="DG15" s="609"/>
      <c r="DH15" s="609"/>
      <c r="DI15" s="609"/>
      <c r="DJ15" s="609"/>
      <c r="DK15" s="609"/>
      <c r="DL15" s="609"/>
      <c r="DM15" s="609"/>
      <c r="DN15" s="609"/>
      <c r="DO15" s="609"/>
      <c r="DP15" s="610"/>
      <c r="DQ15" s="614">
        <v>277245</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5275</v>
      </c>
      <c r="S16" s="609"/>
      <c r="T16" s="609"/>
      <c r="U16" s="609"/>
      <c r="V16" s="609"/>
      <c r="W16" s="609"/>
      <c r="X16" s="609"/>
      <c r="Y16" s="610"/>
      <c r="Z16" s="646">
        <v>0.1</v>
      </c>
      <c r="AA16" s="646"/>
      <c r="AB16" s="646"/>
      <c r="AC16" s="646"/>
      <c r="AD16" s="647">
        <v>5275</v>
      </c>
      <c r="AE16" s="647"/>
      <c r="AF16" s="647"/>
      <c r="AG16" s="647"/>
      <c r="AH16" s="647"/>
      <c r="AI16" s="647"/>
      <c r="AJ16" s="647"/>
      <c r="AK16" s="647"/>
      <c r="AL16" s="611">
        <v>0.2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506840</v>
      </c>
      <c r="CS16" s="609"/>
      <c r="CT16" s="609"/>
      <c r="CU16" s="609"/>
      <c r="CV16" s="609"/>
      <c r="CW16" s="609"/>
      <c r="CX16" s="609"/>
      <c r="CY16" s="610"/>
      <c r="CZ16" s="646">
        <v>10.4</v>
      </c>
      <c r="DA16" s="646"/>
      <c r="DB16" s="646"/>
      <c r="DC16" s="646"/>
      <c r="DD16" s="614" t="s">
        <v>122</v>
      </c>
      <c r="DE16" s="609"/>
      <c r="DF16" s="609"/>
      <c r="DG16" s="609"/>
      <c r="DH16" s="609"/>
      <c r="DI16" s="609"/>
      <c r="DJ16" s="609"/>
      <c r="DK16" s="609"/>
      <c r="DL16" s="609"/>
      <c r="DM16" s="609"/>
      <c r="DN16" s="609"/>
      <c r="DO16" s="609"/>
      <c r="DP16" s="610"/>
      <c r="DQ16" s="614">
        <v>50594</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14838</v>
      </c>
      <c r="S17" s="609"/>
      <c r="T17" s="609"/>
      <c r="U17" s="609"/>
      <c r="V17" s="609"/>
      <c r="W17" s="609"/>
      <c r="X17" s="609"/>
      <c r="Y17" s="610"/>
      <c r="Z17" s="646">
        <v>0.3</v>
      </c>
      <c r="AA17" s="646"/>
      <c r="AB17" s="646"/>
      <c r="AC17" s="646"/>
      <c r="AD17" s="647">
        <v>14838</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305390</v>
      </c>
      <c r="CS17" s="609"/>
      <c r="CT17" s="609"/>
      <c r="CU17" s="609"/>
      <c r="CV17" s="609"/>
      <c r="CW17" s="609"/>
      <c r="CX17" s="609"/>
      <c r="CY17" s="610"/>
      <c r="CZ17" s="646">
        <v>6.3</v>
      </c>
      <c r="DA17" s="646"/>
      <c r="DB17" s="646"/>
      <c r="DC17" s="646"/>
      <c r="DD17" s="614" t="s">
        <v>122</v>
      </c>
      <c r="DE17" s="609"/>
      <c r="DF17" s="609"/>
      <c r="DG17" s="609"/>
      <c r="DH17" s="609"/>
      <c r="DI17" s="609"/>
      <c r="DJ17" s="609"/>
      <c r="DK17" s="609"/>
      <c r="DL17" s="609"/>
      <c r="DM17" s="609"/>
      <c r="DN17" s="609"/>
      <c r="DO17" s="609"/>
      <c r="DP17" s="610"/>
      <c r="DQ17" s="614">
        <v>290115</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1381</v>
      </c>
      <c r="S18" s="609"/>
      <c r="T18" s="609"/>
      <c r="U18" s="609"/>
      <c r="V18" s="609"/>
      <c r="W18" s="609"/>
      <c r="X18" s="609"/>
      <c r="Y18" s="610"/>
      <c r="Z18" s="646">
        <v>0</v>
      </c>
      <c r="AA18" s="646"/>
      <c r="AB18" s="646"/>
      <c r="AC18" s="646"/>
      <c r="AD18" s="647">
        <v>1381</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12569</v>
      </c>
      <c r="S19" s="609"/>
      <c r="T19" s="609"/>
      <c r="U19" s="609"/>
      <c r="V19" s="609"/>
      <c r="W19" s="609"/>
      <c r="X19" s="609"/>
      <c r="Y19" s="610"/>
      <c r="Z19" s="646">
        <v>0.2</v>
      </c>
      <c r="AA19" s="646"/>
      <c r="AB19" s="646"/>
      <c r="AC19" s="646"/>
      <c r="AD19" s="647">
        <v>12569</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522</v>
      </c>
      <c r="BH19" s="609"/>
      <c r="BI19" s="609"/>
      <c r="BJ19" s="609"/>
      <c r="BK19" s="609"/>
      <c r="BL19" s="609"/>
      <c r="BM19" s="609"/>
      <c r="BN19" s="610"/>
      <c r="BO19" s="646">
        <v>0.2</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888</v>
      </c>
      <c r="S20" s="609"/>
      <c r="T20" s="609"/>
      <c r="U20" s="609"/>
      <c r="V20" s="609"/>
      <c r="W20" s="609"/>
      <c r="X20" s="609"/>
      <c r="Y20" s="610"/>
      <c r="Z20" s="646">
        <v>0</v>
      </c>
      <c r="AA20" s="646"/>
      <c r="AB20" s="646"/>
      <c r="AC20" s="646"/>
      <c r="AD20" s="647">
        <v>888</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522</v>
      </c>
      <c r="BH20" s="609"/>
      <c r="BI20" s="609"/>
      <c r="BJ20" s="609"/>
      <c r="BK20" s="609"/>
      <c r="BL20" s="609"/>
      <c r="BM20" s="609"/>
      <c r="BN20" s="610"/>
      <c r="BO20" s="646">
        <v>0.2</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4867897</v>
      </c>
      <c r="CS20" s="609"/>
      <c r="CT20" s="609"/>
      <c r="CU20" s="609"/>
      <c r="CV20" s="609"/>
      <c r="CW20" s="609"/>
      <c r="CX20" s="609"/>
      <c r="CY20" s="610"/>
      <c r="CZ20" s="646">
        <v>100</v>
      </c>
      <c r="DA20" s="646"/>
      <c r="DB20" s="646"/>
      <c r="DC20" s="646"/>
      <c r="DD20" s="614">
        <v>871721</v>
      </c>
      <c r="DE20" s="609"/>
      <c r="DF20" s="609"/>
      <c r="DG20" s="609"/>
      <c r="DH20" s="609"/>
      <c r="DI20" s="609"/>
      <c r="DJ20" s="609"/>
      <c r="DK20" s="609"/>
      <c r="DL20" s="609"/>
      <c r="DM20" s="609"/>
      <c r="DN20" s="609"/>
      <c r="DO20" s="609"/>
      <c r="DP20" s="610"/>
      <c r="DQ20" s="614">
        <v>2931619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1907633</v>
      </c>
      <c r="S21" s="609"/>
      <c r="T21" s="609"/>
      <c r="U21" s="609"/>
      <c r="V21" s="609"/>
      <c r="W21" s="609"/>
      <c r="X21" s="609"/>
      <c r="Y21" s="610"/>
      <c r="Z21" s="646">
        <v>36.6</v>
      </c>
      <c r="AA21" s="646"/>
      <c r="AB21" s="646"/>
      <c r="AC21" s="646"/>
      <c r="AD21" s="647">
        <v>1744833</v>
      </c>
      <c r="AE21" s="647"/>
      <c r="AF21" s="647"/>
      <c r="AG21" s="647"/>
      <c r="AH21" s="647"/>
      <c r="AI21" s="647"/>
      <c r="AJ21" s="647"/>
      <c r="AK21" s="647"/>
      <c r="AL21" s="611">
        <v>80.099999999999994</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522</v>
      </c>
      <c r="BH21" s="609"/>
      <c r="BI21" s="609"/>
      <c r="BJ21" s="609"/>
      <c r="BK21" s="609"/>
      <c r="BL21" s="609"/>
      <c r="BM21" s="609"/>
      <c r="BN21" s="610"/>
      <c r="BO21" s="646">
        <v>0.2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1744833</v>
      </c>
      <c r="S22" s="609"/>
      <c r="T22" s="609"/>
      <c r="U22" s="609"/>
      <c r="V22" s="609"/>
      <c r="W22" s="609"/>
      <c r="X22" s="609"/>
      <c r="Y22" s="610"/>
      <c r="Z22" s="646">
        <v>33.5</v>
      </c>
      <c r="AA22" s="646"/>
      <c r="AB22" s="646"/>
      <c r="AC22" s="646"/>
      <c r="AD22" s="647">
        <v>1744833</v>
      </c>
      <c r="AE22" s="647"/>
      <c r="AF22" s="647"/>
      <c r="AG22" s="647"/>
      <c r="AH22" s="647"/>
      <c r="AI22" s="647"/>
      <c r="AJ22" s="647"/>
      <c r="AK22" s="647"/>
      <c r="AL22" s="611">
        <v>80.099999999999994</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162800</v>
      </c>
      <c r="S23" s="609"/>
      <c r="T23" s="609"/>
      <c r="U23" s="609"/>
      <c r="V23" s="609"/>
      <c r="W23" s="609"/>
      <c r="X23" s="609"/>
      <c r="Y23" s="610"/>
      <c r="Z23" s="646">
        <v>3.1</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1478553</v>
      </c>
      <c r="CS24" s="664"/>
      <c r="CT24" s="664"/>
      <c r="CU24" s="664"/>
      <c r="CV24" s="664"/>
      <c r="CW24" s="664"/>
      <c r="CX24" s="664"/>
      <c r="CY24" s="689"/>
      <c r="CZ24" s="690">
        <v>30.4</v>
      </c>
      <c r="DA24" s="672"/>
      <c r="DB24" s="672"/>
      <c r="DC24" s="692"/>
      <c r="DD24" s="688">
        <v>1084974</v>
      </c>
      <c r="DE24" s="664"/>
      <c r="DF24" s="664"/>
      <c r="DG24" s="664"/>
      <c r="DH24" s="664"/>
      <c r="DI24" s="664"/>
      <c r="DJ24" s="664"/>
      <c r="DK24" s="689"/>
      <c r="DL24" s="688">
        <v>903822</v>
      </c>
      <c r="DM24" s="664"/>
      <c r="DN24" s="664"/>
      <c r="DO24" s="664"/>
      <c r="DP24" s="664"/>
      <c r="DQ24" s="664"/>
      <c r="DR24" s="664"/>
      <c r="DS24" s="664"/>
      <c r="DT24" s="664"/>
      <c r="DU24" s="664"/>
      <c r="DV24" s="689"/>
      <c r="DW24" s="690">
        <v>41.5</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2339734</v>
      </c>
      <c r="S25" s="609"/>
      <c r="T25" s="609"/>
      <c r="U25" s="609"/>
      <c r="V25" s="609"/>
      <c r="W25" s="609"/>
      <c r="X25" s="609"/>
      <c r="Y25" s="610"/>
      <c r="Z25" s="646">
        <v>44.9</v>
      </c>
      <c r="AA25" s="646"/>
      <c r="AB25" s="646"/>
      <c r="AC25" s="646"/>
      <c r="AD25" s="647">
        <v>2176934</v>
      </c>
      <c r="AE25" s="647"/>
      <c r="AF25" s="647"/>
      <c r="AG25" s="647"/>
      <c r="AH25" s="647"/>
      <c r="AI25" s="647"/>
      <c r="AJ25" s="647"/>
      <c r="AK25" s="647"/>
      <c r="AL25" s="611">
        <v>100</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605509</v>
      </c>
      <c r="CS25" s="621"/>
      <c r="CT25" s="621"/>
      <c r="CU25" s="621"/>
      <c r="CV25" s="621"/>
      <c r="CW25" s="621"/>
      <c r="CX25" s="621"/>
      <c r="CY25" s="622"/>
      <c r="CZ25" s="611">
        <v>12.4</v>
      </c>
      <c r="DA25" s="623"/>
      <c r="DB25" s="623"/>
      <c r="DC25" s="624"/>
      <c r="DD25" s="614">
        <v>584290</v>
      </c>
      <c r="DE25" s="621"/>
      <c r="DF25" s="621"/>
      <c r="DG25" s="621"/>
      <c r="DH25" s="621"/>
      <c r="DI25" s="621"/>
      <c r="DJ25" s="621"/>
      <c r="DK25" s="622"/>
      <c r="DL25" s="614">
        <v>467983</v>
      </c>
      <c r="DM25" s="621"/>
      <c r="DN25" s="621"/>
      <c r="DO25" s="621"/>
      <c r="DP25" s="621"/>
      <c r="DQ25" s="621"/>
      <c r="DR25" s="621"/>
      <c r="DS25" s="621"/>
      <c r="DT25" s="621"/>
      <c r="DU25" s="621"/>
      <c r="DV25" s="622"/>
      <c r="DW25" s="611">
        <v>21.5</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288824</v>
      </c>
      <c r="CS26" s="609"/>
      <c r="CT26" s="609"/>
      <c r="CU26" s="609"/>
      <c r="CV26" s="609"/>
      <c r="CW26" s="609"/>
      <c r="CX26" s="609"/>
      <c r="CY26" s="610"/>
      <c r="CZ26" s="611">
        <v>5.9</v>
      </c>
      <c r="DA26" s="623"/>
      <c r="DB26" s="623"/>
      <c r="DC26" s="624"/>
      <c r="DD26" s="614">
        <v>278636</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19566</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276824</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567654</v>
      </c>
      <c r="CS27" s="621"/>
      <c r="CT27" s="621"/>
      <c r="CU27" s="621"/>
      <c r="CV27" s="621"/>
      <c r="CW27" s="621"/>
      <c r="CX27" s="621"/>
      <c r="CY27" s="622"/>
      <c r="CZ27" s="611">
        <v>11.7</v>
      </c>
      <c r="DA27" s="623"/>
      <c r="DB27" s="623"/>
      <c r="DC27" s="624"/>
      <c r="DD27" s="614">
        <v>210569</v>
      </c>
      <c r="DE27" s="621"/>
      <c r="DF27" s="621"/>
      <c r="DG27" s="621"/>
      <c r="DH27" s="621"/>
      <c r="DI27" s="621"/>
      <c r="DJ27" s="621"/>
      <c r="DK27" s="622"/>
      <c r="DL27" s="614">
        <v>145724</v>
      </c>
      <c r="DM27" s="621"/>
      <c r="DN27" s="621"/>
      <c r="DO27" s="621"/>
      <c r="DP27" s="621"/>
      <c r="DQ27" s="621"/>
      <c r="DR27" s="621"/>
      <c r="DS27" s="621"/>
      <c r="DT27" s="621"/>
      <c r="DU27" s="621"/>
      <c r="DV27" s="622"/>
      <c r="DW27" s="611">
        <v>6.7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31210</v>
      </c>
      <c r="S28" s="609"/>
      <c r="T28" s="609"/>
      <c r="U28" s="609"/>
      <c r="V28" s="609"/>
      <c r="W28" s="609"/>
      <c r="X28" s="609"/>
      <c r="Y28" s="610"/>
      <c r="Z28" s="646">
        <v>0.6</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305390</v>
      </c>
      <c r="CS28" s="609"/>
      <c r="CT28" s="609"/>
      <c r="CU28" s="609"/>
      <c r="CV28" s="609"/>
      <c r="CW28" s="609"/>
      <c r="CX28" s="609"/>
      <c r="CY28" s="610"/>
      <c r="CZ28" s="611">
        <v>6.3</v>
      </c>
      <c r="DA28" s="623"/>
      <c r="DB28" s="623"/>
      <c r="DC28" s="624"/>
      <c r="DD28" s="614">
        <v>290115</v>
      </c>
      <c r="DE28" s="609"/>
      <c r="DF28" s="609"/>
      <c r="DG28" s="609"/>
      <c r="DH28" s="609"/>
      <c r="DI28" s="609"/>
      <c r="DJ28" s="609"/>
      <c r="DK28" s="610"/>
      <c r="DL28" s="614">
        <v>290115</v>
      </c>
      <c r="DM28" s="609"/>
      <c r="DN28" s="609"/>
      <c r="DO28" s="609"/>
      <c r="DP28" s="609"/>
      <c r="DQ28" s="609"/>
      <c r="DR28" s="609"/>
      <c r="DS28" s="609"/>
      <c r="DT28" s="609"/>
      <c r="DU28" s="609"/>
      <c r="DV28" s="610"/>
      <c r="DW28" s="611">
        <v>13.3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6403</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305390</v>
      </c>
      <c r="CS29" s="621"/>
      <c r="CT29" s="621"/>
      <c r="CU29" s="621"/>
      <c r="CV29" s="621"/>
      <c r="CW29" s="621"/>
      <c r="CX29" s="621"/>
      <c r="CY29" s="622"/>
      <c r="CZ29" s="611">
        <v>6.3</v>
      </c>
      <c r="DA29" s="623"/>
      <c r="DB29" s="623"/>
      <c r="DC29" s="624"/>
      <c r="DD29" s="614">
        <v>290115</v>
      </c>
      <c r="DE29" s="621"/>
      <c r="DF29" s="621"/>
      <c r="DG29" s="621"/>
      <c r="DH29" s="621"/>
      <c r="DI29" s="621"/>
      <c r="DJ29" s="621"/>
      <c r="DK29" s="622"/>
      <c r="DL29" s="614">
        <v>290115</v>
      </c>
      <c r="DM29" s="621"/>
      <c r="DN29" s="621"/>
      <c r="DO29" s="621"/>
      <c r="DP29" s="621"/>
      <c r="DQ29" s="621"/>
      <c r="DR29" s="621"/>
      <c r="DS29" s="621"/>
      <c r="DT29" s="621"/>
      <c r="DU29" s="621"/>
      <c r="DV29" s="622"/>
      <c r="DW29" s="611">
        <v>13.3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663686</v>
      </c>
      <c r="S30" s="609"/>
      <c r="T30" s="609"/>
      <c r="U30" s="609"/>
      <c r="V30" s="609"/>
      <c r="W30" s="609"/>
      <c r="X30" s="609"/>
      <c r="Y30" s="610"/>
      <c r="Z30" s="646">
        <v>12.7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291160</v>
      </c>
      <c r="CS30" s="609"/>
      <c r="CT30" s="609"/>
      <c r="CU30" s="609"/>
      <c r="CV30" s="609"/>
      <c r="CW30" s="609"/>
      <c r="CX30" s="609"/>
      <c r="CY30" s="610"/>
      <c r="CZ30" s="611">
        <v>6</v>
      </c>
      <c r="DA30" s="623"/>
      <c r="DB30" s="623"/>
      <c r="DC30" s="624"/>
      <c r="DD30" s="614">
        <v>277169</v>
      </c>
      <c r="DE30" s="609"/>
      <c r="DF30" s="609"/>
      <c r="DG30" s="609"/>
      <c r="DH30" s="609"/>
      <c r="DI30" s="609"/>
      <c r="DJ30" s="609"/>
      <c r="DK30" s="610"/>
      <c r="DL30" s="614">
        <v>277169</v>
      </c>
      <c r="DM30" s="609"/>
      <c r="DN30" s="609"/>
      <c r="DO30" s="609"/>
      <c r="DP30" s="609"/>
      <c r="DQ30" s="609"/>
      <c r="DR30" s="609"/>
      <c r="DS30" s="609"/>
      <c r="DT30" s="609"/>
      <c r="DU30" s="609"/>
      <c r="DV30" s="610"/>
      <c r="DW30" s="611">
        <v>12.7</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97.3</v>
      </c>
      <c r="BN31" s="671"/>
      <c r="BO31" s="671"/>
      <c r="BP31" s="671"/>
      <c r="BQ31" s="673"/>
      <c r="BR31" s="670">
        <v>99.2</v>
      </c>
      <c r="BS31" s="671"/>
      <c r="BT31" s="671"/>
      <c r="BU31" s="671"/>
      <c r="BV31" s="671"/>
      <c r="BW31" s="671"/>
      <c r="BX31" s="672">
        <v>97.4</v>
      </c>
      <c r="BY31" s="671"/>
      <c r="BZ31" s="671"/>
      <c r="CA31" s="671"/>
      <c r="CB31" s="673"/>
      <c r="CD31" s="629"/>
      <c r="CE31" s="630"/>
      <c r="CF31" s="605" t="s">
        <v>300</v>
      </c>
      <c r="CG31" s="606"/>
      <c r="CH31" s="606"/>
      <c r="CI31" s="606"/>
      <c r="CJ31" s="606"/>
      <c r="CK31" s="606"/>
      <c r="CL31" s="606"/>
      <c r="CM31" s="606"/>
      <c r="CN31" s="606"/>
      <c r="CO31" s="606"/>
      <c r="CP31" s="606"/>
      <c r="CQ31" s="607"/>
      <c r="CR31" s="608">
        <v>14230</v>
      </c>
      <c r="CS31" s="621"/>
      <c r="CT31" s="621"/>
      <c r="CU31" s="621"/>
      <c r="CV31" s="621"/>
      <c r="CW31" s="621"/>
      <c r="CX31" s="621"/>
      <c r="CY31" s="622"/>
      <c r="CZ31" s="611">
        <v>0.3</v>
      </c>
      <c r="DA31" s="623"/>
      <c r="DB31" s="623"/>
      <c r="DC31" s="624"/>
      <c r="DD31" s="614">
        <v>12946</v>
      </c>
      <c r="DE31" s="621"/>
      <c r="DF31" s="621"/>
      <c r="DG31" s="621"/>
      <c r="DH31" s="621"/>
      <c r="DI31" s="621"/>
      <c r="DJ31" s="621"/>
      <c r="DK31" s="622"/>
      <c r="DL31" s="614">
        <v>12946</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591745</v>
      </c>
      <c r="S32" s="609"/>
      <c r="T32" s="609"/>
      <c r="U32" s="609"/>
      <c r="V32" s="609"/>
      <c r="W32" s="609"/>
      <c r="X32" s="609"/>
      <c r="Y32" s="610"/>
      <c r="Z32" s="646">
        <v>11.4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99.3</v>
      </c>
      <c r="BH32" s="621"/>
      <c r="BI32" s="621"/>
      <c r="BJ32" s="621"/>
      <c r="BK32" s="621"/>
      <c r="BL32" s="621"/>
      <c r="BM32" s="612">
        <v>97.7</v>
      </c>
      <c r="BN32" s="621"/>
      <c r="BO32" s="621"/>
      <c r="BP32" s="621"/>
      <c r="BQ32" s="644"/>
      <c r="BR32" s="679">
        <v>99.1</v>
      </c>
      <c r="BS32" s="621"/>
      <c r="BT32" s="621"/>
      <c r="BU32" s="621"/>
      <c r="BV32" s="621"/>
      <c r="BW32" s="621"/>
      <c r="BX32" s="612">
        <v>97.5</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28725</v>
      </c>
      <c r="S33" s="609"/>
      <c r="T33" s="609"/>
      <c r="U33" s="609"/>
      <c r="V33" s="609"/>
      <c r="W33" s="609"/>
      <c r="X33" s="609"/>
      <c r="Y33" s="610"/>
      <c r="Z33" s="646">
        <v>0.6</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98.9</v>
      </c>
      <c r="BH33" s="593"/>
      <c r="BI33" s="593"/>
      <c r="BJ33" s="593"/>
      <c r="BK33" s="593"/>
      <c r="BL33" s="593"/>
      <c r="BM33" s="639">
        <v>95.7</v>
      </c>
      <c r="BN33" s="593"/>
      <c r="BO33" s="593"/>
      <c r="BP33" s="593"/>
      <c r="BQ33" s="656"/>
      <c r="BR33" s="669">
        <v>98.8</v>
      </c>
      <c r="BS33" s="593"/>
      <c r="BT33" s="593"/>
      <c r="BU33" s="593"/>
      <c r="BV33" s="593"/>
      <c r="BW33" s="593"/>
      <c r="BX33" s="639">
        <v>95.8</v>
      </c>
      <c r="BY33" s="593"/>
      <c r="BZ33" s="593"/>
      <c r="CA33" s="593"/>
      <c r="CB33" s="656"/>
      <c r="CD33" s="605" t="s">
        <v>307</v>
      </c>
      <c r="CE33" s="606"/>
      <c r="CF33" s="606"/>
      <c r="CG33" s="606"/>
      <c r="CH33" s="606"/>
      <c r="CI33" s="606"/>
      <c r="CJ33" s="606"/>
      <c r="CK33" s="606"/>
      <c r="CL33" s="606"/>
      <c r="CM33" s="606"/>
      <c r="CN33" s="606"/>
      <c r="CO33" s="606"/>
      <c r="CP33" s="606"/>
      <c r="CQ33" s="607"/>
      <c r="CR33" s="608">
        <v>2010783</v>
      </c>
      <c r="CS33" s="621"/>
      <c r="CT33" s="621"/>
      <c r="CU33" s="621"/>
      <c r="CV33" s="621"/>
      <c r="CW33" s="621"/>
      <c r="CX33" s="621"/>
      <c r="CY33" s="622"/>
      <c r="CZ33" s="611">
        <v>41.3</v>
      </c>
      <c r="DA33" s="623"/>
      <c r="DB33" s="623"/>
      <c r="DC33" s="624"/>
      <c r="DD33" s="614">
        <v>1683232</v>
      </c>
      <c r="DE33" s="621"/>
      <c r="DF33" s="621"/>
      <c r="DG33" s="621"/>
      <c r="DH33" s="621"/>
      <c r="DI33" s="621"/>
      <c r="DJ33" s="621"/>
      <c r="DK33" s="622"/>
      <c r="DL33" s="614">
        <v>1036764</v>
      </c>
      <c r="DM33" s="621"/>
      <c r="DN33" s="621"/>
      <c r="DO33" s="621"/>
      <c r="DP33" s="621"/>
      <c r="DQ33" s="621"/>
      <c r="DR33" s="621"/>
      <c r="DS33" s="621"/>
      <c r="DT33" s="621"/>
      <c r="DU33" s="621"/>
      <c r="DV33" s="622"/>
      <c r="DW33" s="611">
        <v>47.6</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148164</v>
      </c>
      <c r="S34" s="609"/>
      <c r="T34" s="609"/>
      <c r="U34" s="609"/>
      <c r="V34" s="609"/>
      <c r="W34" s="609"/>
      <c r="X34" s="609"/>
      <c r="Y34" s="610"/>
      <c r="Z34" s="646">
        <v>2.8</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646361</v>
      </c>
      <c r="CS34" s="609"/>
      <c r="CT34" s="609"/>
      <c r="CU34" s="609"/>
      <c r="CV34" s="609"/>
      <c r="CW34" s="609"/>
      <c r="CX34" s="609"/>
      <c r="CY34" s="610"/>
      <c r="CZ34" s="611">
        <v>13.3</v>
      </c>
      <c r="DA34" s="623"/>
      <c r="DB34" s="623"/>
      <c r="DC34" s="624"/>
      <c r="DD34" s="614">
        <v>534215</v>
      </c>
      <c r="DE34" s="609"/>
      <c r="DF34" s="609"/>
      <c r="DG34" s="609"/>
      <c r="DH34" s="609"/>
      <c r="DI34" s="609"/>
      <c r="DJ34" s="609"/>
      <c r="DK34" s="610"/>
      <c r="DL34" s="614">
        <v>404447</v>
      </c>
      <c r="DM34" s="609"/>
      <c r="DN34" s="609"/>
      <c r="DO34" s="609"/>
      <c r="DP34" s="609"/>
      <c r="DQ34" s="609"/>
      <c r="DR34" s="609"/>
      <c r="DS34" s="609"/>
      <c r="DT34" s="609"/>
      <c r="DU34" s="609"/>
      <c r="DV34" s="610"/>
      <c r="DW34" s="611">
        <v>18.600000000000001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213218</v>
      </c>
      <c r="S35" s="609"/>
      <c r="T35" s="609"/>
      <c r="U35" s="609"/>
      <c r="V35" s="609"/>
      <c r="W35" s="609"/>
      <c r="X35" s="609"/>
      <c r="Y35" s="610"/>
      <c r="Z35" s="646">
        <v>4.0999999999999996</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29330</v>
      </c>
      <c r="CS35" s="621"/>
      <c r="CT35" s="621"/>
      <c r="CU35" s="621"/>
      <c r="CV35" s="621"/>
      <c r="CW35" s="621"/>
      <c r="CX35" s="621"/>
      <c r="CY35" s="622"/>
      <c r="CZ35" s="611">
        <v>0.6</v>
      </c>
      <c r="DA35" s="623"/>
      <c r="DB35" s="623"/>
      <c r="DC35" s="624"/>
      <c r="DD35" s="614">
        <v>23503</v>
      </c>
      <c r="DE35" s="621"/>
      <c r="DF35" s="621"/>
      <c r="DG35" s="621"/>
      <c r="DH35" s="621"/>
      <c r="DI35" s="621"/>
      <c r="DJ35" s="621"/>
      <c r="DK35" s="622"/>
      <c r="DL35" s="614">
        <v>6229</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606970</v>
      </c>
      <c r="S36" s="609"/>
      <c r="T36" s="609"/>
      <c r="U36" s="609"/>
      <c r="V36" s="609"/>
      <c r="W36" s="609"/>
      <c r="X36" s="609"/>
      <c r="Y36" s="610"/>
      <c r="Z36" s="646">
        <v>11.7</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342415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46527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675936</v>
      </c>
      <c r="CS36" s="609"/>
      <c r="CT36" s="609"/>
      <c r="CU36" s="609"/>
      <c r="CV36" s="609"/>
      <c r="CW36" s="609"/>
      <c r="CX36" s="609"/>
      <c r="CY36" s="610"/>
      <c r="CZ36" s="611">
        <v>13.9</v>
      </c>
      <c r="DA36" s="623"/>
      <c r="DB36" s="623"/>
      <c r="DC36" s="624"/>
      <c r="DD36" s="614">
        <v>521038</v>
      </c>
      <c r="DE36" s="609"/>
      <c r="DF36" s="609"/>
      <c r="DG36" s="609"/>
      <c r="DH36" s="609"/>
      <c r="DI36" s="609"/>
      <c r="DJ36" s="609"/>
      <c r="DK36" s="610"/>
      <c r="DL36" s="614">
        <v>425168</v>
      </c>
      <c r="DM36" s="609"/>
      <c r="DN36" s="609"/>
      <c r="DO36" s="609"/>
      <c r="DP36" s="609"/>
      <c r="DQ36" s="609"/>
      <c r="DR36" s="609"/>
      <c r="DS36" s="609"/>
      <c r="DT36" s="609"/>
      <c r="DU36" s="609"/>
      <c r="DV36" s="610"/>
      <c r="DW36" s="611">
        <v>19.5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39079</v>
      </c>
      <c r="S37" s="609"/>
      <c r="T37" s="609"/>
      <c r="U37" s="609"/>
      <c r="V37" s="609"/>
      <c r="W37" s="609"/>
      <c r="X37" s="609"/>
      <c r="Y37" s="610"/>
      <c r="Z37" s="646">
        <v>0.8</v>
      </c>
      <c r="AA37" s="646"/>
      <c r="AB37" s="646"/>
      <c r="AC37" s="646"/>
      <c r="AD37" s="647">
        <v>268</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78597</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42706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186004</v>
      </c>
      <c r="CS37" s="621"/>
      <c r="CT37" s="621"/>
      <c r="CU37" s="621"/>
      <c r="CV37" s="621"/>
      <c r="CW37" s="621"/>
      <c r="CX37" s="621"/>
      <c r="CY37" s="622"/>
      <c r="CZ37" s="611">
        <v>3.8</v>
      </c>
      <c r="DA37" s="623"/>
      <c r="DB37" s="623"/>
      <c r="DC37" s="624"/>
      <c r="DD37" s="614">
        <v>184491</v>
      </c>
      <c r="DE37" s="621"/>
      <c r="DF37" s="621"/>
      <c r="DG37" s="621"/>
      <c r="DH37" s="621"/>
      <c r="DI37" s="621"/>
      <c r="DJ37" s="621"/>
      <c r="DK37" s="622"/>
      <c r="DL37" s="614">
        <v>184491</v>
      </c>
      <c r="DM37" s="621"/>
      <c r="DN37" s="621"/>
      <c r="DO37" s="621"/>
      <c r="DP37" s="621"/>
      <c r="DQ37" s="621"/>
      <c r="DR37" s="621"/>
      <c r="DS37" s="621"/>
      <c r="DT37" s="621"/>
      <c r="DU37" s="621"/>
      <c r="DV37" s="622"/>
      <c r="DW37" s="611">
        <v>8.5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520100</v>
      </c>
      <c r="S38" s="609"/>
      <c r="T38" s="609"/>
      <c r="U38" s="609"/>
      <c r="V38" s="609"/>
      <c r="W38" s="609"/>
      <c r="X38" s="609"/>
      <c r="Y38" s="610"/>
      <c r="Z38" s="646">
        <v>10</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14205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492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242771</v>
      </c>
      <c r="CS38" s="609"/>
      <c r="CT38" s="609"/>
      <c r="CU38" s="609"/>
      <c r="CV38" s="609"/>
      <c r="CW38" s="609"/>
      <c r="CX38" s="609"/>
      <c r="CY38" s="610"/>
      <c r="CZ38" s="611">
        <v>5</v>
      </c>
      <c r="DA38" s="623"/>
      <c r="DB38" s="623"/>
      <c r="DC38" s="624"/>
      <c r="DD38" s="614">
        <v>200920</v>
      </c>
      <c r="DE38" s="609"/>
      <c r="DF38" s="609"/>
      <c r="DG38" s="609"/>
      <c r="DH38" s="609"/>
      <c r="DI38" s="609"/>
      <c r="DJ38" s="609"/>
      <c r="DK38" s="610"/>
      <c r="DL38" s="614">
        <v>200920</v>
      </c>
      <c r="DM38" s="609"/>
      <c r="DN38" s="609"/>
      <c r="DO38" s="609"/>
      <c r="DP38" s="609"/>
      <c r="DQ38" s="609"/>
      <c r="DR38" s="609"/>
      <c r="DS38" s="609"/>
      <c r="DT38" s="609"/>
      <c r="DU38" s="609"/>
      <c r="DV38" s="610"/>
      <c r="DW38" s="611">
        <v>9.1999999999999993</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6842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714</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416385</v>
      </c>
      <c r="CS39" s="621"/>
      <c r="CT39" s="621"/>
      <c r="CU39" s="621"/>
      <c r="CV39" s="621"/>
      <c r="CW39" s="621"/>
      <c r="CX39" s="621"/>
      <c r="CY39" s="622"/>
      <c r="CZ39" s="611">
        <v>8.6</v>
      </c>
      <c r="DA39" s="623"/>
      <c r="DB39" s="623"/>
      <c r="DC39" s="624"/>
      <c r="DD39" s="614">
        <v>403556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5208600</v>
      </c>
      <c r="S41" s="633"/>
      <c r="T41" s="633"/>
      <c r="U41" s="633"/>
      <c r="V41" s="633"/>
      <c r="W41" s="633"/>
      <c r="X41" s="633"/>
      <c r="Y41" s="636"/>
      <c r="Z41" s="637">
        <v>100</v>
      </c>
      <c r="AA41" s="637"/>
      <c r="AB41" s="637"/>
      <c r="AC41" s="637"/>
      <c r="AD41" s="638">
        <v>2177202</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43021</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199750</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458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1378561</v>
      </c>
      <c r="CS42" s="621"/>
      <c r="CT42" s="621"/>
      <c r="CU42" s="621"/>
      <c r="CV42" s="621"/>
      <c r="CW42" s="621"/>
      <c r="CX42" s="621"/>
      <c r="CY42" s="622"/>
      <c r="CZ42" s="611">
        <v>28.3</v>
      </c>
      <c r="DA42" s="623"/>
      <c r="DB42" s="623"/>
      <c r="DC42" s="624"/>
      <c r="DD42" s="614">
        <v>163413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57477</v>
      </c>
      <c r="CS43" s="621"/>
      <c r="CT43" s="621"/>
      <c r="CU43" s="621"/>
      <c r="CV43" s="621"/>
      <c r="CW43" s="621"/>
      <c r="CX43" s="621"/>
      <c r="CY43" s="622"/>
      <c r="CZ43" s="611">
        <v>1.2</v>
      </c>
      <c r="DA43" s="623"/>
      <c r="DB43" s="623"/>
      <c r="DC43" s="624"/>
      <c r="DD43" s="614">
        <v>50849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871721</v>
      </c>
      <c r="CS44" s="609"/>
      <c r="CT44" s="609"/>
      <c r="CU44" s="609"/>
      <c r="CV44" s="609"/>
      <c r="CW44" s="609"/>
      <c r="CX44" s="609"/>
      <c r="CY44" s="610"/>
      <c r="CZ44" s="611">
        <v>17.899999999999999</v>
      </c>
      <c r="DA44" s="612"/>
      <c r="DB44" s="612"/>
      <c r="DC44" s="613"/>
      <c r="DD44" s="614">
        <v>112819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470786</v>
      </c>
      <c r="CS45" s="621"/>
      <c r="CT45" s="621"/>
      <c r="CU45" s="621"/>
      <c r="CV45" s="621"/>
      <c r="CW45" s="621"/>
      <c r="CX45" s="621"/>
      <c r="CY45" s="622"/>
      <c r="CZ45" s="611">
        <v>9.6999999999999993</v>
      </c>
      <c r="DA45" s="623"/>
      <c r="DB45" s="623"/>
      <c r="DC45" s="624"/>
      <c r="DD45" s="614">
        <v>68110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382865</v>
      </c>
      <c r="CS46" s="609"/>
      <c r="CT46" s="609"/>
      <c r="CU46" s="609"/>
      <c r="CV46" s="609"/>
      <c r="CW46" s="609"/>
      <c r="CX46" s="609"/>
      <c r="CY46" s="610"/>
      <c r="CZ46" s="611">
        <v>7.9</v>
      </c>
      <c r="DA46" s="612"/>
      <c r="DB46" s="612"/>
      <c r="DC46" s="613"/>
      <c r="DD46" s="614">
        <v>42684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506840</v>
      </c>
      <c r="CS47" s="621"/>
      <c r="CT47" s="621"/>
      <c r="CU47" s="621"/>
      <c r="CV47" s="621"/>
      <c r="CW47" s="621"/>
      <c r="CX47" s="621"/>
      <c r="CY47" s="622"/>
      <c r="CZ47" s="611">
        <v>10.4</v>
      </c>
      <c r="DA47" s="623"/>
      <c r="DB47" s="623"/>
      <c r="DC47" s="624"/>
      <c r="DD47" s="614">
        <v>50594</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4867897</v>
      </c>
      <c r="CS49" s="593"/>
      <c r="CT49" s="593"/>
      <c r="CU49" s="593"/>
      <c r="CV49" s="593"/>
      <c r="CW49" s="593"/>
      <c r="CX49" s="593"/>
      <c r="CY49" s="594"/>
      <c r="CZ49" s="595">
        <v>100</v>
      </c>
      <c r="DA49" s="596"/>
      <c r="DB49" s="596"/>
      <c r="DC49" s="597"/>
      <c r="DD49" s="598">
        <v>2931619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XeSnQ6yCe4K0sIZ9H/58frfqN4dmSDN76R857eow2kpOjJ0eRsPgId9hg0gBzWxvcpnVWd9Kym9LxSw7TktlVw==" saltValue="2rp9ibvNQJUaTNslBi+G7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4" zoomScaleNormal="64" zoomScaleSheetLayoutView="70" workbookViewId="0">
      <selection activeCell="AP70" sqref="AP70:AT70"/>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5209</v>
      </c>
      <c r="R7" s="1090"/>
      <c r="S7" s="1090"/>
      <c r="T7" s="1090"/>
      <c r="U7" s="1090"/>
      <c r="V7" s="1090">
        <v>4868</v>
      </c>
      <c r="W7" s="1090"/>
      <c r="X7" s="1090"/>
      <c r="Y7" s="1090"/>
      <c r="Z7" s="1090"/>
      <c r="AA7" s="1090">
        <v>341</v>
      </c>
      <c r="AB7" s="1090"/>
      <c r="AC7" s="1090"/>
      <c r="AD7" s="1090"/>
      <c r="AE7" s="1091"/>
      <c r="AF7" s="1092">
        <v>246</v>
      </c>
      <c r="AG7" s="1093"/>
      <c r="AH7" s="1093"/>
      <c r="AI7" s="1093"/>
      <c r="AJ7" s="1094"/>
      <c r="AK7" s="1095">
        <v>213</v>
      </c>
      <c r="AL7" s="1096"/>
      <c r="AM7" s="1096"/>
      <c r="AN7" s="1096"/>
      <c r="AO7" s="1096"/>
      <c r="AP7" s="1096">
        <v>3611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551</v>
      </c>
      <c r="BT7" s="1087"/>
      <c r="BU7" s="1087"/>
      <c r="BV7" s="1087"/>
      <c r="BW7" s="1087"/>
      <c r="BX7" s="1087"/>
      <c r="BY7" s="1087"/>
      <c r="BZ7" s="1087"/>
      <c r="CA7" s="1087"/>
      <c r="CB7" s="1087"/>
      <c r="CC7" s="1087"/>
      <c r="CD7" s="1087"/>
      <c r="CE7" s="1087"/>
      <c r="CF7" s="1087"/>
      <c r="CG7" s="1099"/>
      <c r="CH7" s="1083">
        <v>-10</v>
      </c>
      <c r="CI7" s="1084"/>
      <c r="CJ7" s="1084"/>
      <c r="CK7" s="1084"/>
      <c r="CL7" s="1085"/>
      <c r="CM7" s="1083">
        <v>26</v>
      </c>
      <c r="CN7" s="1084"/>
      <c r="CO7" s="1084"/>
      <c r="CP7" s="1084"/>
      <c r="CQ7" s="1085"/>
      <c r="CR7" s="1083">
        <v>91</v>
      </c>
      <c r="CS7" s="1084"/>
      <c r="CT7" s="1084"/>
      <c r="CU7" s="1084"/>
      <c r="CV7" s="1085"/>
      <c r="CW7" s="1083">
        <v>8</v>
      </c>
      <c r="CX7" s="1084"/>
      <c r="CY7" s="1084"/>
      <c r="CZ7" s="1084"/>
      <c r="DA7" s="1085"/>
      <c r="DB7" s="1083" t="s">
        <v>544</v>
      </c>
      <c r="DC7" s="1084"/>
      <c r="DD7" s="1084"/>
      <c r="DE7" s="1084"/>
      <c r="DF7" s="1085"/>
      <c r="DG7" s="1083" t="s">
        <v>544</v>
      </c>
      <c r="DH7" s="1084"/>
      <c r="DI7" s="1084"/>
      <c r="DJ7" s="1084"/>
      <c r="DK7" s="1085"/>
      <c r="DL7" s="1083" t="s">
        <v>544</v>
      </c>
      <c r="DM7" s="1084"/>
      <c r="DN7" s="1084"/>
      <c r="DO7" s="1084"/>
      <c r="DP7" s="1085"/>
      <c r="DQ7" s="1083" t="s">
        <v>544</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552</v>
      </c>
      <c r="BT8" s="980"/>
      <c r="BU8" s="980"/>
      <c r="BV8" s="980"/>
      <c r="BW8" s="980"/>
      <c r="BX8" s="980"/>
      <c r="BY8" s="980"/>
      <c r="BZ8" s="980"/>
      <c r="CA8" s="980"/>
      <c r="CB8" s="980"/>
      <c r="CC8" s="980"/>
      <c r="CD8" s="980"/>
      <c r="CE8" s="980"/>
      <c r="CF8" s="980"/>
      <c r="CG8" s="1001"/>
      <c r="CH8" s="976">
        <v>-31</v>
      </c>
      <c r="CI8" s="977"/>
      <c r="CJ8" s="977"/>
      <c r="CK8" s="977"/>
      <c r="CL8" s="978"/>
      <c r="CM8" s="976">
        <v>180</v>
      </c>
      <c r="CN8" s="977"/>
      <c r="CO8" s="977"/>
      <c r="CP8" s="977"/>
      <c r="CQ8" s="978"/>
      <c r="CR8" s="976">
        <v>40</v>
      </c>
      <c r="CS8" s="977"/>
      <c r="CT8" s="977"/>
      <c r="CU8" s="977"/>
      <c r="CV8" s="978"/>
      <c r="CW8" s="976" t="s">
        <v>544</v>
      </c>
      <c r="CX8" s="977"/>
      <c r="CY8" s="977"/>
      <c r="CZ8" s="977"/>
      <c r="DA8" s="978"/>
      <c r="DB8" s="976" t="s">
        <v>544</v>
      </c>
      <c r="DC8" s="977"/>
      <c r="DD8" s="977"/>
      <c r="DE8" s="977"/>
      <c r="DF8" s="978"/>
      <c r="DG8" s="976" t="s">
        <v>544</v>
      </c>
      <c r="DH8" s="977"/>
      <c r="DI8" s="977"/>
      <c r="DJ8" s="977"/>
      <c r="DK8" s="978"/>
      <c r="DL8" s="976" t="s">
        <v>544</v>
      </c>
      <c r="DM8" s="977"/>
      <c r="DN8" s="977"/>
      <c r="DO8" s="977"/>
      <c r="DP8" s="978"/>
      <c r="DQ8" s="976" t="s">
        <v>544</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553</v>
      </c>
      <c r="BT9" s="980"/>
      <c r="BU9" s="980"/>
      <c r="BV9" s="980"/>
      <c r="BW9" s="980"/>
      <c r="BX9" s="980"/>
      <c r="BY9" s="980"/>
      <c r="BZ9" s="980"/>
      <c r="CA9" s="980"/>
      <c r="CB9" s="980"/>
      <c r="CC9" s="980"/>
      <c r="CD9" s="980"/>
      <c r="CE9" s="980"/>
      <c r="CF9" s="980"/>
      <c r="CG9" s="1001"/>
      <c r="CH9" s="976">
        <v>0</v>
      </c>
      <c r="CI9" s="977"/>
      <c r="CJ9" s="977"/>
      <c r="CK9" s="977"/>
      <c r="CL9" s="978"/>
      <c r="CM9" s="976">
        <v>18</v>
      </c>
      <c r="CN9" s="977"/>
      <c r="CO9" s="977"/>
      <c r="CP9" s="977"/>
      <c r="CQ9" s="978"/>
      <c r="CR9" s="976">
        <v>90</v>
      </c>
      <c r="CS9" s="977"/>
      <c r="CT9" s="977"/>
      <c r="CU9" s="977"/>
      <c r="CV9" s="978"/>
      <c r="CW9" s="976">
        <v>3</v>
      </c>
      <c r="CX9" s="977"/>
      <c r="CY9" s="977"/>
      <c r="CZ9" s="977"/>
      <c r="DA9" s="978"/>
      <c r="DB9" s="976" t="s">
        <v>544</v>
      </c>
      <c r="DC9" s="977"/>
      <c r="DD9" s="977"/>
      <c r="DE9" s="977"/>
      <c r="DF9" s="978"/>
      <c r="DG9" s="976" t="s">
        <v>544</v>
      </c>
      <c r="DH9" s="977"/>
      <c r="DI9" s="977"/>
      <c r="DJ9" s="977"/>
      <c r="DK9" s="978"/>
      <c r="DL9" s="976" t="s">
        <v>544</v>
      </c>
      <c r="DM9" s="977"/>
      <c r="DN9" s="977"/>
      <c r="DO9" s="977"/>
      <c r="DP9" s="978"/>
      <c r="DQ9" s="976" t="s">
        <v>544</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554</v>
      </c>
      <c r="BT10" s="980"/>
      <c r="BU10" s="980"/>
      <c r="BV10" s="980"/>
      <c r="BW10" s="980"/>
      <c r="BX10" s="980"/>
      <c r="BY10" s="980"/>
      <c r="BZ10" s="980"/>
      <c r="CA10" s="980"/>
      <c r="CB10" s="980"/>
      <c r="CC10" s="980"/>
      <c r="CD10" s="980"/>
      <c r="CE10" s="980"/>
      <c r="CF10" s="980"/>
      <c r="CG10" s="1001"/>
      <c r="CH10" s="976">
        <v>-98</v>
      </c>
      <c r="CI10" s="977"/>
      <c r="CJ10" s="977"/>
      <c r="CK10" s="977"/>
      <c r="CL10" s="978"/>
      <c r="CM10" s="976">
        <v>110</v>
      </c>
      <c r="CN10" s="977"/>
      <c r="CO10" s="977"/>
      <c r="CP10" s="977"/>
      <c r="CQ10" s="978"/>
      <c r="CR10" s="976">
        <v>10</v>
      </c>
      <c r="CS10" s="977"/>
      <c r="CT10" s="977"/>
      <c r="CU10" s="977"/>
      <c r="CV10" s="978"/>
      <c r="CW10" s="976">
        <v>32</v>
      </c>
      <c r="CX10" s="977"/>
      <c r="CY10" s="977"/>
      <c r="CZ10" s="977"/>
      <c r="DA10" s="978"/>
      <c r="DB10" s="976" t="s">
        <v>544</v>
      </c>
      <c r="DC10" s="977"/>
      <c r="DD10" s="977"/>
      <c r="DE10" s="977"/>
      <c r="DF10" s="978"/>
      <c r="DG10" s="976" t="s">
        <v>544</v>
      </c>
      <c r="DH10" s="977"/>
      <c r="DI10" s="977"/>
      <c r="DJ10" s="977"/>
      <c r="DK10" s="978"/>
      <c r="DL10" s="976" t="s">
        <v>544</v>
      </c>
      <c r="DM10" s="977"/>
      <c r="DN10" s="977"/>
      <c r="DO10" s="977"/>
      <c r="DP10" s="978"/>
      <c r="DQ10" s="976" t="s">
        <v>544</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5209</v>
      </c>
      <c r="R23" s="1048"/>
      <c r="S23" s="1048"/>
      <c r="T23" s="1048"/>
      <c r="U23" s="1048"/>
      <c r="V23" s="1048">
        <v>4868</v>
      </c>
      <c r="W23" s="1048"/>
      <c r="X23" s="1048"/>
      <c r="Y23" s="1048"/>
      <c r="Z23" s="1048"/>
      <c r="AA23" s="1048">
        <v>341</v>
      </c>
      <c r="AB23" s="1048"/>
      <c r="AC23" s="1048"/>
      <c r="AD23" s="1048"/>
      <c r="AE23" s="1055"/>
      <c r="AF23" s="1056">
        <v>246</v>
      </c>
      <c r="AG23" s="1048"/>
      <c r="AH23" s="1048"/>
      <c r="AI23" s="1048"/>
      <c r="AJ23" s="1057"/>
      <c r="AK23" s="1058"/>
      <c r="AL23" s="1059"/>
      <c r="AM23" s="1059"/>
      <c r="AN23" s="1059"/>
      <c r="AO23" s="1059"/>
      <c r="AP23" s="1048">
        <v>3611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518</v>
      </c>
      <c r="R28" s="1038"/>
      <c r="S28" s="1038"/>
      <c r="T28" s="1038"/>
      <c r="U28" s="1038"/>
      <c r="V28" s="1038">
        <v>471</v>
      </c>
      <c r="W28" s="1038"/>
      <c r="X28" s="1038"/>
      <c r="Y28" s="1038"/>
      <c r="Z28" s="1038"/>
      <c r="AA28" s="1038">
        <v>47</v>
      </c>
      <c r="AB28" s="1038"/>
      <c r="AC28" s="1038"/>
      <c r="AD28" s="1038"/>
      <c r="AE28" s="1039"/>
      <c r="AF28" s="1040">
        <v>47</v>
      </c>
      <c r="AG28" s="1038"/>
      <c r="AH28" s="1038"/>
      <c r="AI28" s="1038"/>
      <c r="AJ28" s="1041"/>
      <c r="AK28" s="1029">
        <v>43</v>
      </c>
      <c r="AL28" s="1030"/>
      <c r="AM28" s="1030"/>
      <c r="AN28" s="1030"/>
      <c r="AO28" s="1030"/>
      <c r="AP28" s="1030" t="s">
        <v>544</v>
      </c>
      <c r="AQ28" s="1030"/>
      <c r="AR28" s="1030"/>
      <c r="AS28" s="1030"/>
      <c r="AT28" s="1030"/>
      <c r="AU28" s="1030" t="s">
        <v>544</v>
      </c>
      <c r="AV28" s="1030"/>
      <c r="AW28" s="1030"/>
      <c r="AX28" s="1030"/>
      <c r="AY28" s="1030"/>
      <c r="AZ28" s="1031" t="s">
        <v>544</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695</v>
      </c>
      <c r="R29" s="1026"/>
      <c r="S29" s="1026"/>
      <c r="T29" s="1026"/>
      <c r="U29" s="1026"/>
      <c r="V29" s="1026">
        <v>662</v>
      </c>
      <c r="W29" s="1026"/>
      <c r="X29" s="1026"/>
      <c r="Y29" s="1026"/>
      <c r="Z29" s="1026"/>
      <c r="AA29" s="1026">
        <v>33</v>
      </c>
      <c r="AB29" s="1026"/>
      <c r="AC29" s="1026"/>
      <c r="AD29" s="1026"/>
      <c r="AE29" s="1027"/>
      <c r="AF29" s="1022">
        <v>33</v>
      </c>
      <c r="AG29" s="1023"/>
      <c r="AH29" s="1023"/>
      <c r="AI29" s="1023"/>
      <c r="AJ29" s="1024"/>
      <c r="AK29" s="967">
        <v>108</v>
      </c>
      <c r="AL29" s="958"/>
      <c r="AM29" s="958"/>
      <c r="AN29" s="958"/>
      <c r="AO29" s="958"/>
      <c r="AP29" s="958" t="s">
        <v>544</v>
      </c>
      <c r="AQ29" s="958"/>
      <c r="AR29" s="958"/>
      <c r="AS29" s="958"/>
      <c r="AT29" s="958"/>
      <c r="AU29" s="958" t="s">
        <v>544</v>
      </c>
      <c r="AV29" s="958"/>
      <c r="AW29" s="958"/>
      <c r="AX29" s="958"/>
      <c r="AY29" s="958"/>
      <c r="AZ29" s="1028" t="s">
        <v>544</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77</v>
      </c>
      <c r="R30" s="1026"/>
      <c r="S30" s="1026"/>
      <c r="T30" s="1026"/>
      <c r="U30" s="1026"/>
      <c r="V30" s="1026">
        <v>77</v>
      </c>
      <c r="W30" s="1026"/>
      <c r="X30" s="1026"/>
      <c r="Y30" s="1026"/>
      <c r="Z30" s="1026"/>
      <c r="AA30" s="1026">
        <v>0</v>
      </c>
      <c r="AB30" s="1026"/>
      <c r="AC30" s="1026"/>
      <c r="AD30" s="1026"/>
      <c r="AE30" s="1027"/>
      <c r="AF30" s="1022">
        <v>0</v>
      </c>
      <c r="AG30" s="1023"/>
      <c r="AH30" s="1023"/>
      <c r="AI30" s="1023"/>
      <c r="AJ30" s="1024"/>
      <c r="AK30" s="967">
        <v>27</v>
      </c>
      <c r="AL30" s="958"/>
      <c r="AM30" s="958"/>
      <c r="AN30" s="958"/>
      <c r="AO30" s="958"/>
      <c r="AP30" s="958" t="s">
        <v>544</v>
      </c>
      <c r="AQ30" s="958"/>
      <c r="AR30" s="958"/>
      <c r="AS30" s="958"/>
      <c r="AT30" s="958"/>
      <c r="AU30" s="958" t="s">
        <v>544</v>
      </c>
      <c r="AV30" s="958"/>
      <c r="AW30" s="958"/>
      <c r="AX30" s="958"/>
      <c r="AY30" s="958"/>
      <c r="AZ30" s="1028" t="s">
        <v>544</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82</v>
      </c>
      <c r="R31" s="1026"/>
      <c r="S31" s="1026"/>
      <c r="T31" s="1026"/>
      <c r="U31" s="1026"/>
      <c r="V31" s="1026">
        <v>61</v>
      </c>
      <c r="W31" s="1026"/>
      <c r="X31" s="1026"/>
      <c r="Y31" s="1026"/>
      <c r="Z31" s="1026"/>
      <c r="AA31" s="1026">
        <v>21</v>
      </c>
      <c r="AB31" s="1026"/>
      <c r="AC31" s="1026"/>
      <c r="AD31" s="1026"/>
      <c r="AE31" s="1027"/>
      <c r="AF31" s="1022">
        <v>428</v>
      </c>
      <c r="AG31" s="1023"/>
      <c r="AH31" s="1023"/>
      <c r="AI31" s="1023"/>
      <c r="AJ31" s="1024"/>
      <c r="AK31" s="967" t="s">
        <v>544</v>
      </c>
      <c r="AL31" s="958"/>
      <c r="AM31" s="958"/>
      <c r="AN31" s="958"/>
      <c r="AO31" s="958"/>
      <c r="AP31" s="958">
        <v>483</v>
      </c>
      <c r="AQ31" s="958"/>
      <c r="AR31" s="958"/>
      <c r="AS31" s="958"/>
      <c r="AT31" s="958"/>
      <c r="AU31" s="958">
        <v>113</v>
      </c>
      <c r="AV31" s="958"/>
      <c r="AW31" s="958"/>
      <c r="AX31" s="958"/>
      <c r="AY31" s="958"/>
      <c r="AZ31" s="1028" t="s">
        <v>544</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144</v>
      </c>
      <c r="R32" s="1026"/>
      <c r="S32" s="1026"/>
      <c r="T32" s="1026"/>
      <c r="U32" s="1026"/>
      <c r="V32" s="1026">
        <v>144</v>
      </c>
      <c r="W32" s="1026"/>
      <c r="X32" s="1026"/>
      <c r="Y32" s="1026"/>
      <c r="Z32" s="1026"/>
      <c r="AA32" s="1026">
        <v>1</v>
      </c>
      <c r="AB32" s="1026"/>
      <c r="AC32" s="1026"/>
      <c r="AD32" s="1026"/>
      <c r="AE32" s="1027"/>
      <c r="AF32" s="1022">
        <v>76</v>
      </c>
      <c r="AG32" s="1023"/>
      <c r="AH32" s="1023"/>
      <c r="AI32" s="1023"/>
      <c r="AJ32" s="1024"/>
      <c r="AK32" s="967" t="s">
        <v>544</v>
      </c>
      <c r="AL32" s="958"/>
      <c r="AM32" s="958"/>
      <c r="AN32" s="958"/>
      <c r="AO32" s="958"/>
      <c r="AP32" s="958">
        <v>585</v>
      </c>
      <c r="AQ32" s="958"/>
      <c r="AR32" s="958"/>
      <c r="AS32" s="958"/>
      <c r="AT32" s="958"/>
      <c r="AU32" s="958">
        <v>526</v>
      </c>
      <c r="AV32" s="958"/>
      <c r="AW32" s="958"/>
      <c r="AX32" s="958"/>
      <c r="AY32" s="958"/>
      <c r="AZ32" s="1028" t="s">
        <v>544</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604</v>
      </c>
      <c r="AG63" s="946"/>
      <c r="AH63" s="946"/>
      <c r="AI63" s="946"/>
      <c r="AJ63" s="1009"/>
      <c r="AK63" s="1010"/>
      <c r="AL63" s="950"/>
      <c r="AM63" s="950"/>
      <c r="AN63" s="950"/>
      <c r="AO63" s="950"/>
      <c r="AP63" s="946">
        <v>1068</v>
      </c>
      <c r="AQ63" s="946"/>
      <c r="AR63" s="946"/>
      <c r="AS63" s="946"/>
      <c r="AT63" s="946"/>
      <c r="AU63" s="946">
        <v>645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398</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545</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t="s">
        <v>555</v>
      </c>
      <c r="AQ68" s="969"/>
      <c r="AR68" s="969"/>
      <c r="AS68" s="969"/>
      <c r="AT68" s="969"/>
      <c r="AU68" s="969" t="s">
        <v>555</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546</v>
      </c>
      <c r="C69" s="962"/>
      <c r="D69" s="962"/>
      <c r="E69" s="962"/>
      <c r="F69" s="962"/>
      <c r="G69" s="962"/>
      <c r="H69" s="962"/>
      <c r="I69" s="962"/>
      <c r="J69" s="962"/>
      <c r="K69" s="962"/>
      <c r="L69" s="962"/>
      <c r="M69" s="962"/>
      <c r="N69" s="962"/>
      <c r="O69" s="962"/>
      <c r="P69" s="963"/>
      <c r="Q69" s="964">
        <v>4767</v>
      </c>
      <c r="R69" s="958"/>
      <c r="S69" s="958"/>
      <c r="T69" s="958"/>
      <c r="U69" s="958"/>
      <c r="V69" s="958">
        <v>4863</v>
      </c>
      <c r="W69" s="958"/>
      <c r="X69" s="958"/>
      <c r="Y69" s="958"/>
      <c r="Z69" s="958"/>
      <c r="AA69" s="958">
        <v>-96</v>
      </c>
      <c r="AB69" s="958"/>
      <c r="AC69" s="958"/>
      <c r="AD69" s="958"/>
      <c r="AE69" s="958"/>
      <c r="AF69" s="958">
        <v>3339</v>
      </c>
      <c r="AG69" s="958"/>
      <c r="AH69" s="958"/>
      <c r="AI69" s="958"/>
      <c r="AJ69" s="958"/>
      <c r="AK69" s="958" t="s">
        <v>544</v>
      </c>
      <c r="AL69" s="958"/>
      <c r="AM69" s="958"/>
      <c r="AN69" s="958"/>
      <c r="AO69" s="958"/>
      <c r="AP69" s="958">
        <v>1431</v>
      </c>
      <c r="AQ69" s="958"/>
      <c r="AR69" s="958"/>
      <c r="AS69" s="958"/>
      <c r="AT69" s="958"/>
      <c r="AU69" s="958" t="s">
        <v>561</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547</v>
      </c>
      <c r="C70" s="962"/>
      <c r="D70" s="962"/>
      <c r="E70" s="962"/>
      <c r="F70" s="962"/>
      <c r="G70" s="962"/>
      <c r="H70" s="962"/>
      <c r="I70" s="962"/>
      <c r="J70" s="962"/>
      <c r="K70" s="962"/>
      <c r="L70" s="962"/>
      <c r="M70" s="962"/>
      <c r="N70" s="962"/>
      <c r="O70" s="962"/>
      <c r="P70" s="963"/>
      <c r="Q70" s="964">
        <v>1070</v>
      </c>
      <c r="R70" s="958"/>
      <c r="S70" s="958"/>
      <c r="T70" s="958"/>
      <c r="U70" s="958"/>
      <c r="V70" s="958">
        <v>1044</v>
      </c>
      <c r="W70" s="958"/>
      <c r="X70" s="958"/>
      <c r="Y70" s="958"/>
      <c r="Z70" s="958"/>
      <c r="AA70" s="958">
        <v>26</v>
      </c>
      <c r="AB70" s="958"/>
      <c r="AC70" s="958"/>
      <c r="AD70" s="958"/>
      <c r="AE70" s="958"/>
      <c r="AF70" s="958">
        <v>26</v>
      </c>
      <c r="AG70" s="958"/>
      <c r="AH70" s="958"/>
      <c r="AI70" s="958"/>
      <c r="AJ70" s="958"/>
      <c r="AK70" s="958" t="s">
        <v>544</v>
      </c>
      <c r="AL70" s="958"/>
      <c r="AM70" s="958"/>
      <c r="AN70" s="958"/>
      <c r="AO70" s="958"/>
      <c r="AP70" s="958">
        <v>1151</v>
      </c>
      <c r="AQ70" s="958"/>
      <c r="AR70" s="958"/>
      <c r="AS70" s="958"/>
      <c r="AT70" s="958"/>
      <c r="AU70" s="958" t="s">
        <v>544</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548</v>
      </c>
      <c r="C71" s="962"/>
      <c r="D71" s="962"/>
      <c r="E71" s="962"/>
      <c r="F71" s="962"/>
      <c r="G71" s="962"/>
      <c r="H71" s="962"/>
      <c r="I71" s="962"/>
      <c r="J71" s="962"/>
      <c r="K71" s="962"/>
      <c r="L71" s="962"/>
      <c r="M71" s="962"/>
      <c r="N71" s="962"/>
      <c r="O71" s="962"/>
      <c r="P71" s="963"/>
      <c r="Q71" s="964">
        <v>1799</v>
      </c>
      <c r="R71" s="958"/>
      <c r="S71" s="958"/>
      <c r="T71" s="958"/>
      <c r="U71" s="958"/>
      <c r="V71" s="958">
        <v>1532</v>
      </c>
      <c r="W71" s="958"/>
      <c r="X71" s="958"/>
      <c r="Y71" s="958"/>
      <c r="Z71" s="958"/>
      <c r="AA71" s="958">
        <v>267</v>
      </c>
      <c r="AB71" s="958"/>
      <c r="AC71" s="958"/>
      <c r="AD71" s="958"/>
      <c r="AE71" s="958"/>
      <c r="AF71" s="958">
        <v>267</v>
      </c>
      <c r="AG71" s="958"/>
      <c r="AH71" s="958"/>
      <c r="AI71" s="958"/>
      <c r="AJ71" s="958"/>
      <c r="AK71" s="958" t="s">
        <v>544</v>
      </c>
      <c r="AL71" s="958"/>
      <c r="AM71" s="958"/>
      <c r="AN71" s="958"/>
      <c r="AO71" s="958"/>
      <c r="AP71" s="958">
        <v>905</v>
      </c>
      <c r="AQ71" s="958"/>
      <c r="AR71" s="958"/>
      <c r="AS71" s="958"/>
      <c r="AT71" s="958"/>
      <c r="AU71" s="958">
        <v>34</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549</v>
      </c>
      <c r="C72" s="962"/>
      <c r="D72" s="962"/>
      <c r="E72" s="962"/>
      <c r="F72" s="962"/>
      <c r="G72" s="962"/>
      <c r="H72" s="962"/>
      <c r="I72" s="962"/>
      <c r="J72" s="962"/>
      <c r="K72" s="962"/>
      <c r="L72" s="962"/>
      <c r="M72" s="962"/>
      <c r="N72" s="962"/>
      <c r="O72" s="962"/>
      <c r="P72" s="963"/>
      <c r="Q72" s="964">
        <v>312</v>
      </c>
      <c r="R72" s="958"/>
      <c r="S72" s="958"/>
      <c r="T72" s="958"/>
      <c r="U72" s="958"/>
      <c r="V72" s="958">
        <v>290</v>
      </c>
      <c r="W72" s="958"/>
      <c r="X72" s="958"/>
      <c r="Y72" s="958"/>
      <c r="Z72" s="958"/>
      <c r="AA72" s="958">
        <v>22</v>
      </c>
      <c r="AB72" s="958"/>
      <c r="AC72" s="958"/>
      <c r="AD72" s="958"/>
      <c r="AE72" s="958"/>
      <c r="AF72" s="958">
        <v>22</v>
      </c>
      <c r="AG72" s="958"/>
      <c r="AH72" s="958"/>
      <c r="AI72" s="958"/>
      <c r="AJ72" s="958"/>
      <c r="AK72" s="958" t="s">
        <v>544</v>
      </c>
      <c r="AL72" s="958"/>
      <c r="AM72" s="958"/>
      <c r="AN72" s="958"/>
      <c r="AO72" s="958"/>
      <c r="AP72" s="958" t="s">
        <v>544</v>
      </c>
      <c r="AQ72" s="958"/>
      <c r="AR72" s="958"/>
      <c r="AS72" s="958"/>
      <c r="AT72" s="958"/>
      <c r="AU72" s="958" t="s">
        <v>544</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550</v>
      </c>
      <c r="C73" s="962"/>
      <c r="D73" s="962"/>
      <c r="E73" s="962"/>
      <c r="F73" s="962"/>
      <c r="G73" s="962"/>
      <c r="H73" s="962"/>
      <c r="I73" s="962"/>
      <c r="J73" s="962"/>
      <c r="K73" s="962"/>
      <c r="L73" s="962"/>
      <c r="M73" s="962"/>
      <c r="N73" s="962"/>
      <c r="O73" s="962"/>
      <c r="P73" s="963"/>
      <c r="Q73" s="964">
        <v>322367</v>
      </c>
      <c r="R73" s="958"/>
      <c r="S73" s="958"/>
      <c r="T73" s="958"/>
      <c r="U73" s="958"/>
      <c r="V73" s="958">
        <v>314740</v>
      </c>
      <c r="W73" s="958"/>
      <c r="X73" s="958"/>
      <c r="Y73" s="958"/>
      <c r="Z73" s="958"/>
      <c r="AA73" s="958">
        <v>7627</v>
      </c>
      <c r="AB73" s="958"/>
      <c r="AC73" s="958"/>
      <c r="AD73" s="958"/>
      <c r="AE73" s="958"/>
      <c r="AF73" s="958">
        <v>5417</v>
      </c>
      <c r="AG73" s="958"/>
      <c r="AH73" s="958"/>
      <c r="AI73" s="958"/>
      <c r="AJ73" s="958"/>
      <c r="AK73" s="958" t="s">
        <v>544</v>
      </c>
      <c r="AL73" s="958"/>
      <c r="AM73" s="958"/>
      <c r="AN73" s="958"/>
      <c r="AO73" s="958"/>
      <c r="AP73" s="958" t="s">
        <v>544</v>
      </c>
      <c r="AQ73" s="958"/>
      <c r="AR73" s="958"/>
      <c r="AS73" s="958"/>
      <c r="AT73" s="958"/>
      <c r="AU73" s="958" t="s">
        <v>544</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290533</v>
      </c>
      <c r="AB110" s="876"/>
      <c r="AC110" s="876"/>
      <c r="AD110" s="876"/>
      <c r="AE110" s="877"/>
      <c r="AF110" s="878">
        <v>259168</v>
      </c>
      <c r="AG110" s="876"/>
      <c r="AH110" s="876"/>
      <c r="AI110" s="876"/>
      <c r="AJ110" s="877"/>
      <c r="AK110" s="878">
        <v>305390</v>
      </c>
      <c r="AL110" s="876"/>
      <c r="AM110" s="876"/>
      <c r="AN110" s="876"/>
      <c r="AO110" s="877"/>
      <c r="AP110" s="879">
        <v>16</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3293381</v>
      </c>
      <c r="BR110" s="829"/>
      <c r="BS110" s="829"/>
      <c r="BT110" s="829"/>
      <c r="BU110" s="829"/>
      <c r="BV110" s="829">
        <v>3382512</v>
      </c>
      <c r="BW110" s="829"/>
      <c r="BX110" s="829"/>
      <c r="BY110" s="829"/>
      <c r="BZ110" s="829"/>
      <c r="CA110" s="829">
        <v>3611451</v>
      </c>
      <c r="CB110" s="829"/>
      <c r="CC110" s="829"/>
      <c r="CD110" s="829"/>
      <c r="CE110" s="829"/>
      <c r="CF110" s="853">
        <v>188.9</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v>22348</v>
      </c>
      <c r="BR111" s="804"/>
      <c r="BS111" s="804"/>
      <c r="BT111" s="804"/>
      <c r="BU111" s="804"/>
      <c r="BV111" s="804">
        <v>20248</v>
      </c>
      <c r="BW111" s="804"/>
      <c r="BX111" s="804"/>
      <c r="BY111" s="804"/>
      <c r="BZ111" s="804"/>
      <c r="CA111" s="804">
        <v>18149</v>
      </c>
      <c r="CB111" s="804"/>
      <c r="CC111" s="804"/>
      <c r="CD111" s="804"/>
      <c r="CE111" s="804"/>
      <c r="CF111" s="862">
        <v>0.9</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720978</v>
      </c>
      <c r="BR112" s="804"/>
      <c r="BS112" s="804"/>
      <c r="BT112" s="804"/>
      <c r="BU112" s="804"/>
      <c r="BV112" s="804">
        <v>698230</v>
      </c>
      <c r="BW112" s="804"/>
      <c r="BX112" s="804"/>
      <c r="BY112" s="804"/>
      <c r="BZ112" s="804"/>
      <c r="CA112" s="804">
        <v>639292</v>
      </c>
      <c r="CB112" s="804"/>
      <c r="CC112" s="804"/>
      <c r="CD112" s="804"/>
      <c r="CE112" s="804"/>
      <c r="CF112" s="862">
        <v>33.4</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84660</v>
      </c>
      <c r="AB113" s="906"/>
      <c r="AC113" s="906"/>
      <c r="AD113" s="906"/>
      <c r="AE113" s="907"/>
      <c r="AF113" s="908">
        <v>73918</v>
      </c>
      <c r="AG113" s="906"/>
      <c r="AH113" s="906"/>
      <c r="AI113" s="906"/>
      <c r="AJ113" s="907"/>
      <c r="AK113" s="908">
        <v>68296</v>
      </c>
      <c r="AL113" s="906"/>
      <c r="AM113" s="906"/>
      <c r="AN113" s="906"/>
      <c r="AO113" s="907"/>
      <c r="AP113" s="909">
        <v>3.6</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216913</v>
      </c>
      <c r="BR113" s="804"/>
      <c r="BS113" s="804"/>
      <c r="BT113" s="804"/>
      <c r="BU113" s="804"/>
      <c r="BV113" s="804">
        <v>228562</v>
      </c>
      <c r="BW113" s="804"/>
      <c r="BX113" s="804"/>
      <c r="BY113" s="804"/>
      <c r="BZ113" s="804"/>
      <c r="CA113" s="804">
        <v>216975</v>
      </c>
      <c r="CB113" s="804"/>
      <c r="CC113" s="804"/>
      <c r="CD113" s="804"/>
      <c r="CE113" s="804"/>
      <c r="CF113" s="862">
        <v>11.4</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20319</v>
      </c>
      <c r="AB114" s="767"/>
      <c r="AC114" s="767"/>
      <c r="AD114" s="767"/>
      <c r="AE114" s="768"/>
      <c r="AF114" s="769">
        <v>20947</v>
      </c>
      <c r="AG114" s="767"/>
      <c r="AH114" s="767"/>
      <c r="AI114" s="767"/>
      <c r="AJ114" s="768"/>
      <c r="AK114" s="769">
        <v>22290</v>
      </c>
      <c r="AL114" s="767"/>
      <c r="AM114" s="767"/>
      <c r="AN114" s="767"/>
      <c r="AO114" s="768"/>
      <c r="AP114" s="811">
        <v>1.2</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368760</v>
      </c>
      <c r="BR114" s="804"/>
      <c r="BS114" s="804"/>
      <c r="BT114" s="804"/>
      <c r="BU114" s="804"/>
      <c r="BV114" s="804">
        <v>397152</v>
      </c>
      <c r="BW114" s="804"/>
      <c r="BX114" s="804"/>
      <c r="BY114" s="804"/>
      <c r="BZ114" s="804"/>
      <c r="CA114" s="804">
        <v>430466</v>
      </c>
      <c r="CB114" s="804"/>
      <c r="CC114" s="804"/>
      <c r="CD114" s="804"/>
      <c r="CE114" s="804"/>
      <c r="CF114" s="862">
        <v>22.5</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1997</v>
      </c>
      <c r="AB115" s="906"/>
      <c r="AC115" s="906"/>
      <c r="AD115" s="906"/>
      <c r="AE115" s="907"/>
      <c r="AF115" s="908">
        <v>2146</v>
      </c>
      <c r="AG115" s="906"/>
      <c r="AH115" s="906"/>
      <c r="AI115" s="906"/>
      <c r="AJ115" s="907"/>
      <c r="AK115" s="908">
        <v>2146</v>
      </c>
      <c r="AL115" s="906"/>
      <c r="AM115" s="906"/>
      <c r="AN115" s="906"/>
      <c r="AO115" s="907"/>
      <c r="AP115" s="909">
        <v>0.1</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76</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397585</v>
      </c>
      <c r="AB117" s="890"/>
      <c r="AC117" s="890"/>
      <c r="AD117" s="890"/>
      <c r="AE117" s="891"/>
      <c r="AF117" s="892">
        <v>356179</v>
      </c>
      <c r="AG117" s="890"/>
      <c r="AH117" s="890"/>
      <c r="AI117" s="890"/>
      <c r="AJ117" s="891"/>
      <c r="AK117" s="892">
        <v>398122</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4622380</v>
      </c>
      <c r="BR119" s="832"/>
      <c r="BS119" s="832"/>
      <c r="BT119" s="832"/>
      <c r="BU119" s="832"/>
      <c r="BV119" s="832">
        <v>4726704</v>
      </c>
      <c r="BW119" s="832"/>
      <c r="BX119" s="832"/>
      <c r="BY119" s="832"/>
      <c r="BZ119" s="832"/>
      <c r="CA119" s="832">
        <v>4916333</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22348</v>
      </c>
      <c r="DH119" s="751"/>
      <c r="DI119" s="751"/>
      <c r="DJ119" s="751"/>
      <c r="DK119" s="752"/>
      <c r="DL119" s="753">
        <v>20248</v>
      </c>
      <c r="DM119" s="751"/>
      <c r="DN119" s="751"/>
      <c r="DO119" s="751"/>
      <c r="DP119" s="752"/>
      <c r="DQ119" s="753">
        <v>18149</v>
      </c>
      <c r="DR119" s="751"/>
      <c r="DS119" s="751"/>
      <c r="DT119" s="751"/>
      <c r="DU119" s="752"/>
      <c r="DV119" s="835">
        <v>0.9</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2421393</v>
      </c>
      <c r="BR120" s="829"/>
      <c r="BS120" s="829"/>
      <c r="BT120" s="829"/>
      <c r="BU120" s="829"/>
      <c r="BV120" s="829">
        <v>2554884</v>
      </c>
      <c r="BW120" s="829"/>
      <c r="BX120" s="829"/>
      <c r="BY120" s="829"/>
      <c r="BZ120" s="829"/>
      <c r="CA120" s="829">
        <v>2775313</v>
      </c>
      <c r="CB120" s="829"/>
      <c r="CC120" s="829"/>
      <c r="CD120" s="829"/>
      <c r="CE120" s="829"/>
      <c r="CF120" s="853">
        <v>145.19999999999999</v>
      </c>
      <c r="CG120" s="854"/>
      <c r="CH120" s="854"/>
      <c r="CI120" s="854"/>
      <c r="CJ120" s="854"/>
      <c r="CK120" s="855" t="s">
        <v>444</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526164</v>
      </c>
      <c r="DR120" s="829"/>
      <c r="DS120" s="829"/>
      <c r="DT120" s="829"/>
      <c r="DU120" s="829"/>
      <c r="DV120" s="830">
        <v>27.5</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143713</v>
      </c>
      <c r="BR121" s="804"/>
      <c r="BS121" s="804"/>
      <c r="BT121" s="804"/>
      <c r="BU121" s="804"/>
      <c r="BV121" s="804">
        <v>175124</v>
      </c>
      <c r="BW121" s="804"/>
      <c r="BX121" s="804"/>
      <c r="BY121" s="804"/>
      <c r="BZ121" s="804"/>
      <c r="CA121" s="804">
        <v>185731</v>
      </c>
      <c r="CB121" s="804"/>
      <c r="CC121" s="804"/>
      <c r="CD121" s="804"/>
      <c r="CE121" s="804"/>
      <c r="CF121" s="862">
        <v>9.6999999999999993</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108146</v>
      </c>
      <c r="DH121" s="804"/>
      <c r="DI121" s="804"/>
      <c r="DJ121" s="804"/>
      <c r="DK121" s="804"/>
      <c r="DL121" s="804">
        <v>115263</v>
      </c>
      <c r="DM121" s="804"/>
      <c r="DN121" s="804"/>
      <c r="DO121" s="804"/>
      <c r="DP121" s="804"/>
      <c r="DQ121" s="804">
        <v>113128</v>
      </c>
      <c r="DR121" s="804"/>
      <c r="DS121" s="804"/>
      <c r="DT121" s="804"/>
      <c r="DU121" s="804"/>
      <c r="DV121" s="781">
        <v>5.9</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2808031</v>
      </c>
      <c r="BR122" s="832"/>
      <c r="BS122" s="832"/>
      <c r="BT122" s="832"/>
      <c r="BU122" s="832"/>
      <c r="BV122" s="832">
        <v>2949050</v>
      </c>
      <c r="BW122" s="832"/>
      <c r="BX122" s="832"/>
      <c r="BY122" s="832"/>
      <c r="BZ122" s="832"/>
      <c r="CA122" s="832">
        <v>3093041</v>
      </c>
      <c r="CB122" s="832"/>
      <c r="CC122" s="832"/>
      <c r="CD122" s="832"/>
      <c r="CE122" s="832"/>
      <c r="CF122" s="833">
        <v>161.80000000000001</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5373137</v>
      </c>
      <c r="BR123" s="820"/>
      <c r="BS123" s="820"/>
      <c r="BT123" s="820"/>
      <c r="BU123" s="820"/>
      <c r="BV123" s="820">
        <v>5679058</v>
      </c>
      <c r="BW123" s="820"/>
      <c r="BX123" s="820"/>
      <c r="BY123" s="820"/>
      <c r="BZ123" s="820"/>
      <c r="CA123" s="820">
        <v>6054085</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v>612832</v>
      </c>
      <c r="DH124" s="751"/>
      <c r="DI124" s="751"/>
      <c r="DJ124" s="751"/>
      <c r="DK124" s="752"/>
      <c r="DL124" s="753">
        <v>582967</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1953</v>
      </c>
      <c r="AB126" s="767"/>
      <c r="AC126" s="767"/>
      <c r="AD126" s="767"/>
      <c r="AE126" s="768"/>
      <c r="AF126" s="769">
        <v>2100</v>
      </c>
      <c r="AG126" s="767"/>
      <c r="AH126" s="767"/>
      <c r="AI126" s="767"/>
      <c r="AJ126" s="768"/>
      <c r="AK126" s="769">
        <v>2099</v>
      </c>
      <c r="AL126" s="767"/>
      <c r="AM126" s="767"/>
      <c r="AN126" s="767"/>
      <c r="AO126" s="768"/>
      <c r="AP126" s="811">
        <v>0.1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44</v>
      </c>
      <c r="AB127" s="767"/>
      <c r="AC127" s="767"/>
      <c r="AD127" s="767"/>
      <c r="AE127" s="768"/>
      <c r="AF127" s="769">
        <v>46</v>
      </c>
      <c r="AG127" s="767"/>
      <c r="AH127" s="767"/>
      <c r="AI127" s="767"/>
      <c r="AJ127" s="768"/>
      <c r="AK127" s="769">
        <v>47</v>
      </c>
      <c r="AL127" s="767"/>
      <c r="AM127" s="767"/>
      <c r="AN127" s="767"/>
      <c r="AO127" s="768"/>
      <c r="AP127" s="811">
        <v>0</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14512</v>
      </c>
      <c r="AB128" s="788"/>
      <c r="AC128" s="788"/>
      <c r="AD128" s="788"/>
      <c r="AE128" s="789"/>
      <c r="AF128" s="790">
        <v>14373</v>
      </c>
      <c r="AG128" s="788"/>
      <c r="AH128" s="788"/>
      <c r="AI128" s="788"/>
      <c r="AJ128" s="789"/>
      <c r="AK128" s="790">
        <v>15321</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2121193</v>
      </c>
      <c r="AB129" s="767"/>
      <c r="AC129" s="767"/>
      <c r="AD129" s="767"/>
      <c r="AE129" s="768"/>
      <c r="AF129" s="769">
        <v>2115535</v>
      </c>
      <c r="AG129" s="767"/>
      <c r="AH129" s="767"/>
      <c r="AI129" s="767"/>
      <c r="AJ129" s="768"/>
      <c r="AK129" s="769">
        <v>2171782</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259875</v>
      </c>
      <c r="AB130" s="767"/>
      <c r="AC130" s="767"/>
      <c r="AD130" s="767"/>
      <c r="AE130" s="768"/>
      <c r="AF130" s="769">
        <v>242113</v>
      </c>
      <c r="AG130" s="767"/>
      <c r="AH130" s="767"/>
      <c r="AI130" s="767"/>
      <c r="AJ130" s="768"/>
      <c r="AK130" s="769">
        <v>260390</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6.1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1861318</v>
      </c>
      <c r="AB131" s="751"/>
      <c r="AC131" s="751"/>
      <c r="AD131" s="751"/>
      <c r="AE131" s="752"/>
      <c r="AF131" s="753">
        <v>1873422</v>
      </c>
      <c r="AG131" s="751"/>
      <c r="AH131" s="751"/>
      <c r="AI131" s="751"/>
      <c r="AJ131" s="752"/>
      <c r="AK131" s="753">
        <v>1911392</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6.6188582499999997</v>
      </c>
      <c r="AB132" s="732"/>
      <c r="AC132" s="732"/>
      <c r="AD132" s="732"/>
      <c r="AE132" s="733"/>
      <c r="AF132" s="734">
        <v>5.3214385230000003</v>
      </c>
      <c r="AG132" s="732"/>
      <c r="AH132" s="732"/>
      <c r="AI132" s="732"/>
      <c r="AJ132" s="733"/>
      <c r="AK132" s="734">
        <v>6.4042854629999999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5.6</v>
      </c>
      <c r="AB133" s="711"/>
      <c r="AC133" s="711"/>
      <c r="AD133" s="711"/>
      <c r="AE133" s="712"/>
      <c r="AF133" s="710">
        <v>5.7</v>
      </c>
      <c r="AG133" s="711"/>
      <c r="AH133" s="711"/>
      <c r="AI133" s="711"/>
      <c r="AJ133" s="712"/>
      <c r="AK133" s="710">
        <v>6.1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WiQc+NhuBjZNeJz1U4A4zR7cZ3O3voik5PWlpLH46fM5dIZ3kFScV3MfZ5FAMLMUzVjaUYg5G3twHE0AvBPkQ==" saltValue="JuGsGM7AS9cKx1GPvyvXE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CW95" sqref="CW9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tp7Patkyls1K0bfktrzkgZf28HP2yhv8JRMyd8q5bHyScFqQWSpnsqn8aA+pIYxmI0b00+AmbxNDxXRIPtBQ==" saltValue="2IUAMhfFpBqrWCf33ZGar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DL74" sqref="DL74"/>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BaKkfi/Ka0LJpAhZ/u3i5k9D8HvTQpQYIeyodYVFjs6WiUpVhmWdgT5Ruz7hxxWjdrLp4mAGqkI/IDMucjnvw==" saltValue="X1tXUThjhF1nPjnRnlNuo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 x14ac:dyDescent="0.2">
      <c r="A8" s="247"/>
      <c r="AK8" s="256"/>
      <c r="AL8" s="257"/>
      <c r="AM8" s="257"/>
      <c r="AN8" s="258"/>
      <c r="AO8" s="1106"/>
      <c r="AP8" s="259" t="s">
        <v>479</v>
      </c>
      <c r="AQ8" s="260" t="s">
        <v>480</v>
      </c>
      <c r="AR8" s="261" t="s">
        <v>481</v>
      </c>
    </row>
    <row r="9" spans="1:46" ht="13" x14ac:dyDescent="0.2">
      <c r="A9" s="247"/>
      <c r="AK9" s="1117" t="s">
        <v>482</v>
      </c>
      <c r="AL9" s="1118"/>
      <c r="AM9" s="1118"/>
      <c r="AN9" s="1119"/>
      <c r="AO9" s="262">
        <v>605509</v>
      </c>
      <c r="AP9" s="262">
        <v>175765</v>
      </c>
      <c r="AQ9" s="263">
        <v>263788</v>
      </c>
      <c r="AR9" s="264">
        <v>-33.4</v>
      </c>
    </row>
    <row r="10" spans="1:46" ht="13.5" customHeight="1" x14ac:dyDescent="0.2">
      <c r="A10" s="247"/>
      <c r="AK10" s="1117" t="s">
        <v>483</v>
      </c>
      <c r="AL10" s="1118"/>
      <c r="AM10" s="1118"/>
      <c r="AN10" s="1119"/>
      <c r="AO10" s="265">
        <v>95584</v>
      </c>
      <c r="AP10" s="265">
        <v>27746</v>
      </c>
      <c r="AQ10" s="266">
        <v>39680</v>
      </c>
      <c r="AR10" s="267">
        <v>-30.1</v>
      </c>
    </row>
    <row r="11" spans="1:46" ht="13.5" customHeight="1" x14ac:dyDescent="0.2">
      <c r="A11" s="247"/>
      <c r="AK11" s="1117" t="s">
        <v>484</v>
      </c>
      <c r="AL11" s="1118"/>
      <c r="AM11" s="1118"/>
      <c r="AN11" s="1119"/>
      <c r="AO11" s="265">
        <v>5696</v>
      </c>
      <c r="AP11" s="265">
        <v>1653</v>
      </c>
      <c r="AQ11" s="266">
        <v>4557</v>
      </c>
      <c r="AR11" s="267">
        <v>-63.7</v>
      </c>
    </row>
    <row r="12" spans="1:46" ht="13.5" customHeight="1" x14ac:dyDescent="0.2">
      <c r="A12" s="247"/>
      <c r="AK12" s="1117" t="s">
        <v>485</v>
      </c>
      <c r="AL12" s="1118"/>
      <c r="AM12" s="1118"/>
      <c r="AN12" s="1119"/>
      <c r="AO12" s="265" t="s">
        <v>486</v>
      </c>
      <c r="AP12" s="265" t="s">
        <v>486</v>
      </c>
      <c r="AQ12" s="266" t="s">
        <v>486</v>
      </c>
      <c r="AR12" s="267" t="s">
        <v>486</v>
      </c>
    </row>
    <row r="13" spans="1:46" ht="13.5" customHeight="1" x14ac:dyDescent="0.2">
      <c r="A13" s="247"/>
      <c r="AK13" s="1117" t="s">
        <v>487</v>
      </c>
      <c r="AL13" s="1118"/>
      <c r="AM13" s="1118"/>
      <c r="AN13" s="1119"/>
      <c r="AO13" s="265">
        <v>31231</v>
      </c>
      <c r="AP13" s="265">
        <v>9066</v>
      </c>
      <c r="AQ13" s="266">
        <v>12917</v>
      </c>
      <c r="AR13" s="267">
        <v>-29.8</v>
      </c>
    </row>
    <row r="14" spans="1:46" ht="13.5" customHeight="1" x14ac:dyDescent="0.2">
      <c r="A14" s="247"/>
      <c r="AK14" s="1117" t="s">
        <v>488</v>
      </c>
      <c r="AL14" s="1118"/>
      <c r="AM14" s="1118"/>
      <c r="AN14" s="1119"/>
      <c r="AO14" s="265">
        <v>57477</v>
      </c>
      <c r="AP14" s="265">
        <v>16684</v>
      </c>
      <c r="AQ14" s="266">
        <v>4746</v>
      </c>
      <c r="AR14" s="267">
        <v>251.5</v>
      </c>
    </row>
    <row r="15" spans="1:46" ht="13.5" customHeight="1" x14ac:dyDescent="0.2">
      <c r="A15" s="247"/>
      <c r="AK15" s="1120" t="s">
        <v>489</v>
      </c>
      <c r="AL15" s="1121"/>
      <c r="AM15" s="1121"/>
      <c r="AN15" s="1122"/>
      <c r="AO15" s="265">
        <v>-39877</v>
      </c>
      <c r="AP15" s="265">
        <v>-11575</v>
      </c>
      <c r="AQ15" s="266">
        <v>-12765</v>
      </c>
      <c r="AR15" s="267">
        <v>-9.3000000000000007</v>
      </c>
    </row>
    <row r="16" spans="1:46" ht="13" x14ac:dyDescent="0.2">
      <c r="A16" s="247"/>
      <c r="AK16" s="1120" t="s">
        <v>177</v>
      </c>
      <c r="AL16" s="1121"/>
      <c r="AM16" s="1121"/>
      <c r="AN16" s="1122"/>
      <c r="AO16" s="265">
        <v>755620</v>
      </c>
      <c r="AP16" s="265">
        <v>219338</v>
      </c>
      <c r="AQ16" s="266">
        <v>312922</v>
      </c>
      <c r="AR16" s="267">
        <v>-29.9</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18.579999999999998</v>
      </c>
      <c r="AP21" s="278">
        <v>24.75</v>
      </c>
      <c r="AQ21" s="279">
        <v>-6.17</v>
      </c>
      <c r="AS21" s="280"/>
      <c r="AT21" s="276"/>
    </row>
    <row r="22" spans="1:46" s="248" customFormat="1" ht="13" x14ac:dyDescent="0.2">
      <c r="A22" s="276"/>
      <c r="AK22" s="1123" t="s">
        <v>495</v>
      </c>
      <c r="AL22" s="1124"/>
      <c r="AM22" s="1124"/>
      <c r="AN22" s="1125"/>
      <c r="AO22" s="281">
        <v>94.7</v>
      </c>
      <c r="AP22" s="282">
        <v>95.6</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305390</v>
      </c>
      <c r="AP32" s="291">
        <v>88647</v>
      </c>
      <c r="AQ32" s="292">
        <v>170896</v>
      </c>
      <c r="AR32" s="293">
        <v>-48.1</v>
      </c>
    </row>
    <row r="33" spans="1:46" ht="13.5" customHeight="1" x14ac:dyDescent="0.2">
      <c r="A33" s="247"/>
      <c r="AK33" s="1107" t="s">
        <v>500</v>
      </c>
      <c r="AL33" s="1108"/>
      <c r="AM33" s="1108"/>
      <c r="AN33" s="1109"/>
      <c r="AO33" s="291" t="s">
        <v>486</v>
      </c>
      <c r="AP33" s="291" t="s">
        <v>486</v>
      </c>
      <c r="AQ33" s="292" t="s">
        <v>486</v>
      </c>
      <c r="AR33" s="293" t="s">
        <v>486</v>
      </c>
    </row>
    <row r="34" spans="1:46" ht="27" customHeight="1" x14ac:dyDescent="0.2">
      <c r="A34" s="247"/>
      <c r="AK34" s="1107" t="s">
        <v>501</v>
      </c>
      <c r="AL34" s="1108"/>
      <c r="AM34" s="1108"/>
      <c r="AN34" s="1109"/>
      <c r="AO34" s="291" t="s">
        <v>486</v>
      </c>
      <c r="AP34" s="291" t="s">
        <v>486</v>
      </c>
      <c r="AQ34" s="292">
        <v>5</v>
      </c>
      <c r="AR34" s="293" t="s">
        <v>486</v>
      </c>
    </row>
    <row r="35" spans="1:46" ht="27" customHeight="1" x14ac:dyDescent="0.2">
      <c r="A35" s="247"/>
      <c r="AK35" s="1107" t="s">
        <v>502</v>
      </c>
      <c r="AL35" s="1108"/>
      <c r="AM35" s="1108"/>
      <c r="AN35" s="1109"/>
      <c r="AO35" s="291">
        <v>68296</v>
      </c>
      <c r="AP35" s="291">
        <v>19825</v>
      </c>
      <c r="AQ35" s="292">
        <v>33138</v>
      </c>
      <c r="AR35" s="293">
        <v>-40.200000000000003</v>
      </c>
    </row>
    <row r="36" spans="1:46" ht="27" customHeight="1" x14ac:dyDescent="0.2">
      <c r="A36" s="247"/>
      <c r="AK36" s="1107" t="s">
        <v>503</v>
      </c>
      <c r="AL36" s="1108"/>
      <c r="AM36" s="1108"/>
      <c r="AN36" s="1109"/>
      <c r="AO36" s="291">
        <v>22290</v>
      </c>
      <c r="AP36" s="291">
        <v>6470</v>
      </c>
      <c r="AQ36" s="292">
        <v>2943</v>
      </c>
      <c r="AR36" s="293">
        <v>119.8</v>
      </c>
    </row>
    <row r="37" spans="1:46" ht="13.5" customHeight="1" x14ac:dyDescent="0.2">
      <c r="A37" s="247"/>
      <c r="AK37" s="1107" t="s">
        <v>504</v>
      </c>
      <c r="AL37" s="1108"/>
      <c r="AM37" s="1108"/>
      <c r="AN37" s="1109"/>
      <c r="AO37" s="291">
        <v>2146</v>
      </c>
      <c r="AP37" s="291">
        <v>623</v>
      </c>
      <c r="AQ37" s="292">
        <v>1487</v>
      </c>
      <c r="AR37" s="293">
        <v>-58.1</v>
      </c>
    </row>
    <row r="38" spans="1:46" ht="27" customHeight="1" x14ac:dyDescent="0.2">
      <c r="A38" s="247"/>
      <c r="AK38" s="1110" t="s">
        <v>505</v>
      </c>
      <c r="AL38" s="1111"/>
      <c r="AM38" s="1111"/>
      <c r="AN38" s="1112"/>
      <c r="AO38" s="294" t="s">
        <v>486</v>
      </c>
      <c r="AP38" s="294" t="s">
        <v>486</v>
      </c>
      <c r="AQ38" s="295">
        <v>60</v>
      </c>
      <c r="AR38" s="283" t="s">
        <v>486</v>
      </c>
      <c r="AS38" s="290"/>
    </row>
    <row r="39" spans="1:46" ht="13" x14ac:dyDescent="0.2">
      <c r="A39" s="247"/>
      <c r="AK39" s="1110" t="s">
        <v>506</v>
      </c>
      <c r="AL39" s="1111"/>
      <c r="AM39" s="1111"/>
      <c r="AN39" s="1112"/>
      <c r="AO39" s="291">
        <v>-15321</v>
      </c>
      <c r="AP39" s="291">
        <v>-4447</v>
      </c>
      <c r="AQ39" s="292">
        <v>-8408</v>
      </c>
      <c r="AR39" s="293">
        <v>-47.1</v>
      </c>
      <c r="AS39" s="290"/>
    </row>
    <row r="40" spans="1:46" ht="27" customHeight="1" x14ac:dyDescent="0.2">
      <c r="A40" s="247"/>
      <c r="AK40" s="1107" t="s">
        <v>507</v>
      </c>
      <c r="AL40" s="1108"/>
      <c r="AM40" s="1108"/>
      <c r="AN40" s="1109"/>
      <c r="AO40" s="291">
        <v>-260390</v>
      </c>
      <c r="AP40" s="291">
        <v>-75585</v>
      </c>
      <c r="AQ40" s="292">
        <v>-141122</v>
      </c>
      <c r="AR40" s="293">
        <v>-46.4</v>
      </c>
      <c r="AS40" s="290"/>
    </row>
    <row r="41" spans="1:46" ht="13" x14ac:dyDescent="0.2">
      <c r="A41" s="247"/>
      <c r="AK41" s="1113" t="s">
        <v>287</v>
      </c>
      <c r="AL41" s="1114"/>
      <c r="AM41" s="1114"/>
      <c r="AN41" s="1115"/>
      <c r="AO41" s="291">
        <v>122411</v>
      </c>
      <c r="AP41" s="291">
        <v>35533</v>
      </c>
      <c r="AQ41" s="292">
        <v>59000</v>
      </c>
      <c r="AR41" s="293">
        <v>-39.799999999999997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 x14ac:dyDescent="0.2">
      <c r="A50" s="247"/>
      <c r="AK50" s="305"/>
      <c r="AL50" s="306"/>
      <c r="AM50" s="1101"/>
      <c r="AN50" s="307" t="s">
        <v>511</v>
      </c>
      <c r="AO50" s="308" t="s">
        <v>512</v>
      </c>
      <c r="AP50" s="309" t="s">
        <v>513</v>
      </c>
      <c r="AQ50" s="310" t="s">
        <v>514</v>
      </c>
      <c r="AR50" s="311" t="s">
        <v>515</v>
      </c>
    </row>
    <row r="51" spans="1:44" ht="13" x14ac:dyDescent="0.2">
      <c r="A51" s="247"/>
      <c r="AK51" s="303" t="s">
        <v>516</v>
      </c>
      <c r="AL51" s="304"/>
      <c r="AM51" s="312">
        <v>576026</v>
      </c>
      <c r="AN51" s="313">
        <v>153525</v>
      </c>
      <c r="AO51" s="314">
        <v>-24.4</v>
      </c>
      <c r="AP51" s="315">
        <v>301035</v>
      </c>
      <c r="AQ51" s="316">
        <v>12.2</v>
      </c>
      <c r="AR51" s="317">
        <v>-36.6</v>
      </c>
    </row>
    <row r="52" spans="1:44" ht="13" x14ac:dyDescent="0.2">
      <c r="A52" s="247"/>
      <c r="AK52" s="318"/>
      <c r="AL52" s="319" t="s">
        <v>517</v>
      </c>
      <c r="AM52" s="320">
        <v>293336</v>
      </c>
      <c r="AN52" s="321">
        <v>78181</v>
      </c>
      <c r="AO52" s="322">
        <v>-41</v>
      </c>
      <c r="AP52" s="323">
        <v>154376</v>
      </c>
      <c r="AQ52" s="324">
        <v>29.1</v>
      </c>
      <c r="AR52" s="325">
        <v>-70.099999999999994</v>
      </c>
    </row>
    <row r="53" spans="1:44" ht="13" x14ac:dyDescent="0.2">
      <c r="A53" s="247"/>
      <c r="AK53" s="303" t="s">
        <v>518</v>
      </c>
      <c r="AL53" s="304"/>
      <c r="AM53" s="312">
        <v>545079</v>
      </c>
      <c r="AN53" s="313">
        <v>147199</v>
      </c>
      <c r="AO53" s="314">
        <v>-4.0999999999999996</v>
      </c>
      <c r="AP53" s="315">
        <v>277467</v>
      </c>
      <c r="AQ53" s="316">
        <v>-7.8</v>
      </c>
      <c r="AR53" s="317">
        <v>3.7</v>
      </c>
    </row>
    <row r="54" spans="1:44" ht="13" x14ac:dyDescent="0.2">
      <c r="A54" s="247"/>
      <c r="AK54" s="318"/>
      <c r="AL54" s="319" t="s">
        <v>517</v>
      </c>
      <c r="AM54" s="320">
        <v>56754</v>
      </c>
      <c r="AN54" s="321">
        <v>15326</v>
      </c>
      <c r="AO54" s="322">
        <v>-80.400000000000006</v>
      </c>
      <c r="AP54" s="323">
        <v>128378</v>
      </c>
      <c r="AQ54" s="324">
        <v>-16.8</v>
      </c>
      <c r="AR54" s="325">
        <v>-63.6</v>
      </c>
    </row>
    <row r="55" spans="1:44" ht="13" x14ac:dyDescent="0.2">
      <c r="A55" s="247"/>
      <c r="AK55" s="303" t="s">
        <v>519</v>
      </c>
      <c r="AL55" s="304"/>
      <c r="AM55" s="312">
        <v>857742</v>
      </c>
      <c r="AN55" s="313">
        <v>237733</v>
      </c>
      <c r="AO55" s="314">
        <v>61.5</v>
      </c>
      <c r="AP55" s="315">
        <v>282256</v>
      </c>
      <c r="AQ55" s="316">
        <v>1.7</v>
      </c>
      <c r="AR55" s="317">
        <v>59.8</v>
      </c>
    </row>
    <row r="56" spans="1:44" ht="13" x14ac:dyDescent="0.2">
      <c r="A56" s="247"/>
      <c r="AK56" s="318"/>
      <c r="AL56" s="319" t="s">
        <v>517</v>
      </c>
      <c r="AM56" s="320">
        <v>437020</v>
      </c>
      <c r="AN56" s="321">
        <v>121125</v>
      </c>
      <c r="AO56" s="322">
        <v>690.3</v>
      </c>
      <c r="AP56" s="323">
        <v>145453</v>
      </c>
      <c r="AQ56" s="324">
        <v>13.3</v>
      </c>
      <c r="AR56" s="325">
        <v>677</v>
      </c>
    </row>
    <row r="57" spans="1:44" ht="13" x14ac:dyDescent="0.2">
      <c r="A57" s="247"/>
      <c r="AK57" s="303" t="s">
        <v>520</v>
      </c>
      <c r="AL57" s="304"/>
      <c r="AM57" s="312">
        <v>573953</v>
      </c>
      <c r="AN57" s="313">
        <v>162962</v>
      </c>
      <c r="AO57" s="314">
        <v>-31.5</v>
      </c>
      <c r="AP57" s="315">
        <v>295341</v>
      </c>
      <c r="AQ57" s="316">
        <v>4.5999999999999996</v>
      </c>
      <c r="AR57" s="317">
        <v>-36.1</v>
      </c>
    </row>
    <row r="58" spans="1:44" ht="13" x14ac:dyDescent="0.2">
      <c r="A58" s="247"/>
      <c r="AK58" s="318"/>
      <c r="AL58" s="319" t="s">
        <v>517</v>
      </c>
      <c r="AM58" s="320">
        <v>183781</v>
      </c>
      <c r="AN58" s="321">
        <v>52181</v>
      </c>
      <c r="AO58" s="322">
        <v>-56.9</v>
      </c>
      <c r="AP58" s="323">
        <v>137402</v>
      </c>
      <c r="AQ58" s="324">
        <v>-5.5</v>
      </c>
      <c r="AR58" s="325">
        <v>-51.4</v>
      </c>
    </row>
    <row r="59" spans="1:44" ht="13" x14ac:dyDescent="0.2">
      <c r="A59" s="247"/>
      <c r="AK59" s="303" t="s">
        <v>521</v>
      </c>
      <c r="AL59" s="304"/>
      <c r="AM59" s="312">
        <v>871721</v>
      </c>
      <c r="AN59" s="313">
        <v>253039</v>
      </c>
      <c r="AO59" s="314">
        <v>55.3</v>
      </c>
      <c r="AP59" s="315">
        <v>292845</v>
      </c>
      <c r="AQ59" s="316">
        <v>-0.8</v>
      </c>
      <c r="AR59" s="317">
        <v>56.1</v>
      </c>
    </row>
    <row r="60" spans="1:44" ht="13" x14ac:dyDescent="0.2">
      <c r="A60" s="247"/>
      <c r="AK60" s="318"/>
      <c r="AL60" s="319" t="s">
        <v>517</v>
      </c>
      <c r="AM60" s="320">
        <v>382865</v>
      </c>
      <c r="AN60" s="321">
        <v>111136</v>
      </c>
      <c r="AO60" s="322">
        <v>113</v>
      </c>
      <c r="AP60" s="323">
        <v>143187</v>
      </c>
      <c r="AQ60" s="324">
        <v>4.2</v>
      </c>
      <c r="AR60" s="325">
        <v>108.8</v>
      </c>
    </row>
    <row r="61" spans="1:44" ht="13" x14ac:dyDescent="0.2">
      <c r="A61" s="247"/>
      <c r="AK61" s="303" t="s">
        <v>522</v>
      </c>
      <c r="AL61" s="326"/>
      <c r="AM61" s="312">
        <v>684904</v>
      </c>
      <c r="AN61" s="313">
        <v>190892</v>
      </c>
      <c r="AO61" s="314">
        <v>11.4</v>
      </c>
      <c r="AP61" s="315">
        <v>289789</v>
      </c>
      <c r="AQ61" s="327">
        <v>2</v>
      </c>
      <c r="AR61" s="317">
        <v>9.4</v>
      </c>
    </row>
    <row r="62" spans="1:44" ht="13" x14ac:dyDescent="0.2">
      <c r="A62" s="247"/>
      <c r="AK62" s="318"/>
      <c r="AL62" s="319" t="s">
        <v>517</v>
      </c>
      <c r="AM62" s="320">
        <v>270751</v>
      </c>
      <c r="AN62" s="321">
        <v>75590</v>
      </c>
      <c r="AO62" s="322">
        <v>125</v>
      </c>
      <c r="AP62" s="323">
        <v>141759</v>
      </c>
      <c r="AQ62" s="324">
        <v>4.9000000000000004</v>
      </c>
      <c r="AR62" s="325">
        <v>120.1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HA2WiajjfZQsLaOZlO8TGQ1AMYP+wQu/rVPeFOq3kVR+Z+41FS0dYLpL7kWKoUcBX5tM3fQkBBfoZaLkguvQpQ==" saltValue="i+J/o+rixz8QHPrpqbzOS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I98" sqref="BI98"/>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JjHC2d5hvW/dVtI95wIaAkqG3HPE8z32Uf8PO3EjUFbzItaO558cvX3oipMN6b8vgZ1PHItGzDl3i2fU+V9O+w==" saltValue="KQeoBcKlb0VZjpWyhuDT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8" zoomScaleNormal="78" zoomScaleSheetLayoutView="55" workbookViewId="0">
      <selection activeCell="BJ98" sqref="BJ98"/>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OztuJK1DIEy3lNk5KIomXcMGFYicHFGRXjfH8FJkKNmhsICGUd9UPR+e9u51Si12SOiwCyDOcyW7+2H+sNuSg==" saltValue="QPLRO2rqTR1v0vfEcTFr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43.31</v>
      </c>
      <c r="G47" s="12">
        <v>43.93</v>
      </c>
      <c r="H47" s="12">
        <v>49.35</v>
      </c>
      <c r="I47" s="12">
        <v>40.130000000000003</v>
      </c>
      <c r="J47" s="13">
        <v>50.34</v>
      </c>
    </row>
    <row r="48" spans="2:10" ht="57.75" customHeight="1" x14ac:dyDescent="0.2">
      <c r="B48" s="14"/>
      <c r="C48" s="1128" t="s">
        <v>4</v>
      </c>
      <c r="D48" s="1128"/>
      <c r="E48" s="1129"/>
      <c r="F48" s="15">
        <v>17.899999999999999</v>
      </c>
      <c r="G48" s="16">
        <v>16.3</v>
      </c>
      <c r="H48" s="16">
        <v>14.13</v>
      </c>
      <c r="I48" s="16">
        <v>22.8</v>
      </c>
      <c r="J48" s="17">
        <v>11.33</v>
      </c>
    </row>
    <row r="49" spans="2:10" ht="57.75" customHeight="1" thickBot="1" x14ac:dyDescent="0.25">
      <c r="B49" s="18"/>
      <c r="C49" s="1130" t="s">
        <v>5</v>
      </c>
      <c r="D49" s="1130"/>
      <c r="E49" s="1131"/>
      <c r="F49" s="19">
        <v>10.49</v>
      </c>
      <c r="G49" s="20">
        <v>0.13</v>
      </c>
      <c r="H49" s="20" t="s">
        <v>529</v>
      </c>
      <c r="I49" s="20" t="s">
        <v>530</v>
      </c>
      <c r="J49" s="21">
        <v>0.37</v>
      </c>
    </row>
    <row r="50" spans="2:10" ht="13" x14ac:dyDescent="0.2"/>
  </sheetData>
  <sheetProtection algorithmName="SHA-512" hashValue="OxsBTPAqey732gOCmY+cJwlh814x5cMR8sUeAXO1H8W+yw9VGOwHpryr+6CPKlIgm1K6+G69hxvT9rBbIU4DxQ==" saltValue="Tta9pC8HJhvAgBgHTxy6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7" sqref="J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531</v>
      </c>
      <c r="D34" s="1136"/>
      <c r="E34" s="1137"/>
      <c r="F34" s="32">
        <v>14.53</v>
      </c>
      <c r="G34" s="33">
        <v>15.23</v>
      </c>
      <c r="H34" s="33">
        <v>17.13</v>
      </c>
      <c r="I34" s="33">
        <v>17.8</v>
      </c>
      <c r="J34" s="34">
        <v>19.68</v>
      </c>
      <c r="K34" s="22"/>
      <c r="L34" s="22"/>
      <c r="M34" s="22"/>
      <c r="N34" s="22"/>
      <c r="O34" s="22"/>
      <c r="P34" s="22"/>
    </row>
    <row r="35" spans="1:16" ht="39" customHeight="1" x14ac:dyDescent="0.2">
      <c r="A35" s="22"/>
      <c r="B35" s="35"/>
      <c r="C35" s="1132" t="s">
        <v>532</v>
      </c>
      <c r="D35" s="1132"/>
      <c r="E35" s="1133"/>
      <c r="F35" s="36">
        <v>17.899999999999999</v>
      </c>
      <c r="G35" s="37">
        <v>16.29</v>
      </c>
      <c r="H35" s="37">
        <v>14.12</v>
      </c>
      <c r="I35" s="37">
        <v>22.79</v>
      </c>
      <c r="J35" s="38">
        <v>11.32</v>
      </c>
      <c r="K35" s="22"/>
      <c r="L35" s="22"/>
      <c r="M35" s="22"/>
      <c r="N35" s="22"/>
      <c r="O35" s="22"/>
      <c r="P35" s="22"/>
    </row>
    <row r="36" spans="1:16" ht="39" customHeight="1" x14ac:dyDescent="0.2">
      <c r="A36" s="22"/>
      <c r="B36" s="35"/>
      <c r="C36" s="1132" t="s">
        <v>533</v>
      </c>
      <c r="D36" s="1132"/>
      <c r="E36" s="1133"/>
      <c r="F36" s="36" t="s">
        <v>486</v>
      </c>
      <c r="G36" s="37" t="s">
        <v>486</v>
      </c>
      <c r="H36" s="37" t="s">
        <v>486</v>
      </c>
      <c r="I36" s="37" t="s">
        <v>486</v>
      </c>
      <c r="J36" s="38">
        <v>4.42</v>
      </c>
      <c r="K36" s="22"/>
      <c r="L36" s="22"/>
      <c r="M36" s="22"/>
      <c r="N36" s="22"/>
      <c r="O36" s="22"/>
      <c r="P36" s="22"/>
    </row>
    <row r="37" spans="1:16" ht="39" customHeight="1" x14ac:dyDescent="0.2">
      <c r="A37" s="22"/>
      <c r="B37" s="35"/>
      <c r="C37" s="1132" t="s">
        <v>534</v>
      </c>
      <c r="D37" s="1132"/>
      <c r="E37" s="1133"/>
      <c r="F37" s="36">
        <v>1.81</v>
      </c>
      <c r="G37" s="37">
        <v>2.23</v>
      </c>
      <c r="H37" s="37">
        <v>2.76</v>
      </c>
      <c r="I37" s="37">
        <v>2.81</v>
      </c>
      <c r="J37" s="38">
        <v>2.14</v>
      </c>
      <c r="K37" s="22"/>
      <c r="L37" s="22"/>
      <c r="M37" s="22"/>
      <c r="N37" s="22"/>
      <c r="O37" s="22"/>
      <c r="P37" s="22"/>
    </row>
    <row r="38" spans="1:16" ht="39" customHeight="1" x14ac:dyDescent="0.2">
      <c r="A38" s="22"/>
      <c r="B38" s="35"/>
      <c r="C38" s="1132" t="s">
        <v>535</v>
      </c>
      <c r="D38" s="1132"/>
      <c r="E38" s="1133"/>
      <c r="F38" s="36">
        <v>0.76</v>
      </c>
      <c r="G38" s="37">
        <v>1.1299999999999999</v>
      </c>
      <c r="H38" s="37">
        <v>1.55</v>
      </c>
      <c r="I38" s="37">
        <v>2.16</v>
      </c>
      <c r="J38" s="38">
        <v>1.53</v>
      </c>
      <c r="K38" s="22"/>
      <c r="L38" s="22"/>
      <c r="M38" s="22"/>
      <c r="N38" s="22"/>
      <c r="O38" s="22"/>
      <c r="P38" s="22"/>
    </row>
    <row r="39" spans="1:16" ht="39" customHeight="1" x14ac:dyDescent="0.2">
      <c r="A39" s="22"/>
      <c r="B39" s="35"/>
      <c r="C39" s="1132" t="s">
        <v>536</v>
      </c>
      <c r="D39" s="1132"/>
      <c r="E39" s="1133"/>
      <c r="F39" s="36">
        <v>0.03</v>
      </c>
      <c r="G39" s="37">
        <v>0.03</v>
      </c>
      <c r="H39" s="37">
        <v>0.04</v>
      </c>
      <c r="I39" s="37">
        <v>0.04</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538</v>
      </c>
      <c r="D43" s="1134"/>
      <c r="E43" s="1135"/>
      <c r="F43" s="41">
        <v>0.23</v>
      </c>
      <c r="G43" s="42">
        <v>0.04</v>
      </c>
      <c r="H43" s="42">
        <v>0.08</v>
      </c>
      <c r="I43" s="42">
        <v>0</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1FarZGuwjxaNT9hIj2Ej+EjHSJ7yvho6PcBOt/n+/OgKjCA8szVMX0YXu2AQxZShiYPTf6f22lLOmtjJnxbPA==" saltValue="aqENzdSxQVX69WN1eYEO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O50" sqref="O50"/>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262</v>
      </c>
      <c r="L45" s="58">
        <v>267</v>
      </c>
      <c r="M45" s="58">
        <v>291</v>
      </c>
      <c r="N45" s="58">
        <v>259</v>
      </c>
      <c r="O45" s="59">
        <v>305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74</v>
      </c>
      <c r="L48" s="62">
        <v>77</v>
      </c>
      <c r="M48" s="62">
        <v>85</v>
      </c>
      <c r="N48" s="62">
        <v>74</v>
      </c>
      <c r="O48" s="63">
        <v>68</v>
      </c>
      <c r="P48" s="46"/>
      <c r="Q48" s="46"/>
      <c r="R48" s="46"/>
      <c r="S48" s="46"/>
      <c r="T48" s="46"/>
      <c r="U48" s="46"/>
    </row>
    <row r="49" spans="1:21" ht="30.75" customHeight="1" x14ac:dyDescent="0.2">
      <c r="A49" s="46"/>
      <c r="B49" s="1163"/>
      <c r="C49" s="1164"/>
      <c r="D49" s="60"/>
      <c r="E49" s="1140" t="s">
        <v>14</v>
      </c>
      <c r="F49" s="1140"/>
      <c r="G49" s="1140"/>
      <c r="H49" s="1140"/>
      <c r="I49" s="1140"/>
      <c r="J49" s="1141"/>
      <c r="K49" s="61">
        <v>24</v>
      </c>
      <c r="L49" s="62">
        <v>26</v>
      </c>
      <c r="M49" s="62">
        <v>20</v>
      </c>
      <c r="N49" s="62">
        <v>21</v>
      </c>
      <c r="O49" s="63">
        <v>22</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1</v>
      </c>
      <c r="M50" s="62">
        <v>2</v>
      </c>
      <c r="N50" s="62">
        <v>2</v>
      </c>
      <c r="O50" s="63">
        <v>2</v>
      </c>
      <c r="P50" s="46"/>
      <c r="Q50" s="46"/>
      <c r="R50" s="46"/>
      <c r="S50" s="46"/>
      <c r="T50" s="46"/>
      <c r="U50" s="46"/>
    </row>
    <row r="51" spans="1:21" ht="30.75" customHeight="1" x14ac:dyDescent="0.2">
      <c r="A51" s="46"/>
      <c r="B51" s="1165"/>
      <c r="C51" s="1166"/>
      <c r="D51" s="64"/>
      <c r="E51" s="1140" t="s">
        <v>16</v>
      </c>
      <c r="F51" s="1140"/>
      <c r="G51" s="1140"/>
      <c r="H51" s="1140"/>
      <c r="I51" s="1140"/>
      <c r="J51" s="1141"/>
      <c r="K51" s="61">
        <v>0</v>
      </c>
      <c r="L51" s="62" t="s">
        <v>486</v>
      </c>
      <c r="M51" s="62">
        <v>0</v>
      </c>
      <c r="N51" s="62" t="s">
        <v>486</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275</v>
      </c>
      <c r="L52" s="62">
        <v>267</v>
      </c>
      <c r="M52" s="62">
        <v>275</v>
      </c>
      <c r="N52" s="62">
        <v>256</v>
      </c>
      <c r="O52" s="63">
        <v>275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85</v>
      </c>
      <c r="L53" s="67">
        <v>104</v>
      </c>
      <c r="M53" s="67">
        <v>123</v>
      </c>
      <c r="N53" s="67">
        <v>100</v>
      </c>
      <c r="O53" s="68">
        <v>122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yobsDVnfVk93T/Bzz6n2xHapZMVhLh0PQo6ejhuCYg3SIKXwaNZXHbZsUrsvpGpVtrOWuAu2B7B36npeV1VQ==" saltValue="y23azZRJ45VswtClBJtp4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P39" sqref="P3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2872</v>
      </c>
      <c r="J41" s="331">
        <v>2878</v>
      </c>
      <c r="K41" s="331">
        <v>3293</v>
      </c>
      <c r="L41" s="331">
        <v>3383</v>
      </c>
      <c r="M41" s="332">
        <v>3611</v>
      </c>
    </row>
    <row r="42" spans="2:13" ht="27.75" customHeight="1" x14ac:dyDescent="0.2">
      <c r="B42" s="1171"/>
      <c r="C42" s="1172"/>
      <c r="D42" s="104"/>
      <c r="E42" s="1175" t="s">
        <v>32</v>
      </c>
      <c r="F42" s="1175"/>
      <c r="G42" s="1175"/>
      <c r="H42" s="1176"/>
      <c r="I42" s="333">
        <v>25</v>
      </c>
      <c r="J42" s="334">
        <v>24</v>
      </c>
      <c r="K42" s="334">
        <v>22</v>
      </c>
      <c r="L42" s="334">
        <v>20</v>
      </c>
      <c r="M42" s="335">
        <v>18</v>
      </c>
    </row>
    <row r="43" spans="2:13" ht="27.75" customHeight="1" x14ac:dyDescent="0.2">
      <c r="B43" s="1171"/>
      <c r="C43" s="1172"/>
      <c r="D43" s="104"/>
      <c r="E43" s="1175" t="s">
        <v>33</v>
      </c>
      <c r="F43" s="1175"/>
      <c r="G43" s="1175"/>
      <c r="H43" s="1176"/>
      <c r="I43" s="333">
        <v>736</v>
      </c>
      <c r="J43" s="334">
        <v>654</v>
      </c>
      <c r="K43" s="334">
        <v>721</v>
      </c>
      <c r="L43" s="334">
        <v>698</v>
      </c>
      <c r="M43" s="335">
        <v>639</v>
      </c>
    </row>
    <row r="44" spans="2:13" ht="27.75" customHeight="1" x14ac:dyDescent="0.2">
      <c r="B44" s="1171"/>
      <c r="C44" s="1172"/>
      <c r="D44" s="104"/>
      <c r="E44" s="1175" t="s">
        <v>34</v>
      </c>
      <c r="F44" s="1175"/>
      <c r="G44" s="1175"/>
      <c r="H44" s="1176"/>
      <c r="I44" s="333">
        <v>246</v>
      </c>
      <c r="J44" s="334">
        <v>217</v>
      </c>
      <c r="K44" s="334">
        <v>217</v>
      </c>
      <c r="L44" s="334">
        <v>229</v>
      </c>
      <c r="M44" s="335">
        <v>217</v>
      </c>
    </row>
    <row r="45" spans="2:13" ht="27.75" customHeight="1" x14ac:dyDescent="0.2">
      <c r="B45" s="1171"/>
      <c r="C45" s="1172"/>
      <c r="D45" s="104"/>
      <c r="E45" s="1175" t="s">
        <v>35</v>
      </c>
      <c r="F45" s="1175"/>
      <c r="G45" s="1175"/>
      <c r="H45" s="1176"/>
      <c r="I45" s="333">
        <v>473</v>
      </c>
      <c r="J45" s="334">
        <v>414</v>
      </c>
      <c r="K45" s="334">
        <v>369</v>
      </c>
      <c r="L45" s="334">
        <v>397</v>
      </c>
      <c r="M45" s="335">
        <v>430</v>
      </c>
    </row>
    <row r="46" spans="2:13" ht="27.75" customHeight="1" x14ac:dyDescent="0.2">
      <c r="B46" s="1171"/>
      <c r="C46" s="1172"/>
      <c r="D46" s="105"/>
      <c r="E46" s="1175" t="s">
        <v>36</v>
      </c>
      <c r="F46" s="1175"/>
      <c r="G46" s="1175"/>
      <c r="H46" s="1176"/>
      <c r="I46" s="333" t="s">
        <v>486</v>
      </c>
      <c r="J46" s="334" t="s">
        <v>486</v>
      </c>
      <c r="K46" s="334" t="s">
        <v>486</v>
      </c>
      <c r="L46" s="334" t="s">
        <v>486</v>
      </c>
      <c r="M46" s="335" t="s">
        <v>486</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2114</v>
      </c>
      <c r="J50" s="334">
        <v>2309</v>
      </c>
      <c r="K50" s="334">
        <v>2421</v>
      </c>
      <c r="L50" s="334">
        <v>2555</v>
      </c>
      <c r="M50" s="335">
        <v>2775</v>
      </c>
    </row>
    <row r="51" spans="2:13" ht="27.75" customHeight="1" x14ac:dyDescent="0.2">
      <c r="B51" s="1171"/>
      <c r="C51" s="1172"/>
      <c r="D51" s="104"/>
      <c r="E51" s="1175" t="s">
        <v>42</v>
      </c>
      <c r="F51" s="1175"/>
      <c r="G51" s="1175"/>
      <c r="H51" s="1176"/>
      <c r="I51" s="333">
        <v>123</v>
      </c>
      <c r="J51" s="334">
        <v>109</v>
      </c>
      <c r="K51" s="334">
        <v>144</v>
      </c>
      <c r="L51" s="334">
        <v>175</v>
      </c>
      <c r="M51" s="335">
        <v>186</v>
      </c>
    </row>
    <row r="52" spans="2:13" ht="27.75" customHeight="1" x14ac:dyDescent="0.2">
      <c r="B52" s="1173"/>
      <c r="C52" s="1174"/>
      <c r="D52" s="104"/>
      <c r="E52" s="1175" t="s">
        <v>43</v>
      </c>
      <c r="F52" s="1175"/>
      <c r="G52" s="1175"/>
      <c r="H52" s="1176"/>
      <c r="I52" s="333">
        <v>2644</v>
      </c>
      <c r="J52" s="334">
        <v>2668</v>
      </c>
      <c r="K52" s="334">
        <v>2808</v>
      </c>
      <c r="L52" s="334">
        <v>2949</v>
      </c>
      <c r="M52" s="335">
        <v>3093</v>
      </c>
    </row>
    <row r="53" spans="2:13" ht="27.75" customHeight="1" thickBot="1" x14ac:dyDescent="0.25">
      <c r="B53" s="1177" t="s">
        <v>19</v>
      </c>
      <c r="C53" s="1178"/>
      <c r="D53" s="108"/>
      <c r="E53" s="1179" t="s">
        <v>44</v>
      </c>
      <c r="F53" s="1179"/>
      <c r="G53" s="1179"/>
      <c r="H53" s="1180"/>
      <c r="I53" s="336">
        <v>-528</v>
      </c>
      <c r="J53" s="337">
        <v>-898</v>
      </c>
      <c r="K53" s="337">
        <v>-751</v>
      </c>
      <c r="L53" s="337">
        <v>-952</v>
      </c>
      <c r="M53" s="338">
        <v>-1138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73ytJ5jOXcpcqKN85MrxD31ieY9I/zNBaczFvMS/hPsBXMyHS/jL8UQgrFnbfh3kXZu91ei7sxUCW4BH/IdpFw==" saltValue="EzBOBul1j3SPH/FW9E/BT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9" sqref="G59"/>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196" t="s">
        <v>46</v>
      </c>
      <c r="D55" s="1196"/>
      <c r="E55" s="1197"/>
      <c r="F55" s="339">
        <v>1047</v>
      </c>
      <c r="G55" s="339">
        <v>849</v>
      </c>
      <c r="H55" s="340">
        <v>1093</v>
      </c>
    </row>
    <row r="56" spans="2:8" ht="52.5" customHeight="1" x14ac:dyDescent="0.2">
      <c r="B56" s="120"/>
      <c r="C56" s="1198" t="s">
        <v>47</v>
      </c>
      <c r="D56" s="1198"/>
      <c r="E56" s="1199"/>
      <c r="F56" s="341">
        <v>104</v>
      </c>
      <c r="G56" s="341">
        <v>115</v>
      </c>
      <c r="H56" s="342">
        <v>124</v>
      </c>
    </row>
    <row r="57" spans="2:8" ht="53.25" customHeight="1" x14ac:dyDescent="0.2">
      <c r="B57" s="120"/>
      <c r="C57" s="1200" t="s">
        <v>48</v>
      </c>
      <c r="D57" s="1200"/>
      <c r="E57" s="1201"/>
      <c r="F57" s="343">
        <v>1036</v>
      </c>
      <c r="G57" s="343">
        <v>1367</v>
      </c>
      <c r="H57" s="344">
        <v>1320</v>
      </c>
    </row>
    <row r="58" spans="2:8" ht="45.75" customHeight="1" x14ac:dyDescent="0.2">
      <c r="B58" s="121"/>
      <c r="C58" s="1188" t="s">
        <v>556</v>
      </c>
      <c r="D58" s="1189"/>
      <c r="E58" s="1190"/>
      <c r="F58" s="345">
        <v>462</v>
      </c>
      <c r="G58" s="345">
        <v>662</v>
      </c>
      <c r="H58" s="346">
        <v>534</v>
      </c>
    </row>
    <row r="59" spans="2:8" ht="45.75" customHeight="1" x14ac:dyDescent="0.2">
      <c r="B59" s="121"/>
      <c r="C59" s="1188" t="s">
        <v>557</v>
      </c>
      <c r="D59" s="1189"/>
      <c r="E59" s="1190"/>
      <c r="F59" s="345">
        <v>310</v>
      </c>
      <c r="G59" s="345">
        <v>310</v>
      </c>
      <c r="H59" s="346">
        <v>311</v>
      </c>
    </row>
    <row r="60" spans="2:8" ht="45.75" customHeight="1" x14ac:dyDescent="0.2">
      <c r="B60" s="121"/>
      <c r="C60" s="1188" t="s">
        <v>558</v>
      </c>
      <c r="D60" s="1189"/>
      <c r="E60" s="1190"/>
      <c r="F60" s="345">
        <v>46</v>
      </c>
      <c r="G60" s="345">
        <v>69</v>
      </c>
      <c r="H60" s="346">
        <v>143</v>
      </c>
    </row>
    <row r="61" spans="2:8" ht="45.75" customHeight="1" x14ac:dyDescent="0.2">
      <c r="B61" s="121"/>
      <c r="C61" s="1188" t="s">
        <v>559</v>
      </c>
      <c r="D61" s="1189"/>
      <c r="E61" s="1190"/>
      <c r="F61" s="345">
        <v>60</v>
      </c>
      <c r="G61" s="345">
        <v>66</v>
      </c>
      <c r="H61" s="346">
        <v>125</v>
      </c>
    </row>
    <row r="62" spans="2:8" ht="45.75" customHeight="1" thickBot="1" x14ac:dyDescent="0.25">
      <c r="B62" s="122"/>
      <c r="C62" s="1191" t="s">
        <v>560</v>
      </c>
      <c r="D62" s="1192"/>
      <c r="E62" s="1193"/>
      <c r="F62" s="347">
        <v>85</v>
      </c>
      <c r="G62" s="347">
        <v>82</v>
      </c>
      <c r="H62" s="348">
        <v>82</v>
      </c>
    </row>
    <row r="63" spans="2:8" ht="52.5" customHeight="1" thickBot="1" x14ac:dyDescent="0.25">
      <c r="B63" s="123"/>
      <c r="C63" s="1194" t="s">
        <v>49</v>
      </c>
      <c r="D63" s="1194"/>
      <c r="E63" s="1195"/>
      <c r="F63" s="349">
        <v>2187</v>
      </c>
      <c r="G63" s="349">
        <v>2331</v>
      </c>
      <c r="H63" s="350">
        <v>2538</v>
      </c>
    </row>
    <row r="64" spans="2:8" ht="13" x14ac:dyDescent="0.2"/>
  </sheetData>
  <sheetProtection algorithmName="SHA-512" hashValue="NrD5LlNUV3ZB8GemvKvCtK11n00ettaK0QAcd9KUA6czESNR8DKlfEtTuAq8ZiUAZ5oW3vu1Q1hI16WDCxP55w==" saltValue="y3m3rHBjKVOHEuu33/7o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561F-CCAA-4E8E-89A7-24885EA30D98}">
  <sheetPr>
    <pageSetUpPr fitToPage="1"/>
  </sheetPr>
  <dimension ref="A1:DE85"/>
  <sheetViews>
    <sheetView showGridLines="0" tabSelected="1" zoomScale="80" zoomScaleNormal="80" zoomScaleSheetLayoutView="55" workbookViewId="0">
      <selection activeCell="AW19" sqref="AW1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565</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71.099999999999994</v>
      </c>
      <c r="BQ53" s="1231"/>
      <c r="BR53" s="1231"/>
      <c r="BS53" s="1231"/>
      <c r="BT53" s="1231"/>
      <c r="BU53" s="1231"/>
      <c r="BV53" s="1231"/>
      <c r="BW53" s="1231"/>
      <c r="BX53" s="1231">
        <v>71.8</v>
      </c>
      <c r="BY53" s="1231"/>
      <c r="BZ53" s="1231"/>
      <c r="CA53" s="1231"/>
      <c r="CB53" s="1231"/>
      <c r="CC53" s="1231"/>
      <c r="CD53" s="1231"/>
      <c r="CE53" s="1231"/>
      <c r="CF53" s="1231">
        <v>72.400000000000006</v>
      </c>
      <c r="CG53" s="1231"/>
      <c r="CH53" s="1231"/>
      <c r="CI53" s="1231"/>
      <c r="CJ53" s="1231"/>
      <c r="CK53" s="1231"/>
      <c r="CL53" s="1231"/>
      <c r="CM53" s="1231"/>
      <c r="CN53" s="1231">
        <v>72.599999999999994</v>
      </c>
      <c r="CO53" s="1231"/>
      <c r="CP53" s="1231"/>
      <c r="CQ53" s="1231"/>
      <c r="CR53" s="1231"/>
      <c r="CS53" s="1231"/>
      <c r="CT53" s="1231"/>
      <c r="CU53" s="1231"/>
      <c r="CV53" s="1231">
        <v>71.8</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570</v>
      </c>
    </row>
    <row r="64" spans="1:109" ht="13"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565</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4.5999999999999996</v>
      </c>
      <c r="BQ75" s="1231"/>
      <c r="BR75" s="1231"/>
      <c r="BS75" s="1231"/>
      <c r="BT75" s="1231"/>
      <c r="BU75" s="1231"/>
      <c r="BV75" s="1231"/>
      <c r="BW75" s="1231"/>
      <c r="BX75" s="1231">
        <v>5.0999999999999996</v>
      </c>
      <c r="BY75" s="1231"/>
      <c r="BZ75" s="1231"/>
      <c r="CA75" s="1231"/>
      <c r="CB75" s="1231"/>
      <c r="CC75" s="1231"/>
      <c r="CD75" s="1231"/>
      <c r="CE75" s="1231"/>
      <c r="CF75" s="1231">
        <v>5.6</v>
      </c>
      <c r="CG75" s="1231"/>
      <c r="CH75" s="1231"/>
      <c r="CI75" s="1231"/>
      <c r="CJ75" s="1231"/>
      <c r="CK75" s="1231"/>
      <c r="CL75" s="1231"/>
      <c r="CM75" s="1231"/>
      <c r="CN75" s="1231">
        <v>5.7</v>
      </c>
      <c r="CO75" s="1231"/>
      <c r="CP75" s="1231"/>
      <c r="CQ75" s="1231"/>
      <c r="CR75" s="1231"/>
      <c r="CS75" s="1231"/>
      <c r="CT75" s="1231"/>
      <c r="CU75" s="1231"/>
      <c r="CV75" s="1231">
        <v>6.1</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x00/EDQY1pSRh/GkpisyMElFbESYiL1py5Eppr3CD1FKx9E7BU+VazrCax6xbHHXTUwDwtdHYYdpPSbZT0liw==" saltValue="YVfgWPFVO6kF3pQjFf20f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9477A-C68A-4321-8611-C1270B72655E}">
  <sheetPr>
    <pageSetUpPr fitToPage="1"/>
  </sheetPr>
  <dimension ref="A1:DR125"/>
  <sheetViews>
    <sheetView showGridLines="0" topLeftCell="A82" zoomScale="77" zoomScaleNormal="77" zoomScaleSheetLayoutView="70" workbookViewId="0">
      <selection activeCell="BK83" sqref="BK8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Qo3MOJIXLw/4PaCenY+xSJtyZcjILx/tHREHFx3YKQN0eaPujmi38H0pqoG6k9OMqg2dAWD9GQs3J8qL6CGsBg==" saltValue="+INxqrJkB9vpkty/lnlH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065C4-115F-4DF0-B1B9-6C680C2AF0A9}">
  <sheetPr>
    <pageSetUpPr fitToPage="1"/>
  </sheetPr>
  <dimension ref="A1:DR125"/>
  <sheetViews>
    <sheetView showGridLines="0" zoomScale="71" zoomScaleNormal="71" zoomScaleSheetLayoutView="55" workbookViewId="0">
      <selection activeCell="BK83" sqref="BK8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WGpB625An66i9mGNuX7MNYpfQnDgqcEuxIH6Ko8M8x/m0VhyjcKxoiw8YdfHKeIQf/1PVqX4PKXYVktB9a6Z6w==" saltValue="C0K1CaOc2nUqmR45G6+XF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153525</v>
      </c>
      <c r="E3" s="142"/>
      <c r="F3" s="143">
        <v>301035</v>
      </c>
      <c r="G3" s="144"/>
      <c r="H3" s="145"/>
    </row>
    <row r="4" spans="1:8" x14ac:dyDescent="0.2">
      <c r="A4" s="146"/>
      <c r="B4" s="147"/>
      <c r="C4" s="148"/>
      <c r="D4" s="149">
        <v>78181</v>
      </c>
      <c r="E4" s="150"/>
      <c r="F4" s="151">
        <v>154376</v>
      </c>
      <c r="G4" s="152"/>
      <c r="H4" s="153"/>
    </row>
    <row r="5" spans="1:8" x14ac:dyDescent="0.2">
      <c r="A5" s="134" t="s">
        <v>518</v>
      </c>
      <c r="B5" s="139"/>
      <c r="C5" s="140"/>
      <c r="D5" s="141">
        <v>147199</v>
      </c>
      <c r="E5" s="142"/>
      <c r="F5" s="143">
        <v>277467</v>
      </c>
      <c r="G5" s="144"/>
      <c r="H5" s="145"/>
    </row>
    <row r="6" spans="1:8" x14ac:dyDescent="0.2">
      <c r="A6" s="146"/>
      <c r="B6" s="147"/>
      <c r="C6" s="148"/>
      <c r="D6" s="149">
        <v>15326</v>
      </c>
      <c r="E6" s="150"/>
      <c r="F6" s="151">
        <v>128378</v>
      </c>
      <c r="G6" s="152"/>
      <c r="H6" s="153"/>
    </row>
    <row r="7" spans="1:8" x14ac:dyDescent="0.2">
      <c r="A7" s="134" t="s">
        <v>519</v>
      </c>
      <c r="B7" s="139"/>
      <c r="C7" s="140"/>
      <c r="D7" s="141">
        <v>237733</v>
      </c>
      <c r="E7" s="142"/>
      <c r="F7" s="143">
        <v>282256</v>
      </c>
      <c r="G7" s="144"/>
      <c r="H7" s="145"/>
    </row>
    <row r="8" spans="1:8" x14ac:dyDescent="0.2">
      <c r="A8" s="146"/>
      <c r="B8" s="147"/>
      <c r="C8" s="148"/>
      <c r="D8" s="149">
        <v>121125</v>
      </c>
      <c r="E8" s="150"/>
      <c r="F8" s="151">
        <v>145453</v>
      </c>
      <c r="G8" s="152"/>
      <c r="H8" s="153"/>
    </row>
    <row r="9" spans="1:8" x14ac:dyDescent="0.2">
      <c r="A9" s="134" t="s">
        <v>520</v>
      </c>
      <c r="B9" s="139"/>
      <c r="C9" s="140"/>
      <c r="D9" s="141">
        <v>162962</v>
      </c>
      <c r="E9" s="142"/>
      <c r="F9" s="143">
        <v>295341</v>
      </c>
      <c r="G9" s="144"/>
      <c r="H9" s="145"/>
    </row>
    <row r="10" spans="1:8" x14ac:dyDescent="0.2">
      <c r="A10" s="146"/>
      <c r="B10" s="147"/>
      <c r="C10" s="148"/>
      <c r="D10" s="149">
        <v>52181</v>
      </c>
      <c r="E10" s="150"/>
      <c r="F10" s="151">
        <v>137402</v>
      </c>
      <c r="G10" s="152"/>
      <c r="H10" s="153"/>
    </row>
    <row r="11" spans="1:8" x14ac:dyDescent="0.2">
      <c r="A11" s="134" t="s">
        <v>521</v>
      </c>
      <c r="B11" s="139"/>
      <c r="C11" s="140"/>
      <c r="D11" s="141">
        <v>253039</v>
      </c>
      <c r="E11" s="142"/>
      <c r="F11" s="143">
        <v>292845</v>
      </c>
      <c r="G11" s="144"/>
      <c r="H11" s="145"/>
    </row>
    <row r="12" spans="1:8" x14ac:dyDescent="0.2">
      <c r="A12" s="146"/>
      <c r="B12" s="147"/>
      <c r="C12" s="154"/>
      <c r="D12" s="149">
        <v>111136</v>
      </c>
      <c r="E12" s="150"/>
      <c r="F12" s="151">
        <v>143187</v>
      </c>
      <c r="G12" s="152"/>
      <c r="H12" s="153"/>
    </row>
    <row r="13" spans="1:8" x14ac:dyDescent="0.2">
      <c r="A13" s="134"/>
      <c r="B13" s="139"/>
      <c r="C13" s="140"/>
      <c r="D13" s="141">
        <v>190892</v>
      </c>
      <c r="E13" s="142"/>
      <c r="F13" s="143">
        <v>289789</v>
      </c>
      <c r="G13" s="155"/>
      <c r="H13" s="145"/>
    </row>
    <row r="14" spans="1:8" x14ac:dyDescent="0.2">
      <c r="A14" s="146"/>
      <c r="B14" s="147"/>
      <c r="C14" s="148"/>
      <c r="D14" s="149">
        <v>75590</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17.899999999999999</v>
      </c>
      <c r="C19" s="156">
        <f>ROUND(VALUE(SUBSTITUTE(実質収支比率等に係る経年分析!G$48,"▲","-")),2)</f>
        <v>16.3</v>
      </c>
      <c r="D19" s="156">
        <f>ROUND(VALUE(SUBSTITUTE(実質収支比率等に係る経年分析!H$48,"▲","-")),2)</f>
        <v>14.13</v>
      </c>
      <c r="E19" s="156">
        <f>ROUND(VALUE(SUBSTITUTE(実質収支比率等に係る経年分析!I$48,"▲","-")),2)</f>
        <v>22.8</v>
      </c>
      <c r="F19" s="156">
        <f>ROUND(VALUE(SUBSTITUTE(実質収支比率等に係る経年分析!J$48,"▲","-")),2)</f>
        <v>11.33</v>
      </c>
    </row>
    <row r="20" spans="1:11" x14ac:dyDescent="0.2">
      <c r="A20" s="156" t="s">
        <v>53</v>
      </c>
      <c r="B20" s="156">
        <f>ROUND(VALUE(SUBSTITUTE(実質収支比率等に係る経年分析!F$47,"▲","-")),2)</f>
        <v>43.31</v>
      </c>
      <c r="C20" s="156">
        <f>ROUND(VALUE(SUBSTITUTE(実質収支比率等に係る経年分析!G$47,"▲","-")),2)</f>
        <v>43.93</v>
      </c>
      <c r="D20" s="156">
        <f>ROUND(VALUE(SUBSTITUTE(実質収支比率等に係る経年分析!H$47,"▲","-")),2)</f>
        <v>49.35</v>
      </c>
      <c r="E20" s="156">
        <f>ROUND(VALUE(SUBSTITUTE(実質収支比率等に係る経年分析!I$47,"▲","-")),2)</f>
        <v>40.130000000000003</v>
      </c>
      <c r="F20" s="156">
        <f>ROUND(VALUE(SUBSTITUTE(実質収支比率等に係る経年分析!J$47,"▲","-")),2)</f>
        <v>50.34</v>
      </c>
    </row>
    <row r="21" spans="1:11" x14ac:dyDescent="0.2">
      <c r="A21" s="156" t="s">
        <v>54</v>
      </c>
      <c r="B21" s="156">
        <f>IF(ISNUMBER(VALUE(SUBSTITUTE(実質収支比率等に係る経年分析!F$49,"▲","-"))),ROUND(VALUE(SUBSTITUTE(実質収支比率等に係る経年分析!F$49,"▲","-")),2),NA())</f>
        <v>10.49</v>
      </c>
      <c r="C21" s="156">
        <f>IF(ISNUMBER(VALUE(SUBSTITUTE(実質収支比率等に係る経年分析!G$49,"▲","-"))),ROUND(VALUE(SUBSTITUTE(実質収支比率等に係る経年分析!G$49,"▲","-")),2),NA())</f>
        <v>0.13</v>
      </c>
      <c r="D21" s="156">
        <f>IF(ISNUMBER(VALUE(SUBSTITUTE(実質収支比率等に係る経年分析!H$49,"▲","-"))),ROUND(VALUE(SUBSTITUTE(実質収支比率等に係る経年分析!H$49,"▲","-")),2),NA())</f>
        <v>-2.34</v>
      </c>
      <c r="E21" s="156">
        <f>IF(ISNUMBER(VALUE(SUBSTITUTE(実質収支比率等に係る経年分析!I$49,"▲","-"))),ROUND(VALUE(SUBSTITUTE(実質収支比率等に係る経年分析!I$49,"▲","-")),2),NA())</f>
        <v>-0.72</v>
      </c>
      <c r="F21" s="156">
        <f>IF(ISNUMBER(VALUE(SUBSTITUTE(実質収支比率等に係る経年分析!J$49,"▲","-"))),ROUND(VALUE(SUBSTITUTE(実質収支比率等に係る経年分析!J$49,"▲","-")),2),NA())</f>
        <v>0.37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1.1299999999999999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2.76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4.42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17.899999999999999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16.29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14.12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22.79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11.32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14.53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19.68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275</v>
      </c>
      <c r="E42" s="158"/>
      <c r="F42" s="158"/>
      <c r="G42" s="158">
        <f>'実質公債費比率（分子）の構造'!L$52</f>
        <v>267</v>
      </c>
      <c r="H42" s="158"/>
      <c r="I42" s="158"/>
      <c r="J42" s="158">
        <f>'実質公債費比率（分子）の構造'!M$52</f>
        <v>275</v>
      </c>
      <c r="K42" s="158"/>
      <c r="L42" s="158"/>
      <c r="M42" s="158">
        <f>'実質公債費比率（分子）の構造'!N$52</f>
        <v>256</v>
      </c>
      <c r="N42" s="158"/>
      <c r="O42" s="158"/>
      <c r="P42" s="158">
        <f>'実質公債費比率（分子）の構造'!O$52</f>
        <v>275</v>
      </c>
    </row>
    <row r="43" spans="1:16" x14ac:dyDescent="0.2">
      <c r="A43" s="158" t="s">
        <v>16</v>
      </c>
      <c r="B43" s="158">
        <f>'実質公債費比率（分子）の構造'!K$51</f>
        <v>0</v>
      </c>
      <c r="C43" s="158"/>
      <c r="D43" s="158"/>
      <c r="E43" s="158" t="str">
        <f>'実質公債費比率（分子）の構造'!L$51</f>
        <v>-</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1</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24</v>
      </c>
      <c r="C45" s="158"/>
      <c r="D45" s="158"/>
      <c r="E45" s="158">
        <f>'実質公債費比率（分子）の構造'!L$49</f>
        <v>26</v>
      </c>
      <c r="F45" s="158"/>
      <c r="G45" s="158"/>
      <c r="H45" s="158">
        <f>'実質公債費比率（分子）の構造'!M$49</f>
        <v>20</v>
      </c>
      <c r="I45" s="158"/>
      <c r="J45" s="158"/>
      <c r="K45" s="158">
        <f>'実質公債費比率（分子）の構造'!N$49</f>
        <v>21</v>
      </c>
      <c r="L45" s="158"/>
      <c r="M45" s="158"/>
      <c r="N45" s="158">
        <f>'実質公債費比率（分子）の構造'!O$49</f>
        <v>22</v>
      </c>
      <c r="O45" s="158"/>
      <c r="P45" s="158"/>
    </row>
    <row r="46" spans="1:16" x14ac:dyDescent="0.2">
      <c r="A46" s="158" t="s">
        <v>64</v>
      </c>
      <c r="B46" s="158">
        <f>'実質公債費比率（分子）の構造'!K$48</f>
        <v>74</v>
      </c>
      <c r="C46" s="158"/>
      <c r="D46" s="158"/>
      <c r="E46" s="158">
        <f>'実質公債費比率（分子）の構造'!L$48</f>
        <v>77</v>
      </c>
      <c r="F46" s="158"/>
      <c r="G46" s="158"/>
      <c r="H46" s="158">
        <f>'実質公債費比率（分子）の構造'!M$48</f>
        <v>85</v>
      </c>
      <c r="I46" s="158"/>
      <c r="J46" s="158"/>
      <c r="K46" s="158">
        <f>'実質公債費比率（分子）の構造'!N$48</f>
        <v>74</v>
      </c>
      <c r="L46" s="158"/>
      <c r="M46" s="158"/>
      <c r="N46" s="158">
        <f>'実質公債費比率（分子）の構造'!O$48</f>
        <v>68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262</v>
      </c>
      <c r="C49" s="158"/>
      <c r="D49" s="158"/>
      <c r="E49" s="158">
        <f>'実質公債費比率（分子）の構造'!L$45</f>
        <v>267</v>
      </c>
      <c r="F49" s="158"/>
      <c r="G49" s="158"/>
      <c r="H49" s="158">
        <f>'実質公債費比率（分子）の構造'!M$45</f>
        <v>291</v>
      </c>
      <c r="I49" s="158"/>
      <c r="J49" s="158"/>
      <c r="K49" s="158">
        <f>'実質公債費比率（分子）の構造'!N$45</f>
        <v>259</v>
      </c>
      <c r="L49" s="158"/>
      <c r="M49" s="158"/>
      <c r="N49" s="158">
        <f>'実質公債費比率（分子）の構造'!O$45</f>
        <v>305</v>
      </c>
      <c r="O49" s="158"/>
      <c r="P49" s="158"/>
    </row>
    <row r="50" spans="1:16" x14ac:dyDescent="0.2">
      <c r="A50" s="158" t="s">
        <v>67</v>
      </c>
      <c r="B50" s="158" t="e">
        <f>NA()</f>
        <v>#N/A</v>
      </c>
      <c r="C50" s="158">
        <f>IF(ISNUMBER('実質公債費比率（分子）の構造'!K$53),'実質公債費比率（分子）の構造'!K$53,NA())</f>
        <v>85</v>
      </c>
      <c r="D50" s="158" t="e">
        <f>NA()</f>
        <v>#N/A</v>
      </c>
      <c r="E50" s="158" t="e">
        <f>NA()</f>
        <v>#N/A</v>
      </c>
      <c r="F50" s="158">
        <f>IF(ISNUMBER('実質公債費比率（分子）の構造'!L$53),'実質公債費比率（分子）の構造'!L$53,NA())</f>
        <v>104</v>
      </c>
      <c r="G50" s="158" t="e">
        <f>NA()</f>
        <v>#N/A</v>
      </c>
      <c r="H50" s="158" t="e">
        <f>NA()</f>
        <v>#N/A</v>
      </c>
      <c r="I50" s="158">
        <f>IF(ISNUMBER('実質公債費比率（分子）の構造'!M$53),'実質公債費比率（分子）の構造'!M$53,NA())</f>
        <v>123</v>
      </c>
      <c r="J50" s="158" t="e">
        <f>NA()</f>
        <v>#N/A</v>
      </c>
      <c r="K50" s="158" t="e">
        <f>NA()</f>
        <v>#N/A</v>
      </c>
      <c r="L50" s="158">
        <f>IF(ISNUMBER('実質公債費比率（分子）の構造'!N$53),'実質公債費比率（分子）の構造'!N$53,NA())</f>
        <v>100</v>
      </c>
      <c r="M50" s="158" t="e">
        <f>NA()</f>
        <v>#N/A</v>
      </c>
      <c r="N50" s="158" t="e">
        <f>NA()</f>
        <v>#N/A</v>
      </c>
      <c r="O50" s="158">
        <f>IF(ISNUMBER('実質公債費比率（分子）の構造'!O$53),'実質公債費比率（分子）の構造'!O$53,NA())</f>
        <v>122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2644</v>
      </c>
      <c r="E56" s="157"/>
      <c r="F56" s="157"/>
      <c r="G56" s="157">
        <f>'将来負担比率（分子）の構造'!J$52</f>
        <v>2668</v>
      </c>
      <c r="H56" s="157"/>
      <c r="I56" s="157"/>
      <c r="J56" s="157">
        <f>'将来負担比率（分子）の構造'!K$52</f>
        <v>2808</v>
      </c>
      <c r="K56" s="157"/>
      <c r="L56" s="157"/>
      <c r="M56" s="157">
        <f>'将来負担比率（分子）の構造'!L$52</f>
        <v>2949</v>
      </c>
      <c r="N56" s="157"/>
      <c r="O56" s="157"/>
      <c r="P56" s="157">
        <f>'将来負担比率（分子）の構造'!M$52</f>
        <v>3093</v>
      </c>
    </row>
    <row r="57" spans="1:16" x14ac:dyDescent="0.2">
      <c r="A57" s="157" t="s">
        <v>42</v>
      </c>
      <c r="B57" s="157"/>
      <c r="C57" s="157"/>
      <c r="D57" s="157">
        <f>'将来負担比率（分子）の構造'!I$51</f>
        <v>123</v>
      </c>
      <c r="E57" s="157"/>
      <c r="F57" s="157"/>
      <c r="G57" s="157">
        <f>'将来負担比率（分子）の構造'!J$51</f>
        <v>109</v>
      </c>
      <c r="H57" s="157"/>
      <c r="I57" s="157"/>
      <c r="J57" s="157">
        <f>'将来負担比率（分子）の構造'!K$51</f>
        <v>144</v>
      </c>
      <c r="K57" s="157"/>
      <c r="L57" s="157"/>
      <c r="M57" s="157">
        <f>'将来負担比率（分子）の構造'!L$51</f>
        <v>175</v>
      </c>
      <c r="N57" s="157"/>
      <c r="O57" s="157"/>
      <c r="P57" s="157">
        <f>'将来負担比率（分子）の構造'!M$51</f>
        <v>186</v>
      </c>
    </row>
    <row r="58" spans="1:16" x14ac:dyDescent="0.2">
      <c r="A58" s="157" t="s">
        <v>41</v>
      </c>
      <c r="B58" s="157"/>
      <c r="C58" s="157"/>
      <c r="D58" s="157">
        <f>'将来負担比率（分子）の構造'!I$50</f>
        <v>2114</v>
      </c>
      <c r="E58" s="157"/>
      <c r="F58" s="157"/>
      <c r="G58" s="157">
        <f>'将来負担比率（分子）の構造'!J$50</f>
        <v>2309</v>
      </c>
      <c r="H58" s="157"/>
      <c r="I58" s="157"/>
      <c r="J58" s="157">
        <f>'将来負担比率（分子）の構造'!K$50</f>
        <v>2421</v>
      </c>
      <c r="K58" s="157"/>
      <c r="L58" s="157"/>
      <c r="M58" s="157">
        <f>'将来負担比率（分子）の構造'!L$50</f>
        <v>2555</v>
      </c>
      <c r="N58" s="157"/>
      <c r="O58" s="157"/>
      <c r="P58" s="157">
        <f>'将来負担比率（分子）の構造'!M$50</f>
        <v>2775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473</v>
      </c>
      <c r="C62" s="157"/>
      <c r="D62" s="157"/>
      <c r="E62" s="157">
        <f>'将来負担比率（分子）の構造'!J$45</f>
        <v>414</v>
      </c>
      <c r="F62" s="157"/>
      <c r="G62" s="157"/>
      <c r="H62" s="157">
        <f>'将来負担比率（分子）の構造'!K$45</f>
        <v>369</v>
      </c>
      <c r="I62" s="157"/>
      <c r="J62" s="157"/>
      <c r="K62" s="157">
        <f>'将来負担比率（分子）の構造'!L$45</f>
        <v>397</v>
      </c>
      <c r="L62" s="157"/>
      <c r="M62" s="157"/>
      <c r="N62" s="157">
        <f>'将来負担比率（分子）の構造'!M$45</f>
        <v>430</v>
      </c>
      <c r="O62" s="157"/>
      <c r="P62" s="157"/>
    </row>
    <row r="63" spans="1:16" x14ac:dyDescent="0.2">
      <c r="A63" s="157" t="s">
        <v>34</v>
      </c>
      <c r="B63" s="157">
        <f>'将来負担比率（分子）の構造'!I$44</f>
        <v>246</v>
      </c>
      <c r="C63" s="157"/>
      <c r="D63" s="157"/>
      <c r="E63" s="157">
        <f>'将来負担比率（分子）の構造'!J$44</f>
        <v>217</v>
      </c>
      <c r="F63" s="157"/>
      <c r="G63" s="157"/>
      <c r="H63" s="157">
        <f>'将来負担比率（分子）の構造'!K$44</f>
        <v>217</v>
      </c>
      <c r="I63" s="157"/>
      <c r="J63" s="157"/>
      <c r="K63" s="157">
        <f>'将来負担比率（分子）の構造'!L$44</f>
        <v>229</v>
      </c>
      <c r="L63" s="157"/>
      <c r="M63" s="157"/>
      <c r="N63" s="157">
        <f>'将来負担比率（分子）の構造'!M$44</f>
        <v>217</v>
      </c>
      <c r="O63" s="157"/>
      <c r="P63" s="157"/>
    </row>
    <row r="64" spans="1:16" x14ac:dyDescent="0.2">
      <c r="A64" s="157" t="s">
        <v>33</v>
      </c>
      <c r="B64" s="157">
        <f>'将来負担比率（分子）の構造'!I$43</f>
        <v>736</v>
      </c>
      <c r="C64" s="157"/>
      <c r="D64" s="157"/>
      <c r="E64" s="157">
        <f>'将来負担比率（分子）の構造'!J$43</f>
        <v>654</v>
      </c>
      <c r="F64" s="157"/>
      <c r="G64" s="157"/>
      <c r="H64" s="157">
        <f>'将来負担比率（分子）の構造'!K$43</f>
        <v>721</v>
      </c>
      <c r="I64" s="157"/>
      <c r="J64" s="157"/>
      <c r="K64" s="157">
        <f>'将来負担比率（分子）の構造'!L$43</f>
        <v>698</v>
      </c>
      <c r="L64" s="157"/>
      <c r="M64" s="157"/>
      <c r="N64" s="157">
        <f>'将来負担比率（分子）の構造'!M$43</f>
        <v>639</v>
      </c>
      <c r="O64" s="157"/>
      <c r="P64" s="157"/>
    </row>
    <row r="65" spans="1:16" x14ac:dyDescent="0.2">
      <c r="A65" s="157" t="s">
        <v>32</v>
      </c>
      <c r="B65" s="157">
        <f>'将来負担比率（分子）の構造'!I$42</f>
        <v>25</v>
      </c>
      <c r="C65" s="157"/>
      <c r="D65" s="157"/>
      <c r="E65" s="157">
        <f>'将来負担比率（分子）の構造'!J$42</f>
        <v>24</v>
      </c>
      <c r="F65" s="157"/>
      <c r="G65" s="157"/>
      <c r="H65" s="157">
        <f>'将来負担比率（分子）の構造'!K$42</f>
        <v>22</v>
      </c>
      <c r="I65" s="157"/>
      <c r="J65" s="157"/>
      <c r="K65" s="157">
        <f>'将来負担比率（分子）の構造'!L$42</f>
        <v>20</v>
      </c>
      <c r="L65" s="157"/>
      <c r="M65" s="157"/>
      <c r="N65" s="157">
        <f>'将来負担比率（分子）の構造'!M$42</f>
        <v>18</v>
      </c>
      <c r="O65" s="157"/>
      <c r="P65" s="157"/>
    </row>
    <row r="66" spans="1:16" x14ac:dyDescent="0.2">
      <c r="A66" s="157" t="s">
        <v>31</v>
      </c>
      <c r="B66" s="157">
        <f>'将来負担比率（分子）の構造'!I$41</f>
        <v>2872</v>
      </c>
      <c r="C66" s="157"/>
      <c r="D66" s="157"/>
      <c r="E66" s="157">
        <f>'将来負担比率（分子）の構造'!J$41</f>
        <v>2878</v>
      </c>
      <c r="F66" s="157"/>
      <c r="G66" s="157"/>
      <c r="H66" s="157">
        <f>'将来負担比率（分子）の構造'!K$41</f>
        <v>3293</v>
      </c>
      <c r="I66" s="157"/>
      <c r="J66" s="157"/>
      <c r="K66" s="157">
        <f>'将来負担比率（分子）の構造'!L$41</f>
        <v>3383</v>
      </c>
      <c r="L66" s="157"/>
      <c r="M66" s="157"/>
      <c r="N66" s="157">
        <f>'将来負担比率（分子）の構造'!M$41</f>
        <v>3611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1047</v>
      </c>
      <c r="C72" s="161">
        <f>基金残高に係る経年分析!G55</f>
        <v>849</v>
      </c>
      <c r="D72" s="161">
        <f>基金残高に係る経年分析!H55</f>
        <v>1093</v>
      </c>
    </row>
    <row r="73" spans="1:16" x14ac:dyDescent="0.2">
      <c r="A73" s="160" t="s">
        <v>74</v>
      </c>
      <c r="B73" s="161">
        <f>基金残高に係る経年分析!F56</f>
        <v>104</v>
      </c>
      <c r="C73" s="161">
        <f>基金残高に係る経年分析!G56</f>
        <v>115</v>
      </c>
      <c r="D73" s="161">
        <f>基金残高に係る経年分析!H56</f>
        <v>124</v>
      </c>
    </row>
    <row r="74" spans="1:16" x14ac:dyDescent="0.2">
      <c r="A74" s="160" t="s">
        <v>75</v>
      </c>
      <c r="B74" s="161">
        <f>基金残高に係る経年分析!F57</f>
        <v>1036</v>
      </c>
      <c r="C74" s="161">
        <f>基金残高に係る経年分析!G57</f>
        <v>1367</v>
      </c>
      <c r="D74" s="161">
        <f>基金残高に係る経年分析!H57</f>
        <v>1320</v>
      </c>
    </row>
  </sheetData>
  <sheetProtection algorithmName="SHA-512" hashValue="pH1eAO3X2pYNytEoUKpCFvsg4FXkrf5e0LOpLk3T7iBl/PxhEYYxBlYu7k4eUd355qWNu2yG0COmzqpmAlS4sA==" saltValue="f3oLVpH9XWZ3W6sprxjN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2026-03-06T04:39:25Z</cp:lastPrinted>
  <dcterms:created xsi:type="dcterms:W3CDTF">2026-02-23T09:38:22Z</dcterms:created>
  <dcterms:modified xsi:type="dcterms:W3CDTF">2026-09-24T00:38:54Z</dcterms:modified>
  <cp:category/>
</cp:coreProperties>
</file>