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n356\Desktop\20260818　【県：依頼】令和６年度財政状況資料集の作成について（２回目・地方公会計関係）\結合後\"/>
    </mc:Choice>
  </mc:AlternateContent>
  <xr:revisionPtr revIDLastSave="0" documentId="13_ncr:1_{20AEACDA-31F3-42AC-AFF2-BED220059619}"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<sst xmlns="http://schemas.openxmlformats.org/spreadsheetml/2006/main" count="1070" uniqueCount="564">
  <si>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</si>
  <si>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</si>
  <si>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</si>
  <si>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</si>
  <si>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</si>
  <si>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</si>
  <si>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</si>
  <si>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</si>
  <si>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</si>
  <si>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</si>
  <si>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</si>
  <si>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</si>
  <si>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</si>
  <si>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</si>
  <si>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</si>
  <si>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</si>
  <si>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</si>
  <si>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</si>
  <si>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</si>
  <si>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</si>
  <si>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</si>
  <si>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</si>
  <si>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</si>
  <si>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</si>
  <si>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</si>
  <si>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</si>
  <si>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</si>
  <si>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</si>
  <si>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</si>
  <si>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</si>
  <si>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</si>
  <si>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</si>
  <si>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</si>
  <si>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</si>
  <si>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</si>
  <si>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</si>
  <si>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</si>
  <si>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</si>
  <si>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</si>
  <si>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</si>
  <si>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</si>
  <si>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</si>
  <si>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</si>
  <si>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</si>
  <si>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</si>
  <si>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</si>
  <si>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</si>
  <si>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</si>
  <si>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</si>
  <si>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</si>
  <si>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</si>
  <si>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</si>
  <si>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</si>
  <si>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</si>
  <si>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</si>
  <si>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</si>
  <si>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</si>
  <si>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</si>
  <si>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</si>
  <si>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</si>
  <si>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</si>
  <si>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</si>
  <si>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</si>
  <si>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</si>
  <si>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</si>
  <si>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</si>
  <si>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</si>
  <si>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</si>
  <si>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</si>
  <si>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</si>
  <si>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</si>
  <si>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</si>
  <si>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</si>
  <si>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</si>
  <si>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</si>
  <si>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</si>
  <si>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</si>
  <si>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</si>
  <si>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</si>
  <si>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</si>
  <si>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</si>
  <si>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</si>
  <si>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</si>
  <si>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</si>
  <si>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</si>
  <si>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</si>
  <si>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</si>
  <si>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</si>
  <si>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</si>
  <si>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</si>
  <si>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</si>
  <si>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</si>
  <si>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</si>
  <si>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</si>
  <si>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</si>
  <si>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長洲町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</si>
  <si>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</si>
  <si>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</si>
  <si>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</si>
  <si>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</si>
  <si>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</si>
  <si>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</si>
  <si>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</si>
  <si>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</si>
  <si>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</si>
  <si>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</si>
  <si>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</si>
  <si>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</si>
  <si>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</si>
  <si>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</si>
  <si>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</si>
  <si>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</si>
  <si>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</si>
  <si>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</si>
  <si>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</si>
  <si>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</si>
  <si>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</si>
  <si>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</si>
  <si>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</si>
  <si>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</si>
  <si>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</si>
  <si>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</si>
  <si>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</si>
  <si>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</si>
  <si>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</si>
  <si>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</si>
  <si>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</si>
  <si>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</si>
  <si>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</si>
  <si>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</si>
  <si>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</si>
  <si>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</si>
  <si>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</si>
  <si>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</si>
  <si>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</si>
  <si>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</si>
  <si>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</si>
  <si>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</si>
  <si>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</si>
  <si>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</si>
  <si>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</si>
  <si>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</si>
  <si>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</si>
  <si>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</si>
  <si>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</si>
  <si>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</si>
  <si>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</si>
  <si>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</si>
  <si>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</si>
  <si>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</si>
  <si>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</si>
  <si>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</si>
  <si>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</si>
  <si>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</si>
  <si>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</si>
  <si>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</si>
  <si>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</si>
  <si>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</si>
  <si>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</si>
  <si>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</si>
  <si>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</si>
  <si>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</si>
  <si>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</si>
  <si>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</si>
  <si>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</si>
  <si>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</si>
  <si>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</si>
  <si>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</si>
  <si>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</si>
  <si>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</si>
  <si>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</si>
  <si>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</si>
  <si>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</si>
  <si>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</si>
  <si>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</si>
  <si>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</si>
  <si>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</si>
  <si>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</si>
  <si>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</si>
  <si>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</si>
  <si>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</si>
  <si>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</si>
  <si>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</si>
  <si>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</si>
  <si>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</si>
  <si>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</si>
  <si>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</si>
  <si>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</si>
  <si>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</si>
  <si>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</si>
  <si>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</si>
  <si>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</si>
  <si>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</si>
  <si>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</si>
  <si>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</si>
  <si>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</si>
  <si>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</si>
  <si>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</si>
  <si>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</si>
  <si>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</si>
  <si>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</si>
  <si>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</si>
  <si>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</si>
  <si>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</si>
  <si>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</si>
  <si>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熊本県長洲町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</si>
  <si>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</si>
  <si>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</si>
  <si>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</si>
  <si>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</si>
  <si>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</si>
  <si>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</si>
  <si>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</si>
  <si>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</si>
  <si>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</si>
  <si>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</si>
  <si>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</si>
  <si>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</si>
  <si>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</si>
  <si>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</si>
  <si>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</si>
  <si>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</si>
  <si>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</si>
  <si>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</si>
  <si>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</si>
  <si>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</si>
  <si>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</si>
  <si>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</si>
  <si>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</si>
  <si>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</si>
  <si>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</si>
  <si>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</si>
  <si>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</si>
  <si>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</si>
  <si>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</si>
  <si>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</si>
  <si>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</si>
  <si>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</si>
  <si>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</si>
  <si>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</si>
  <si>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</si>
  <si>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</si>
  <si>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</si>
  <si>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</si>
  <si>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</si>
  <si>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</si>
  <si>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</si>
  <si>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</si>
  <si>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</si>
  <si>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</si>
  <si>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</si>
  <si>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</si>
  <si>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</si>
  <si>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</si>
  <si>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</si>
  <si>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</si>
  <si>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</si>
  <si>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</si>
  <si>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</si>
  <si>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</si>
  <si>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</si>
  <si>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</si>
  <si>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</si>
  <si>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</si>
  <si>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</si>
  <si>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</si>
  <si>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</si>
  <si>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</si>
  <si>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</si>
  <si>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</si>
  <si>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</si>
  <si>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</si>
  <si>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</si>
  <si>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</si>
  <si>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</si>
  <si>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</si>
  <si>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</si>
  <si>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</si>
  <si>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</si>
  <si>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</si>
  <si>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</si>
  <si>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</si>
  <si>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</si>
  <si>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</si>
  <si>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</si>
  <si>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</si>
  <si>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</si>
  <si>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</si>
  <si>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</si>
  <si>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</si>
  <si>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</si>
  <si>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</si>
  <si>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</si>
  <si>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</si>
  <si>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</si>
  <si>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</si>
  <si>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</si>
  <si>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</si>
  <si>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</si>
  <si>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</si>
  <si>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</si>
  <si>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</si>
  <si>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</si>
  <si>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</si>
  <si>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</si>
  <si>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</si>
  <si>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</si>
  <si>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</si>
  <si>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</si>
  <si>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</si>
  <si>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</si>
  <si>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</si>
  <si>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</si>
  <si>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</si>
  <si>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</si>
  <si>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</si>
  <si>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</si>
  <si>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</si>
  <si>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</si>
  <si>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</si>
  <si>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</si>
  <si>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</si>
  <si>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</si>
  <si>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</si>
  <si>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</si>
  <si>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</si>
  <si>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</si>
  <si>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</si>
  <si>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</si>
  <si>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</si>
  <si>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</si>
  <si>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</si>
  <si>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</si>
  <si>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</si>
  <si>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</si>
  <si>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</si>
  <si>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</si>
  <si>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</si>
  <si>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</si>
  <si>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</si>
  <si>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</si>
  <si>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</si>
  <si>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</si>
  <si>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</si>
  <si>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</si>
  <si>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</si>
  <si>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</si>
  <si>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</si>
  <si>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</si>
  <si>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</si>
  <si>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</si>
  <si>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</si>
  <si>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</si>
  <si>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</si>
  <si>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</si>
  <si>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</si>
  <si>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熊本県長洲町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</si>
  <si>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</si>
  <si>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</si>
  <si>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</si>
  <si>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</si>
  <si>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</si>
  <si>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</si>
  <si>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</si>
  <si>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</si>
  <si>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</si>
  <si>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</si>
  <si>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</si>
  <si>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</si>
  <si>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</si>
  <si>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</si>
  <si>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</si>
  <si>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</si>
  <si>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</si>
  <si>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</si>
  <si>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</si>
  <si>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</si>
  <si>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</si>
  <si>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</si>
  <si>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</si>
  <si>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</si>
  <si>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</si>
  <si>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</si>
  <si>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</si>
  <si>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</si>
  <si>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</si>
  <si>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</si>
  <si>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</si>
  <si>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</si>
  <si>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</si>
  <si>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</si>
  <si>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</si>
  <si>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</si>
  <si>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</si>
  <si>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</si>
  <si>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</si>
  <si>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</si>
  <si>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</si>
  <si>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</si>
  <si>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</si>
  <si>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</si>
  <si>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</si>
  <si>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</si>
  <si>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</si>
  <si>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</si>
  <si>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</si>
  <si>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</si>
  <si>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</si>
  <si>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</si>
  <si>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</si>
  <si>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</si>
  <si>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</si>
  <si>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</si>
  <si>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</si>
  <si>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</si>
  <si>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</si>
  <si>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</si>
  <si>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</si>
  <si>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</si>
  <si>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</si>
  <si>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</si>
  <si>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</si>
  <si>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</si>
  <si>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</si>
  <si>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</si>
  <si>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</si>
  <si>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</si>
  <si>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</si>
  <si>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</si>
  <si>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</si>
  <si>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</si>
  <si>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</si>
  <si>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</si>
  <si>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</si>
  <si>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</si>
  <si>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</si>
  <si>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</si>
  <si>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</si>
  <si>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</si>
  <si>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</si>
  <si>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</si>
  <si>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</si>
  <si>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</si>
  <si>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</si>
  <si>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</si>
  <si>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</si>
  <si>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</si>
  <si>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</si>
  <si>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</si>
  <si>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</si>
  <si>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</si>
  <si>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</si>
  <si>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</si>
  <si>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</si>
  <si>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</si>
  <si>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</si>
  <si>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</si>
  <si>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</si>
  <si>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</si>
  <si>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</si>
  <si>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</si>
  <si>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</si>
  <si>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</si>
  <si>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</si>
  <si>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</si>
  <si>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</si>
  <si>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</si>
  <si>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</si>
  <si>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</si>
  <si>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</si>
  <si>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</si>
  <si>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</si>
  <si>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</si>
  <si>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</si>
  <si>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</si>
  <si>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</si>
  <si>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</si>
  <si>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</si>
  <si>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</si>
  <si>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</si>
  <si>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</si>
  <si>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</si>
  <si>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</si>
  <si>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</si>
  <si>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</si>
  <si>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</si>
  <si>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</si>
  <si>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</si>
  <si>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</si>
  <si>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</si>
  <si>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</si>
  <si>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</si>
  <si>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</si>
  <si>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</si>
  <si>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</si>
  <si>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</si>
  <si>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</si>
  <si>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</si>
  <si>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</si>
  <si>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</si>
  <si>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</si>
  <si>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</si>
  <si>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</si>
  <si>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</si>
  <si>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</si>
  <si>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</si>
  <si>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</si>
  <si>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</si>
  <si>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</si>
  <si>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</si>
  <si>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</si>
  <si>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</si>
  <si>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</si>
  <si>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</si>
  <si>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</si>
  <si>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</si>
  <si>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</si>
  <si>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</si>
  <si>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</si>
  <si>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</si>
  <si>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</si>
  <si>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</si>
  <si>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</si>
  <si>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</si>
  <si>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</si>
  <si>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</si>
  <si>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</si>
  <si>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</si>
  <si>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</si>
  <si>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</si>
  <si>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</si>
  <si>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4.65</t>
  </si>
  <si>
    <t>一般会計</t>
  </si>
  <si>
    <t>下水道事業会計</t>
  </si>
  <si>
    <t>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</si>
  <si>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</si>
  <si>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</si>
  <si>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</si>
  <si>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</si>
  <si>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</si>
  <si>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</si>
  <si>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</si>
  <si>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</si>
  <si>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</si>
  <si>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</si>
  <si>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有明広域行政事務組合</t>
    <phoneticPr fontId="2"/>
  </si>
  <si>
    <t>-</t>
    <phoneticPr fontId="2"/>
  </si>
  <si>
    <t>福祉のまちづくり基金</t>
    <phoneticPr fontId="2"/>
  </si>
  <si>
    <t>環境整備協力基金</t>
    <phoneticPr fontId="2"/>
  </si>
  <si>
    <t>地域優良賃貸住宅基金</t>
    <phoneticPr fontId="2"/>
  </si>
  <si>
    <t>ふるさと・水と土保全基金</t>
    <phoneticPr fontId="2"/>
  </si>
  <si>
    <t>収入印紙等購入基金</t>
    <phoneticPr fontId="2"/>
  </si>
  <si>
    <t>繰越分　35,805千円</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</si>
  <si>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</si>
  <si>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</si>
  <si>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令和6年度37.9％と前年度の44.2％から低下している。一方、類似団体内平均は0.0％となっており、本町では基金や交付税措置等を考慮した後も将来負担が残っている。背景として、過年度に実施した給食センター建設事業、庁舎空調設備工事、小学校体育館長寿命化改良事業等に係る地方債の未償還残高があることから、今後も地方債残高や基金残高等の推移を注視し、計画的な起債・償還により将来負担の抑制に努める。
有形固定資産減価償却率は、令和6年度64.1％と前年度の62.7％から上昇しており、公共施設等の経年化が進んでいる。今後も公共施設等総合管理計画及び個別施設計画に基づき、予防保全型管理への移行や施設の長寿命化を計画的に進め、更新コストの縮減及び平準化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</si>
  <si>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</si>
  <si>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</si>
  <si>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</si>
  <si>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</si>
  <si>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</si>
  <si>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</si>
  <si>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令和5年度の44.2％から令和6年度は37.9％へ6.3ポイント低下した。一方、実質公債費比率は、令和3年度以降6％台で推移しており、令和6年度は6.5％と前年度から0.1ポイント上昇したものの、類似団体内平均8.0％を下回っている。このことから、地方債等に係る将来負担は残っているものの、現時点における毎年度の償還負担は比較的抑えられている。今後も地方債の発行額と元金償還額のバランスに留意するとともに、地方債残高の推移を把握し、将来の公債費負担が過度に増加しないよう計画的な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</si>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</sst>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B1F4291-2211-4306-B862-EDA13E4D441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D441-4DB0-9204-7F9C9D89B7F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90374</c:v>
                </c:pt>
                <c:pt idx="1">
                  <c:v>86394</c:v>
                </c:pt>
                <c:pt idx="2">
                  <c:v>99892</c:v>
                </c:pt>
                <c:pt idx="3">
                  <c:v>122464</c:v>
                </c:pt>
                <c:pt idx="4">
                  <c:v>66861</c:v>
                </c:pt>
              </c:numCache>
            </c:numRef>
          </c:val>
          <c:smooth val="0"/>
          <c:extLst>
            <c:ext xmlns:c16="http://schemas.microsoft.com/office/drawing/2014/chart" uri="{C3380CC4-5D6E-409C-BE32-E72D297353CC}">
              <c16:uniqueId val="{00000001-D441-4DB0-9204-7F9C9D89B7F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1.83</c:v>
                </c:pt>
                <c:pt idx="1">
                  <c:v>6.39</c:v>
                </c:pt>
                <c:pt idx="2">
                  <c:v>4.1900000000000004</c:v>
                </c:pt>
                <c:pt idx="3">
                  <c:v>4.17</c:v>
                </c:pt>
                <c:pt idx="4">
                  <c:v>8.09</c:v>
                </c:pt>
              </c:numCache>
            </c:numRef>
          </c:val>
          <c:extLst>
            <c:ext xmlns:c16="http://schemas.microsoft.com/office/drawing/2014/chart" uri="{C3380CC4-5D6E-409C-BE32-E72D297353CC}">
              <c16:uniqueId val="{00000000-CADA-49A0-BF6E-8345A2C1BCC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18.03</c:v>
                </c:pt>
                <c:pt idx="1">
                  <c:v>23.73</c:v>
                </c:pt>
                <c:pt idx="2">
                  <c:v>25.44</c:v>
                </c:pt>
                <c:pt idx="3">
                  <c:v>28.54</c:v>
                </c:pt>
                <c:pt idx="4">
                  <c:v>28.23</c:v>
                </c:pt>
              </c:numCache>
            </c:numRef>
          </c:val>
          <c:extLst>
            <c:ext xmlns:c16="http://schemas.microsoft.com/office/drawing/2014/chart" uri="{C3380CC4-5D6E-409C-BE32-E72D297353CC}">
              <c16:uniqueId val="{00000001-CADA-49A0-BF6E-8345A2C1BCC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3.6</c:v>
                </c:pt>
                <c:pt idx="1">
                  <c:v>9.93</c:v>
                </c:pt>
                <c:pt idx="2">
                  <c:v>-4.6500000000000004</c:v>
                </c:pt>
                <c:pt idx="3">
                  <c:v>1.48</c:v>
                </c:pt>
                <c:pt idx="4">
                  <c:v>1.82</c:v>
                </c:pt>
              </c:numCache>
            </c:numRef>
          </c:val>
          <c:smooth val="0"/>
          <c:extLst>
            <c:ext xmlns:c16="http://schemas.microsoft.com/office/drawing/2014/chart" uri="{C3380CC4-5D6E-409C-BE32-E72D297353CC}">
              <c16:uniqueId val="{00000002-CADA-49A0-BF6E-8345A2C1BCC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B5C-4BFB-AB5B-52B36DFF699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B5C-4BFB-AB5B-52B36DFF699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B5C-4BFB-AB5B-52B36DFF699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B5C-4BFB-AB5B-52B36DFF699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0.02</c:v>
                </c:pt>
                <c:pt idx="8">
                  <c:v>#N/A</c:v>
                </c:pt>
                <c:pt idx="9">
                  <c:v>0.01</c:v>
                </c:pt>
              </c:numCache>
            </c:numRef>
          </c:val>
          <c:extLst>
            <c:ext xmlns:c16="http://schemas.microsoft.com/office/drawing/2014/chart" uri="{C3380CC4-5D6E-409C-BE32-E72D297353CC}">
              <c16:uniqueId val="{00000004-8B5C-4BFB-AB5B-52B36DFF699F}"/>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0.84</c:v>
                </c:pt>
                <c:pt idx="2">
                  <c:v>#N/A</c:v>
                </c:pt>
                <c:pt idx="3">
                  <c:v>0.78</c:v>
                </c:pt>
                <c:pt idx="4">
                  <c:v>#N/A</c:v>
                </c:pt>
                <c:pt idx="5">
                  <c:v>0.23</c:v>
                </c:pt>
                <c:pt idx="6">
                  <c:v>#N/A</c:v>
                </c:pt>
                <c:pt idx="7">
                  <c:v>0.12</c:v>
                </c:pt>
                <c:pt idx="8">
                  <c:v>#N/A</c:v>
                </c:pt>
                <c:pt idx="9">
                  <c:v>0.22</c:v>
                </c:pt>
              </c:numCache>
            </c:numRef>
          </c:val>
          <c:extLst>
            <c:ext xmlns:c16="http://schemas.microsoft.com/office/drawing/2014/chart" uri="{C3380CC4-5D6E-409C-BE32-E72D297353CC}">
              <c16:uniqueId val="{00000005-8B5C-4BFB-AB5B-52B36DFF699F}"/>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0.56999999999999995</c:v>
                </c:pt>
                <c:pt idx="2">
                  <c:v>#N/A</c:v>
                </c:pt>
                <c:pt idx="3">
                  <c:v>1.86</c:v>
                </c:pt>
                <c:pt idx="4">
                  <c:v>#N/A</c:v>
                </c:pt>
                <c:pt idx="5">
                  <c:v>2.15</c:v>
                </c:pt>
                <c:pt idx="6">
                  <c:v>#N/A</c:v>
                </c:pt>
                <c:pt idx="7">
                  <c:v>1.44</c:v>
                </c:pt>
                <c:pt idx="8">
                  <c:v>#N/A</c:v>
                </c:pt>
                <c:pt idx="9">
                  <c:v>1.28</c:v>
                </c:pt>
              </c:numCache>
            </c:numRef>
          </c:val>
          <c:extLst>
            <c:ext xmlns:c16="http://schemas.microsoft.com/office/drawing/2014/chart" uri="{C3380CC4-5D6E-409C-BE32-E72D297353CC}">
              <c16:uniqueId val="{00000006-8B5C-4BFB-AB5B-52B36DFF699F}"/>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11.62</c:v>
                </c:pt>
                <c:pt idx="2">
                  <c:v>#N/A</c:v>
                </c:pt>
                <c:pt idx="3">
                  <c:v>10.18</c:v>
                </c:pt>
                <c:pt idx="4">
                  <c:v>#N/A</c:v>
                </c:pt>
                <c:pt idx="5">
                  <c:v>10.47</c:v>
                </c:pt>
                <c:pt idx="6">
                  <c:v>#N/A</c:v>
                </c:pt>
                <c:pt idx="7">
                  <c:v>4.33</c:v>
                </c:pt>
                <c:pt idx="8">
                  <c:v>#N/A</c:v>
                </c:pt>
                <c:pt idx="9">
                  <c:v>4.76</c:v>
                </c:pt>
              </c:numCache>
            </c:numRef>
          </c:val>
          <c:extLst>
            <c:ext xmlns:c16="http://schemas.microsoft.com/office/drawing/2014/chart" uri="{C3380CC4-5D6E-409C-BE32-E72D297353CC}">
              <c16:uniqueId val="{00000007-8B5C-4BFB-AB5B-52B36DFF699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3.02</c:v>
                </c:pt>
                <c:pt idx="2">
                  <c:v>#N/A</c:v>
                </c:pt>
                <c:pt idx="3">
                  <c:v>3.36</c:v>
                </c:pt>
                <c:pt idx="4">
                  <c:v>#N/A</c:v>
                </c:pt>
                <c:pt idx="5">
                  <c:v>3.57</c:v>
                </c:pt>
                <c:pt idx="6">
                  <c:v>#N/A</c:v>
                </c:pt>
                <c:pt idx="7">
                  <c:v>9.58</c:v>
                </c:pt>
                <c:pt idx="8">
                  <c:v>#N/A</c:v>
                </c:pt>
                <c:pt idx="9">
                  <c:v>6.96</c:v>
                </c:pt>
              </c:numCache>
            </c:numRef>
          </c:val>
          <c:extLst>
            <c:ext xmlns:c16="http://schemas.microsoft.com/office/drawing/2014/chart" uri="{C3380CC4-5D6E-409C-BE32-E72D297353CC}">
              <c16:uniqueId val="{00000008-8B5C-4BFB-AB5B-52B36DFF699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1.82</c:v>
                </c:pt>
                <c:pt idx="2">
                  <c:v>#N/A</c:v>
                </c:pt>
                <c:pt idx="3">
                  <c:v>6.39</c:v>
                </c:pt>
                <c:pt idx="4">
                  <c:v>#N/A</c:v>
                </c:pt>
                <c:pt idx="5">
                  <c:v>4.1900000000000004</c:v>
                </c:pt>
                <c:pt idx="6">
                  <c:v>#N/A</c:v>
                </c:pt>
                <c:pt idx="7">
                  <c:v>4.16</c:v>
                </c:pt>
                <c:pt idx="8">
                  <c:v>#N/A</c:v>
                </c:pt>
                <c:pt idx="9">
                  <c:v>8.09</c:v>
                </c:pt>
              </c:numCache>
            </c:numRef>
          </c:val>
          <c:extLst>
            <c:ext xmlns:c16="http://schemas.microsoft.com/office/drawing/2014/chart" uri="{C3380CC4-5D6E-409C-BE32-E72D297353CC}">
              <c16:uniqueId val="{00000009-8B5C-4BFB-AB5B-52B36DFF699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839</c:v>
                </c:pt>
                <c:pt idx="5">
                  <c:v>751</c:v>
                </c:pt>
                <c:pt idx="8">
                  <c:v>739</c:v>
                </c:pt>
                <c:pt idx="11">
                  <c:v>759</c:v>
                </c:pt>
                <c:pt idx="14">
                  <c:v>768</c:v>
                </c:pt>
              </c:numCache>
            </c:numRef>
          </c:val>
          <c:extLst>
            <c:ext xmlns:c16="http://schemas.microsoft.com/office/drawing/2014/chart" uri="{C3380CC4-5D6E-409C-BE32-E72D297353CC}">
              <c16:uniqueId val="{00000000-826A-457A-8567-B95B9AB9D43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26A-457A-8567-B95B9AB9D43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103</c:v>
                </c:pt>
                <c:pt idx="3">
                  <c:v>101</c:v>
                </c:pt>
                <c:pt idx="6">
                  <c:v>103</c:v>
                </c:pt>
                <c:pt idx="9">
                  <c:v>118</c:v>
                </c:pt>
                <c:pt idx="12">
                  <c:v>116</c:v>
                </c:pt>
              </c:numCache>
            </c:numRef>
          </c:val>
          <c:extLst>
            <c:ext xmlns:c16="http://schemas.microsoft.com/office/drawing/2014/chart" uri="{C3380CC4-5D6E-409C-BE32-E72D297353CC}">
              <c16:uniqueId val="{00000002-826A-457A-8567-B95B9AB9D43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166</c:v>
                </c:pt>
                <c:pt idx="3">
                  <c:v>35</c:v>
                </c:pt>
                <c:pt idx="6">
                  <c:v>41</c:v>
                </c:pt>
                <c:pt idx="9">
                  <c:v>48</c:v>
                </c:pt>
                <c:pt idx="12">
                  <c:v>43</c:v>
                </c:pt>
              </c:numCache>
            </c:numRef>
          </c:val>
          <c:extLst>
            <c:ext xmlns:c16="http://schemas.microsoft.com/office/drawing/2014/chart" uri="{C3380CC4-5D6E-409C-BE32-E72D297353CC}">
              <c16:uniqueId val="{00000003-826A-457A-8567-B95B9AB9D43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306</c:v>
                </c:pt>
                <c:pt idx="3">
                  <c:v>286</c:v>
                </c:pt>
                <c:pt idx="6">
                  <c:v>296</c:v>
                </c:pt>
                <c:pt idx="9">
                  <c:v>306</c:v>
                </c:pt>
                <c:pt idx="12">
                  <c:v>290</c:v>
                </c:pt>
              </c:numCache>
            </c:numRef>
          </c:val>
          <c:extLst>
            <c:ext xmlns:c16="http://schemas.microsoft.com/office/drawing/2014/chart" uri="{C3380CC4-5D6E-409C-BE32-E72D297353CC}">
              <c16:uniqueId val="{00000004-826A-457A-8567-B95B9AB9D43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26A-457A-8567-B95B9AB9D43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26A-457A-8567-B95B9AB9D43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536</c:v>
                </c:pt>
                <c:pt idx="3">
                  <c:v>542</c:v>
                </c:pt>
                <c:pt idx="6">
                  <c:v>535</c:v>
                </c:pt>
                <c:pt idx="9">
                  <c:v>550</c:v>
                </c:pt>
                <c:pt idx="12">
                  <c:v>544</c:v>
                </c:pt>
              </c:numCache>
            </c:numRef>
          </c:val>
          <c:extLst>
            <c:ext xmlns:c16="http://schemas.microsoft.com/office/drawing/2014/chart" uri="{C3380CC4-5D6E-409C-BE32-E72D297353CC}">
              <c16:uniqueId val="{00000007-826A-457A-8567-B95B9AB9D43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272</c:v>
                </c:pt>
                <c:pt idx="2">
                  <c:v>#N/A</c:v>
                </c:pt>
                <c:pt idx="3">
                  <c:v>#N/A</c:v>
                </c:pt>
                <c:pt idx="4">
                  <c:v>213</c:v>
                </c:pt>
                <c:pt idx="5">
                  <c:v>#N/A</c:v>
                </c:pt>
                <c:pt idx="6">
                  <c:v>#N/A</c:v>
                </c:pt>
                <c:pt idx="7">
                  <c:v>236</c:v>
                </c:pt>
                <c:pt idx="8">
                  <c:v>#N/A</c:v>
                </c:pt>
                <c:pt idx="9">
                  <c:v>#N/A</c:v>
                </c:pt>
                <c:pt idx="10">
                  <c:v>263</c:v>
                </c:pt>
                <c:pt idx="11">
                  <c:v>#N/A</c:v>
                </c:pt>
                <c:pt idx="12">
                  <c:v>#N/A</c:v>
                </c:pt>
                <c:pt idx="13">
                  <c:v>225</c:v>
                </c:pt>
                <c:pt idx="14">
                  <c:v>#N/A</c:v>
                </c:pt>
              </c:numCache>
            </c:numRef>
          </c:val>
          <c:smooth val="0"/>
          <c:extLst>
            <c:ext xmlns:c16="http://schemas.microsoft.com/office/drawing/2014/chart" uri="{C3380CC4-5D6E-409C-BE32-E72D297353CC}">
              <c16:uniqueId val="{00000008-826A-457A-8567-B95B9AB9D43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7433</c:v>
                </c:pt>
                <c:pt idx="5">
                  <c:v>7291</c:v>
                </c:pt>
                <c:pt idx="8">
                  <c:v>7274</c:v>
                </c:pt>
                <c:pt idx="11">
                  <c:v>7160</c:v>
                </c:pt>
                <c:pt idx="14">
                  <c:v>7292</c:v>
                </c:pt>
              </c:numCache>
            </c:numRef>
          </c:val>
          <c:extLst>
            <c:ext xmlns:c16="http://schemas.microsoft.com/office/drawing/2014/chart" uri="{C3380CC4-5D6E-409C-BE32-E72D297353CC}">
              <c16:uniqueId val="{00000000-0EEA-46E1-AD16-FE675171323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4347</c:v>
                </c:pt>
                <c:pt idx="5">
                  <c:v>4300</c:v>
                </c:pt>
                <c:pt idx="8">
                  <c:v>4127</c:v>
                </c:pt>
                <c:pt idx="11">
                  <c:v>3968</c:v>
                </c:pt>
                <c:pt idx="14">
                  <c:v>3762</c:v>
                </c:pt>
              </c:numCache>
            </c:numRef>
          </c:val>
          <c:extLst>
            <c:ext xmlns:c16="http://schemas.microsoft.com/office/drawing/2014/chart" uri="{C3380CC4-5D6E-409C-BE32-E72D297353CC}">
              <c16:uniqueId val="{00000001-0EEA-46E1-AD16-FE675171323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1226</c:v>
                </c:pt>
                <c:pt idx="5">
                  <c:v>1533</c:v>
                </c:pt>
                <c:pt idx="8">
                  <c:v>1618</c:v>
                </c:pt>
                <c:pt idx="11">
                  <c:v>1802</c:v>
                </c:pt>
                <c:pt idx="14">
                  <c:v>1759</c:v>
                </c:pt>
              </c:numCache>
            </c:numRef>
          </c:val>
          <c:extLst>
            <c:ext xmlns:c16="http://schemas.microsoft.com/office/drawing/2014/chart" uri="{C3380CC4-5D6E-409C-BE32-E72D297353CC}">
              <c16:uniqueId val="{00000002-0EEA-46E1-AD16-FE675171323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EEA-46E1-AD16-FE675171323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EEA-46E1-AD16-FE675171323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EEA-46E1-AD16-FE675171323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706</c:v>
                </c:pt>
                <c:pt idx="3">
                  <c:v>536</c:v>
                </c:pt>
                <c:pt idx="6">
                  <c:v>520</c:v>
                </c:pt>
                <c:pt idx="9">
                  <c:v>557</c:v>
                </c:pt>
                <c:pt idx="12">
                  <c:v>543</c:v>
                </c:pt>
              </c:numCache>
            </c:numRef>
          </c:val>
          <c:extLst>
            <c:ext xmlns:c16="http://schemas.microsoft.com/office/drawing/2014/chart" uri="{C3380CC4-5D6E-409C-BE32-E72D297353CC}">
              <c16:uniqueId val="{00000006-0EEA-46E1-AD16-FE675171323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776</c:v>
                </c:pt>
                <c:pt idx="3">
                  <c:v>766</c:v>
                </c:pt>
                <c:pt idx="6">
                  <c:v>733</c:v>
                </c:pt>
                <c:pt idx="9">
                  <c:v>801</c:v>
                </c:pt>
                <c:pt idx="12">
                  <c:v>851</c:v>
                </c:pt>
              </c:numCache>
            </c:numRef>
          </c:val>
          <c:extLst>
            <c:ext xmlns:c16="http://schemas.microsoft.com/office/drawing/2014/chart" uri="{C3380CC4-5D6E-409C-BE32-E72D297353CC}">
              <c16:uniqueId val="{00000007-0EEA-46E1-AD16-FE675171323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2773</c:v>
                </c:pt>
                <c:pt idx="3">
                  <c:v>2504</c:v>
                </c:pt>
                <c:pt idx="6">
                  <c:v>2269</c:v>
                </c:pt>
                <c:pt idx="9">
                  <c:v>2056</c:v>
                </c:pt>
                <c:pt idx="12">
                  <c:v>1906</c:v>
                </c:pt>
              </c:numCache>
            </c:numRef>
          </c:val>
          <c:extLst>
            <c:ext xmlns:c16="http://schemas.microsoft.com/office/drawing/2014/chart" uri="{C3380CC4-5D6E-409C-BE32-E72D297353CC}">
              <c16:uniqueId val="{00000008-0EEA-46E1-AD16-FE675171323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4271</c:v>
                </c:pt>
                <c:pt idx="3">
                  <c:v>4107</c:v>
                </c:pt>
                <c:pt idx="6">
                  <c:v>3942</c:v>
                </c:pt>
                <c:pt idx="9">
                  <c:v>3778</c:v>
                </c:pt>
                <c:pt idx="12">
                  <c:v>3613</c:v>
                </c:pt>
              </c:numCache>
            </c:numRef>
          </c:val>
          <c:extLst>
            <c:ext xmlns:c16="http://schemas.microsoft.com/office/drawing/2014/chart" uri="{C3380CC4-5D6E-409C-BE32-E72D297353CC}">
              <c16:uniqueId val="{00000009-0EEA-46E1-AD16-FE675171323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5938</c:v>
                </c:pt>
                <c:pt idx="3">
                  <c:v>6303</c:v>
                </c:pt>
                <c:pt idx="6">
                  <c:v>6845</c:v>
                </c:pt>
                <c:pt idx="9">
                  <c:v>7385</c:v>
                </c:pt>
                <c:pt idx="12">
                  <c:v>7353</c:v>
                </c:pt>
              </c:numCache>
            </c:numRef>
          </c:val>
          <c:extLst>
            <c:ext xmlns:c16="http://schemas.microsoft.com/office/drawing/2014/chart" uri="{C3380CC4-5D6E-409C-BE32-E72D297353CC}">
              <c16:uniqueId val="{0000000A-0EEA-46E1-AD16-FE675171323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1459</c:v>
                </c:pt>
                <c:pt idx="2">
                  <c:v>#N/A</c:v>
                </c:pt>
                <c:pt idx="3">
                  <c:v>#N/A</c:v>
                </c:pt>
                <c:pt idx="4">
                  <c:v>1093</c:v>
                </c:pt>
                <c:pt idx="5">
                  <c:v>#N/A</c:v>
                </c:pt>
                <c:pt idx="6">
                  <c:v>#N/A</c:v>
                </c:pt>
                <c:pt idx="7">
                  <c:v>1291</c:v>
                </c:pt>
                <c:pt idx="8">
                  <c:v>#N/A</c:v>
                </c:pt>
                <c:pt idx="9">
                  <c:v>#N/A</c:v>
                </c:pt>
                <c:pt idx="10">
                  <c:v>1646</c:v>
                </c:pt>
                <c:pt idx="11">
                  <c:v>#N/A</c:v>
                </c:pt>
                <c:pt idx="12">
                  <c:v>#N/A</c:v>
                </c:pt>
                <c:pt idx="13">
                  <c:v>1452</c:v>
                </c:pt>
                <c:pt idx="14">
                  <c:v>#N/A</c:v>
                </c:pt>
              </c:numCache>
            </c:numRef>
          </c:val>
          <c:smooth val="0"/>
          <c:extLst>
            <c:ext xmlns:c16="http://schemas.microsoft.com/office/drawing/2014/chart" uri="{C3380CC4-5D6E-409C-BE32-E72D297353CC}">
              <c16:uniqueId val="{0000000B-0EEA-46E1-AD16-FE675171323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1081</c:v>
                </c:pt>
                <c:pt idx="1">
                  <c:v>1242</c:v>
                </c:pt>
                <c:pt idx="2">
                  <c:v>1263</c:v>
                </c:pt>
              </c:numCache>
            </c:numRef>
          </c:val>
          <c:extLst>
            <c:ext xmlns:c16="http://schemas.microsoft.com/office/drawing/2014/chart" uri="{C3380CC4-5D6E-409C-BE32-E72D297353CC}">
              <c16:uniqueId val="{00000000-2261-4CE2-A13F-EC9AA219C01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54</c:v>
                </c:pt>
                <c:pt idx="1">
                  <c:v>84</c:v>
                </c:pt>
                <c:pt idx="2">
                  <c:v>84</c:v>
                </c:pt>
              </c:numCache>
            </c:numRef>
          </c:val>
          <c:extLst>
            <c:ext xmlns:c16="http://schemas.microsoft.com/office/drawing/2014/chart" uri="{C3380CC4-5D6E-409C-BE32-E72D297353CC}">
              <c16:uniqueId val="{00000001-2261-4CE2-A13F-EC9AA219C01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135</c:v>
                </c:pt>
                <c:pt idx="1">
                  <c:v>131</c:v>
                </c:pt>
                <c:pt idx="2">
                  <c:v>126</c:v>
                </c:pt>
              </c:numCache>
            </c:numRef>
          </c:val>
          <c:extLst>
            <c:ext xmlns:c16="http://schemas.microsoft.com/office/drawing/2014/chart" uri="{C3380CC4-5D6E-409C-BE32-E72D297353CC}">
              <c16:uniqueId val="{00000002-2261-4CE2-A13F-EC9AA219C01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{B9FEA4C3-FB21-42A5-BB2F-1C28E0B45633}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2D8-4E51-B685-7C07F6CD03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{5A1CD6F6-2DBF-4FD8-B9D1-F939032B1E84}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2D8-4E51-B685-7C07F6CD03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{CEECE863-339B-4CFC-A98B-3C68268139ED}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2D8-4E51-B685-7C07F6CD03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{79521674-956C-4024-BABB-CE75F11C69F4}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2D8-4E51-B685-7C07F6CD03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{CDC49BCC-1A00-4A95-B752-1C87633C1BB3}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2D8-4E51-B685-7C07F6CD03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{2E25815D-0516-4230-8CBC-56FA8A4B4AF0}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2D8-4E51-B685-7C07F6CD034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{99D06779-2A6F-4672-8226-DE29514CB937}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2D8-4E51-B685-7C07F6CD034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{7CE7CE13-994C-4050-87E5-7D34005BCC68}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2D8-4E51-B685-7C07F6CD034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{48868F59-2606-4C7F-8D57-42F274F9E2F9}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2D8-4E51-B685-7C07F6CD03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57.7</c:v>
                </c:pt>
                <c:pt idx="8">
                  <c:v>64.099999999999994</c:v>
                </c:pt>
                <c:pt idx="16">
                  <c:v>64.599999999999994</c:v>
                </c:pt>
                <c:pt idx="24">
                  <c:v>62.7</c:v>
                </c:pt>
                <c:pt idx="32">
                  <c:v>64.099999999999994</c:v>
                </c:pt>
              </c:numCache>
            </c:numRef>
          </c:xVal>
          <c:yVal>
            <c:numRef>
              <c:f>公会計指標分析・財政指標組合せ分析表!$BP$51:$DC$51</c:f>
              <c:numCache>
                <c:formatCode>#,##0.0;"▲ "#,##0.0</c:formatCode>
                <c:ptCount val="40"/>
                <c:pt idx="0">
                  <c:v>41.5</c:v>
                </c:pt>
                <c:pt idx="8">
                  <c:v>29.3</c:v>
                </c:pt>
                <c:pt idx="16">
                  <c:v>35.6</c:v>
                </c:pt>
                <c:pt idx="24">
                  <c:v>44.2</c:v>
                </c:pt>
                <c:pt idx="32">
                  <c:v>37.9</c:v>
                </c:pt>
              </c:numCache>
            </c:numRef>
          </c:yVal>
          <c:smooth val="0"/>
          <c:extLst>
            <c:ext xmlns:c16="http://schemas.microsoft.com/office/drawing/2014/chart" uri="{C3380CC4-5D6E-409C-BE32-E72D297353CC}">
              <c16:uniqueId val="{00000009-F2D8-4E51-B685-7C07F6CD034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{A541EEB4-5CA3-44B7-A2C4-998E4ED7C1B6}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2D8-4E51-B685-7C07F6CD034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{E6BF0C94-BAB5-49D1-A5B8-8A8D8752B6F5}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2D8-4E51-B685-7C07F6CD03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{C9201303-3F67-4A06-8536-FAC0567D93B5}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2D8-4E51-B685-7C07F6CD03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{D37493FC-6DF0-4B07-8579-FF848FFE2086}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2D8-4E51-B685-7C07F6CD03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{150F9E60-18C9-409A-A6DA-3A4E80B4684F}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2D8-4E51-B685-7C07F6CD03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{730C6DD5-8968-4611-BAB3-141F56E2769F}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2D8-4E51-B685-7C07F6CD034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{E2ABC22A-43F6-4B69-9B98-1467A32C25B4}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2D8-4E51-B685-7C07F6CD034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{D53DA164-3DA0-436C-845F-FC27185DCDFC}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2D8-4E51-B685-7C07F6CD034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{C53503C0-10CA-4CB2-B2BB-BD899660B99F}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2D8-4E51-B685-7C07F6CD03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F2D8-4E51-B685-7C07F6CD0345}"/>
            </c:ext>
          </c:extLst>
        </c:ser>
        <c:dLbls>
          <c:showLegendKey val="0"/>
          <c:showVal val="1"/>
          <c:showCatName val="0"/>
          <c:showSerName val="0"/>
          <c:showPercent val="0"/>
          <c:showBubbleSize val="0"/>
        </c:dLbls>
        <c:axId val="46179840"/>
        <c:axId val="46181760"/>
      </c:scatterChart>
      <c:valAx>
        <c:axId val="46179840"/>
        <c:scaling>
          <c:orientation val="maxMin"/>
          <c:max val="69"/>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{34A9316B-88DE-49A3-8292-1FE7B064C845}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F67-4B31-A92F-2139492E2C4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{4AF7DED2-6DAB-42E9-BEB7-2C507D91209B}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67-4B31-A92F-2139492E2C4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{A829B5B3-2BCC-4122-9148-1F2C77DCF59D}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67-4B31-A92F-2139492E2C4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{39C58694-EC2A-4F4E-9A5D-3B7CEE1988EF}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67-4B31-A92F-2139492E2C4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{DB1414C7-878A-428F-861E-A087EEFD4585}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67-4B31-A92F-2139492E2C4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{333FBFF8-FDF9-4058-B4FC-CA1B61A4E62C}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F67-4B31-A92F-2139492E2C4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{7DF8AF45-94F6-42E8-8E09-6EF2BD6FDCAF}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F67-4B31-A92F-2139492E2C4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{A0A5BBAD-5D7B-42CF-AAB0-569ECB982D37}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F67-4B31-A92F-2139492E2C4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{7BB9B2E1-56D3-4608-BE7D-C5C0E1FA263E}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F67-4B31-A92F-2139492E2C4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7.6</c:v>
                </c:pt>
                <c:pt idx="8">
                  <c:v>6.9</c:v>
                </c:pt>
                <c:pt idx="16">
                  <c:v>6.6</c:v>
                </c:pt>
                <c:pt idx="24">
                  <c:v>6.4</c:v>
                </c:pt>
                <c:pt idx="32">
                  <c:v>6.5</c:v>
                </c:pt>
              </c:numCache>
            </c:numRef>
          </c:xVal>
          <c:yVal>
            <c:numRef>
              <c:f>公会計指標分析・財政指標組合せ分析表!$BP$73:$DC$73</c:f>
              <c:numCache>
                <c:formatCode>#,##0.0;"▲ "#,##0.0</c:formatCode>
                <c:ptCount val="40"/>
                <c:pt idx="0">
                  <c:v>41.5</c:v>
                </c:pt>
                <c:pt idx="8">
                  <c:v>29.3</c:v>
                </c:pt>
                <c:pt idx="16">
                  <c:v>35.6</c:v>
                </c:pt>
                <c:pt idx="24">
                  <c:v>44.2</c:v>
                </c:pt>
                <c:pt idx="32">
                  <c:v>37.9</c:v>
                </c:pt>
              </c:numCache>
            </c:numRef>
          </c:yVal>
          <c:smooth val="0"/>
          <c:extLst>
            <c:ext xmlns:c16="http://schemas.microsoft.com/office/drawing/2014/chart" uri="{C3380CC4-5D6E-409C-BE32-E72D297353CC}">
              <c16:uniqueId val="{00000009-1F67-4B31-A92F-2139492E2C4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{36541C23-674C-4189-BC72-0BC32F36D3A2}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F67-4B31-A92F-2139492E2C4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{228ED441-75F3-400F-ABDB-685753C32E0A}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67-4B31-A92F-2139492E2C4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{B7791A70-151E-4D18-819D-FC1B23EF334B}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67-4B31-A92F-2139492E2C4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{96996C41-C50C-4DB2-B0BD-D76F0BA3DCEC}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67-4B31-A92F-2139492E2C4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{EAE87819-B311-4136-AAE9-580CA86F3C67}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67-4B31-A92F-2139492E2C43}"/>
                </c:ext>
              </c:extLst>
            </c:dLbl>
            <c:dLbl>
              <c:idx val="8"/>
              <c:layout>
                <c:manualLayout>
                  <c:x val="0"/>
                  <c:y val="-1.892072577225811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{B366ECE4-26D1-45A3-A39A-9F57286471E3}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F67-4B31-A92F-2139492E2C43}"/>
                </c:ext>
              </c:extLst>
            </c:dLbl>
            <c:dLbl>
              <c:idx val="16"/>
              <c:layout>
                <c:manualLayout>
                  <c:x val="0"/>
                  <c:y val="-1.892072577225811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{F3E38CFD-BD8F-4B13-9058-C1235C6C5E99}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F67-4B31-A92F-2139492E2C43}"/>
                </c:ext>
              </c:extLst>
            </c:dLbl>
            <c:dLbl>
              <c:idx val="24"/>
              <c:layout>
                <c:manualLayout>
                  <c:x val="0"/>
                  <c:y val="1.892072577225807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{451FD840-7758-4ABF-A85B-B06054611047}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F67-4B31-A92F-2139492E2C43}"/>
                </c:ext>
              </c:extLst>
            </c:dLbl>
            <c:dLbl>
              <c:idx val="32"/>
              <c:layout>
                <c:manualLayout>
                  <c:x val="0"/>
                  <c:y val="1.892072577225807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{D1FF6D3F-B61C-4448-A623-047B0CE0D64F}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F67-4B31-A92F-2139492E2C4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1F67-4B31-A92F-2139492E2C43}"/>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熊本県長洲町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15,220
14,435
19.44
8,624,149
8,245,428
361,900
4,472,195
7,352,771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年度の財政力指数は</a:t>
          </a:r>
          <a:r>
            <a:rPr kumimoji="1" lang="en-US" altLang="ja-JP" sz="1300">
              <a:latin typeface="ＭＳ Ｐゴシック" panose="020B0600070205080204" pitchFamily="50" charset="-128"/>
              <a:ea typeface="ＭＳ Ｐゴシック" panose="020B0600070205080204" pitchFamily="50" charset="-128"/>
            </a:rPr>
            <a:t>0.50</a:t>
          </a:r>
          <a:r>
            <a:rPr kumimoji="1" lang="ja-JP" altLang="en-US" sz="1300">
              <a:latin typeface="ＭＳ Ｐゴシック" panose="020B0600070205080204" pitchFamily="50" charset="-128"/>
              <a:ea typeface="ＭＳ Ｐゴシック" panose="020B0600070205080204" pitchFamily="50" charset="-128"/>
            </a:rPr>
            <a:t>であり、前年度より</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減少しています。要因としては、基準財政需要額及び基準財政収入額はともに増加したものの、基準財政需要額の増加幅が大きかったためです。類似団体と比較すると、</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は類似団体平均を</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上回り、類似団体内順位は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団体中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番目となっています。また、全国平均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及び熊本県平均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を上回っています。面積を測定単位とする包括算定経費</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面積</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や道路橋りょう費に係る基準財政需要額が比較的小さいことも一因と考えられます。引き続き、歳入の</a:t>
          </a:r>
          <a:r>
            <a:rPr kumimoji="1" lang="ja-JP" altLang="en-US" sz="1300">
              <a:latin typeface="ＭＳ Ｐゴシック" panose="020B0600070205080204" pitchFamily="50" charset="-128"/>
              <a:ea typeface="ＭＳ Ｐゴシック" panose="020B0600070205080204" pitchFamily="50" charset="-128"/>
            </a:rPr>
            <a:t>安定的な確保に努めるとともに、事業の効率化により歳出の適正化を図り、財政力指数の向上に取り組んでまいります。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111578</xdr:rowOff>
    </xdr:from>
    <xdr:to>
      <xdr:col>23</xdr:col>
      <xdr:colOff>133350</xdr:colOff>
      <xdr:row>42</xdr:row>
      <xdr:rowOff>128815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1247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94343</xdr:rowOff>
    </xdr:from>
    <xdr:to>
      <xdr:col>19</xdr:col>
      <xdr:colOff>133350</xdr:colOff>
      <xdr:row>42</xdr:row>
      <xdr:rowOff>111578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952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77107</xdr:rowOff>
    </xdr:from>
    <xdr:to>
      <xdr:col>15</xdr:col>
      <xdr:colOff>82550</xdr:colOff>
      <xdr:row>42</xdr:row>
      <xdr:rowOff>94343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780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42635</xdr:rowOff>
    </xdr:from>
    <xdr:to>
      <xdr:col>11</xdr:col>
      <xdr:colOff>31750</xdr:colOff>
      <xdr:row>42</xdr:row>
      <xdr:rowOff>77107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4353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164392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164392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78015</xdr:rowOff>
    </xdr:from>
    <xdr:to>
      <xdr:col>23</xdr:col>
      <xdr:colOff>184150</xdr:colOff>
      <xdr:row>43</xdr:row>
      <xdr:rowOff>8165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94542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60778</xdr:rowOff>
    </xdr:from>
    <xdr:to>
      <xdr:col>19</xdr:col>
      <xdr:colOff>184150</xdr:colOff>
      <xdr:row>42</xdr:row>
      <xdr:rowOff>162378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030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43543</xdr:rowOff>
    </xdr:from>
    <xdr:to>
      <xdr:col>15</xdr:col>
      <xdr:colOff>133350</xdr:colOff>
      <xdr:row>42</xdr:row>
      <xdr:rowOff>145143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155320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26307</xdr:rowOff>
    </xdr:from>
    <xdr:to>
      <xdr:col>11</xdr:col>
      <xdr:colOff>82550</xdr:colOff>
      <xdr:row>42</xdr:row>
      <xdr:rowOff>127907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138084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996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163285</xdr:rowOff>
    </xdr:from>
    <xdr:to>
      <xdr:col>7</xdr:col>
      <xdr:colOff>31750</xdr:colOff>
      <xdr:row>42</xdr:row>
      <xdr:rowOff>93435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103612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％となり、前年度の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％改善しています。主に令和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年度と比較し、人件費や補助費等の経常経費充当一般財源等が増加しています。　</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一方で、直近では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％を超える水準で推移しており、類似団体平均の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％と比較しても高い状況にあります。</a:t>
          </a:r>
          <a:b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引き続き、経常経費充当一般財源</a:t>
          </a:r>
          <a:r>
            <a:rPr kumimoji="1" lang="ja-JP" altLang="en-US" sz="1300">
              <a:latin typeface="ＭＳ Ｐゴシック" panose="020B0600070205080204" pitchFamily="50" charset="-128"/>
              <a:ea typeface="ＭＳ Ｐゴシック" panose="020B0600070205080204" pitchFamily="50" charset="-128"/>
            </a:rPr>
            <a:t>等の削減や、事業の効率化に取り組み、経常収支比率の改善を図ることで、財政の硬直化の抑制に努めてまいります。</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118654</xdr:rowOff>
    </xdr:from>
    <xdr:to>
      <xdr:col>23</xdr:col>
      <xdr:colOff>133350</xdr:colOff>
      <xdr:row>65</xdr:row>
      <xdr:rowOff>64407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1091454"/>
          <a:ext cx="8382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42108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672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64407</xdr:rowOff>
    </xdr:from>
    <xdr:to>
      <xdr:col>19</xdr:col>
      <xdr:colOff>133350</xdr:colOff>
      <xdr:row>65</xdr:row>
      <xdr:rowOff>91984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3225800" y="11208657"/>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15240</xdr:rowOff>
    </xdr:from>
    <xdr:to>
      <xdr:col>15</xdr:col>
      <xdr:colOff>82550</xdr:colOff>
      <xdr:row>65</xdr:row>
      <xdr:rowOff>91984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988040"/>
          <a:ext cx="889000" cy="24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15240</xdr:rowOff>
    </xdr:from>
    <xdr:to>
      <xdr:col>11</xdr:col>
      <xdr:colOff>31750</xdr:colOff>
      <xdr:row>66</xdr:row>
      <xdr:rowOff>10160</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988040"/>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121755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20155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67854</xdr:rowOff>
    </xdr:from>
    <xdr:to>
      <xdr:col>23</xdr:col>
      <xdr:colOff>184150</xdr:colOff>
      <xdr:row>64</xdr:row>
      <xdr:rowOff>169454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104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39931</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1012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13607</xdr:rowOff>
    </xdr:from>
    <xdr:to>
      <xdr:col>19</xdr:col>
      <xdr:colOff>184150</xdr:colOff>
      <xdr:row>65</xdr:row>
      <xdr:rowOff>115207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115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99984</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24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41184</xdr:rowOff>
    </xdr:from>
    <xdr:to>
      <xdr:col>15</xdr:col>
      <xdr:colOff>133350</xdr:colOff>
      <xdr:row>65</xdr:row>
      <xdr:rowOff>142784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118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127561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1271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135890</xdr:rowOff>
    </xdr:from>
    <xdr:to>
      <xdr:col>11</xdr:col>
      <xdr:colOff>82550</xdr:colOff>
      <xdr:row>64</xdr:row>
      <xdr:rowOff>66040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50817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130810</xdr:rowOff>
    </xdr:from>
    <xdr:to>
      <xdr:col>7</xdr:col>
      <xdr:colOff>31750</xdr:colOff>
      <xdr:row>66</xdr:row>
      <xdr:rowOff>60960</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45737</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136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[156,853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156,853</a:t>
          </a:r>
          <a:r>
            <a:rPr kumimoji="1" lang="ja-JP" altLang="en-US" sz="1300">
              <a:latin typeface="ＭＳ Ｐゴシック" panose="020B0600070205080204" pitchFamily="50" charset="-128"/>
              <a:ea typeface="ＭＳ Ｐゴシック" panose="020B0600070205080204" pitchFamily="50" charset="-128"/>
            </a:rPr>
            <a:t>円となり、前年度から</a:t>
          </a:r>
          <a:r>
            <a:rPr kumimoji="1" lang="en-US" altLang="ja-JP" sz="1300">
              <a:latin typeface="ＭＳ Ｐゴシック" panose="020B0600070205080204" pitchFamily="50" charset="-128"/>
              <a:ea typeface="ＭＳ Ｐゴシック" panose="020B0600070205080204" pitchFamily="50" charset="-128"/>
            </a:rPr>
            <a:t>10,519</a:t>
          </a:r>
          <a:r>
            <a:rPr kumimoji="1" lang="ja-JP" altLang="en-US" sz="1300">
              <a:latin typeface="ＭＳ Ｐゴシック" panose="020B0600070205080204" pitchFamily="50" charset="-128"/>
              <a:ea typeface="ＭＳ Ｐゴシック" panose="020B0600070205080204" pitchFamily="50" charset="-128"/>
            </a:rPr>
            <a:t>円増加しています。</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一方で、類似団体平均を大きく下回っており、類似団体内順</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位も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団体のうち</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番目となっていることから、行政運営の基本的なコストは一定程度抑制できている状況です。</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人件費は、ノー残業デーの実施が抑制の一因となっております。</a:t>
          </a:r>
          <a:b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引き続き、人件費及び物件費の増減に注視しながら、事業の効率化等により、適正水準の維持に努めてまいります。</a:t>
          </a: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4" name="人件費・物件費等の状況グラフ枠">
          <a:extLst>
            <a:ext uri="{FF2B5EF4-FFF2-40B4-BE49-F238E27FC236}">
              <a16:creationId xmlns:a16="http://schemas.microsoft.com/office/drawing/2014/main" id="{00000000-0008-0000-0300-0000C2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117435</xdr:rowOff>
    </xdr:from>
    <xdr:to>
      <xdr:col>23</xdr:col>
      <xdr:colOff>133350</xdr:colOff>
      <xdr:row>88</xdr:row>
      <xdr:rowOff>160198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953000" y="14004885"/>
          <a:ext cx="0" cy="12429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132275</xdr:rowOff>
    </xdr:from>
    <xdr:ext cx="762000" cy="259045"/>
    <xdr:sp macro="" textlink="">
      <xdr:nvSpPr>
        <xdr:cNvPr id="196" name="人件費・物件費等の状況最小値テキスト">
          <a:extLst>
            <a:ext uri="{FF2B5EF4-FFF2-40B4-BE49-F238E27FC236}">
              <a16:creationId xmlns:a16="http://schemas.microsoft.com/office/drawing/2014/main" id="{00000000-0008-0000-0300-0000C4000000}"/>
            </a:ext>
          </a:extLst>
        </xdr:cNvPr>
        <xdr:cNvSpPr txBox="1"/>
      </xdr:nvSpPr>
      <xdr:spPr>
        <a:xfrm>
          <a:off x="5041900" y="15219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160198</xdr:rowOff>
    </xdr:from>
    <xdr:to>
      <xdr:col>24</xdr:col>
      <xdr:colOff>12700</xdr:colOff>
      <xdr:row>88</xdr:row>
      <xdr:rowOff>160198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864100" y="15247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32362</xdr:rowOff>
    </xdr:from>
    <xdr:ext cx="762000" cy="259045"/>
    <xdr:sp macro="" textlink="">
      <xdr:nvSpPr>
        <xdr:cNvPr id="198" name="人件費・物件費等の状況最大値テキスト">
          <a:extLst>
            <a:ext uri="{FF2B5EF4-FFF2-40B4-BE49-F238E27FC236}">
              <a16:creationId xmlns:a16="http://schemas.microsoft.com/office/drawing/2014/main" id="{00000000-0008-0000-0300-0000C6000000}"/>
            </a:ext>
          </a:extLst>
        </xdr:cNvPr>
        <xdr:cNvSpPr txBox="1"/>
      </xdr:nvSpPr>
      <xdr:spPr>
        <a:xfrm>
          <a:off x="5041900" y="137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117435</xdr:rowOff>
    </xdr:from>
    <xdr:to>
      <xdr:col>24</xdr:col>
      <xdr:colOff>12700</xdr:colOff>
      <xdr:row>81</xdr:row>
      <xdr:rowOff>117435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864100" y="14004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107981</xdr:rowOff>
    </xdr:from>
    <xdr:to>
      <xdr:col>23</xdr:col>
      <xdr:colOff>133350</xdr:colOff>
      <xdr:row>81</xdr:row>
      <xdr:rowOff>126112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114800" y="13995431"/>
          <a:ext cx="838200" cy="1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27109</xdr:rowOff>
    </xdr:from>
    <xdr:ext cx="762000" cy="259045"/>
    <xdr:sp macro="" textlink="">
      <xdr:nvSpPr>
        <xdr:cNvPr id="201" name="人件費・物件費等の状況平均値テキスト">
          <a:extLst>
            <a:ext uri="{FF2B5EF4-FFF2-40B4-BE49-F238E27FC236}">
              <a16:creationId xmlns:a16="http://schemas.microsoft.com/office/drawing/2014/main" id="{00000000-0008-0000-0300-0000C9000000}"/>
            </a:ext>
          </a:extLst>
        </xdr:cNvPr>
        <xdr:cNvSpPr txBox="1"/>
      </xdr:nvSpPr>
      <xdr:spPr>
        <a:xfrm>
          <a:off x="5041900" y="140860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55032</xdr:rowOff>
    </xdr:from>
    <xdr:to>
      <xdr:col>23</xdr:col>
      <xdr:colOff>184150</xdr:colOff>
      <xdr:row>82</xdr:row>
      <xdr:rowOff>156632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4902200" y="1411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107981</xdr:rowOff>
    </xdr:from>
    <xdr:to>
      <xdr:col>19</xdr:col>
      <xdr:colOff>133350</xdr:colOff>
      <xdr:row>81</xdr:row>
      <xdr:rowOff>108356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3225800" y="13995431"/>
          <a:ext cx="889000" cy="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158527</xdr:rowOff>
    </xdr:from>
    <xdr:to>
      <xdr:col>19</xdr:col>
      <xdr:colOff>184150</xdr:colOff>
      <xdr:row>82</xdr:row>
      <xdr:rowOff>88677</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4064000" y="14045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73454</xdr:rowOff>
    </xdr:from>
    <xdr:ext cx="7366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733800" y="14132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97056</xdr:rowOff>
    </xdr:from>
    <xdr:to>
      <xdr:col>15</xdr:col>
      <xdr:colOff>82550</xdr:colOff>
      <xdr:row>81</xdr:row>
      <xdr:rowOff>108356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2336800" y="13984506"/>
          <a:ext cx="889000" cy="1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151257</xdr:rowOff>
    </xdr:from>
    <xdr:to>
      <xdr:col>15</xdr:col>
      <xdr:colOff>133350</xdr:colOff>
      <xdr:row>82</xdr:row>
      <xdr:rowOff>81407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3175000" y="1403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66184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844800" y="1412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85865</xdr:rowOff>
    </xdr:from>
    <xdr:to>
      <xdr:col>11</xdr:col>
      <xdr:colOff>31750</xdr:colOff>
      <xdr:row>81</xdr:row>
      <xdr:rowOff>97056</xdr:rowOff>
    </xdr:to>
    <xdr:cxnSp macro="">
      <xdr:nvCxnSpPr>
        <xdr:cNvPr id="209" name="直線コネクタ 208">
          <a:extLst>
            <a:ext uri="{FF2B5EF4-FFF2-40B4-BE49-F238E27FC236}">
              <a16:creationId xmlns:a16="http://schemas.microsoft.com/office/drawing/2014/main" id="{00000000-0008-0000-0300-0000D1000000}"/>
            </a:ext>
          </a:extLst>
        </xdr:cNvPr>
        <xdr:cNvCxnSpPr/>
      </xdr:nvCxnSpPr>
      <xdr:spPr>
        <a:xfrm>
          <a:off x="1447800" y="13973315"/>
          <a:ext cx="889000" cy="1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139779</xdr:rowOff>
    </xdr:from>
    <xdr:to>
      <xdr:col>11</xdr:col>
      <xdr:colOff>82550</xdr:colOff>
      <xdr:row>82</xdr:row>
      <xdr:rowOff>69929</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2286000" y="14027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54706</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955800" y="14113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127736</xdr:rowOff>
    </xdr:from>
    <xdr:to>
      <xdr:col>7</xdr:col>
      <xdr:colOff>31750</xdr:colOff>
      <xdr:row>82</xdr:row>
      <xdr:rowOff>57886</xdr:rowOff>
    </xdr:to>
    <xdr:sp macro="" textlink="">
      <xdr:nvSpPr>
        <xdr:cNvPr id="212" name="フローチャート: 判断 211">
          <a:extLst>
            <a:ext uri="{FF2B5EF4-FFF2-40B4-BE49-F238E27FC236}">
              <a16:creationId xmlns:a16="http://schemas.microsoft.com/office/drawing/2014/main" id="{00000000-0008-0000-0300-0000D4000000}"/>
            </a:ext>
          </a:extLst>
        </xdr:cNvPr>
        <xdr:cNvSpPr/>
      </xdr:nvSpPr>
      <xdr:spPr>
        <a:xfrm>
          <a:off x="1397000" y="1401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42663</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066800" y="1410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75312</xdr:rowOff>
    </xdr:from>
    <xdr:to>
      <xdr:col>23</xdr:col>
      <xdr:colOff>184150</xdr:colOff>
      <xdr:row>82</xdr:row>
      <xdr:rowOff>5462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4902200" y="139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168039</xdr:rowOff>
    </xdr:from>
    <xdr:ext cx="762000" cy="259045"/>
    <xdr:sp macro="" textlink="">
      <xdr:nvSpPr>
        <xdr:cNvPr id="220" name="人件費・物件費等の状況該当値テキスト">
          <a:extLst>
            <a:ext uri="{FF2B5EF4-FFF2-40B4-BE49-F238E27FC236}">
              <a16:creationId xmlns:a16="http://schemas.microsoft.com/office/drawing/2014/main" id="{00000000-0008-0000-0300-0000DC000000}"/>
            </a:ext>
          </a:extLst>
        </xdr:cNvPr>
        <xdr:cNvSpPr txBox="1"/>
      </xdr:nvSpPr>
      <xdr:spPr>
        <a:xfrm>
          <a:off x="5041900" y="1388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57181</xdr:rowOff>
    </xdr:from>
    <xdr:to>
      <xdr:col>19</xdr:col>
      <xdr:colOff>184150</xdr:colOff>
      <xdr:row>81</xdr:row>
      <xdr:rowOff>158781</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4064000" y="1394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168958</xdr:rowOff>
    </xdr:from>
    <xdr:ext cx="7366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3733800" y="13713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57556</xdr:rowOff>
    </xdr:from>
    <xdr:to>
      <xdr:col>15</xdr:col>
      <xdr:colOff>133350</xdr:colOff>
      <xdr:row>81</xdr:row>
      <xdr:rowOff>159156</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3175000" y="1394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169333</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2844800" y="13713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46256</xdr:rowOff>
    </xdr:from>
    <xdr:to>
      <xdr:col>11</xdr:col>
      <xdr:colOff>82550</xdr:colOff>
      <xdr:row>81</xdr:row>
      <xdr:rowOff>147856</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2286000" y="1393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158033</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955800" y="13702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35065</xdr:rowOff>
    </xdr:from>
    <xdr:to>
      <xdr:col>7</xdr:col>
      <xdr:colOff>31750</xdr:colOff>
      <xdr:row>81</xdr:row>
      <xdr:rowOff>136665</xdr:rowOff>
    </xdr:to>
    <xdr:sp macro="" textlink="">
      <xdr:nvSpPr>
        <xdr:cNvPr id="227" name="楕円 226">
          <a:extLst>
            <a:ext uri="{FF2B5EF4-FFF2-40B4-BE49-F238E27FC236}">
              <a16:creationId xmlns:a16="http://schemas.microsoft.com/office/drawing/2014/main" id="{00000000-0008-0000-0300-0000E3000000}"/>
            </a:ext>
          </a:extLst>
        </xdr:cNvPr>
        <xdr:cNvSpPr/>
      </xdr:nvSpPr>
      <xdr:spPr>
        <a:xfrm>
          <a:off x="1397000" y="1392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146842</xdr:rowOff>
    </xdr:from>
    <xdr:ext cx="762000" cy="25904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066800" y="1369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これまで、適正な給与水準の確保に向け、人事給与制度の適切な運用に取り組んできた結果、令和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年度のラスパイレス指数は</a:t>
          </a:r>
          <a:r>
            <a:rPr kumimoji="1" lang="en-US" altLang="ja-JP" sz="1300">
              <a:latin typeface="ＭＳ Ｐゴシック" panose="020B0600070205080204" pitchFamily="50" charset="-128"/>
              <a:ea typeface="ＭＳ Ｐゴシック" panose="020B0600070205080204" pitchFamily="50" charset="-128"/>
            </a:rPr>
            <a:t>94.8</a:t>
          </a:r>
          <a:r>
            <a:rPr kumimoji="1" lang="ja-JP" altLang="en-US" sz="1300">
              <a:latin typeface="ＭＳ Ｐゴシック" panose="020B0600070205080204" pitchFamily="50" charset="-128"/>
              <a:ea typeface="ＭＳ Ｐゴシック" panose="020B0600070205080204" pitchFamily="50" charset="-128"/>
            </a:rPr>
            <a:t>となり、前年度の</a:t>
          </a:r>
          <a:r>
            <a:rPr kumimoji="1" lang="en-US" altLang="ja-JP" sz="1300">
              <a:latin typeface="ＭＳ Ｐゴシック" panose="020B0600070205080204" pitchFamily="50" charset="-128"/>
              <a:ea typeface="ＭＳ Ｐゴシック" panose="020B0600070205080204" pitchFamily="50" charset="-128"/>
            </a:rPr>
            <a:t>93.6</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ポイント上昇しています。一方、全国市平均</a:t>
          </a:r>
          <a:r>
            <a:rPr kumimoji="1" lang="en-US" altLang="ja-JP" sz="1300">
              <a:latin typeface="ＭＳ Ｐゴシック" panose="020B0600070205080204" pitchFamily="50" charset="-128"/>
              <a:ea typeface="ＭＳ Ｐゴシック" panose="020B0600070205080204" pitchFamily="50" charset="-128"/>
            </a:rPr>
            <a:t>98.6</a:t>
          </a:r>
          <a:r>
            <a:rPr kumimoji="1" lang="ja-JP" altLang="en-US" sz="1300">
              <a:latin typeface="ＭＳ Ｐゴシック" panose="020B0600070205080204" pitchFamily="50" charset="-128"/>
              <a:ea typeface="ＭＳ Ｐゴシック" panose="020B0600070205080204" pitchFamily="50" charset="-128"/>
            </a:rPr>
            <a:t>、全国町村平均</a:t>
          </a:r>
          <a:r>
            <a:rPr kumimoji="1" lang="en-US" altLang="ja-JP" sz="1300">
              <a:latin typeface="ＭＳ Ｐゴシック" panose="020B0600070205080204" pitchFamily="50" charset="-128"/>
              <a:ea typeface="ＭＳ Ｐゴシック" panose="020B0600070205080204" pitchFamily="50" charset="-128"/>
            </a:rPr>
            <a:t>96.4</a:t>
          </a:r>
          <a:r>
            <a:rPr kumimoji="1" lang="ja-JP" altLang="en-US" sz="1300">
              <a:latin typeface="ＭＳ Ｐゴシック" panose="020B0600070205080204" pitchFamily="50" charset="-128"/>
              <a:ea typeface="ＭＳ Ｐゴシック" panose="020B0600070205080204" pitchFamily="50" charset="-128"/>
            </a:rPr>
            <a:t>、類似団体内平均値</a:t>
          </a:r>
          <a:r>
            <a:rPr kumimoji="1" lang="en-US" altLang="ja-JP" sz="1300">
              <a:latin typeface="ＭＳ Ｐゴシック" panose="020B0600070205080204" pitchFamily="50" charset="-128"/>
              <a:ea typeface="ＭＳ Ｐゴシック" panose="020B0600070205080204" pitchFamily="50" charset="-128"/>
            </a:rPr>
            <a:t>96.1</a:t>
          </a:r>
          <a:r>
            <a:rPr kumimoji="1" lang="ja-JP" altLang="en-US" sz="1300">
              <a:latin typeface="ＭＳ Ｐゴシック" panose="020B0600070205080204" pitchFamily="50" charset="-128"/>
              <a:ea typeface="ＭＳ Ｐゴシック" panose="020B0600070205080204" pitchFamily="50" charset="-128"/>
            </a:rPr>
            <a:t>を下回っております。</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今後も、適正な給与水準の確保に向け、人事給与制度の適切な運用を継続してまいります。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5" name="テキスト ボックス 254">
          <a:extLst>
            <a:ext uri="{FF2B5EF4-FFF2-40B4-BE49-F238E27FC236}">
              <a16:creationId xmlns:a16="http://schemas.microsoft.com/office/drawing/2014/main" id="{00000000-0008-0000-0300-0000FF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6" name="給与水準   （国との比較）グラフ枠">
          <a:extLst>
            <a:ext uri="{FF2B5EF4-FFF2-40B4-BE49-F238E27FC236}">
              <a16:creationId xmlns:a16="http://schemas.microsoft.com/office/drawing/2014/main" id="{00000000-0008-0000-0300-000000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8" name="給与水準   （国との比較）最小値テキスト">
          <a:extLst>
            <a:ext uri="{FF2B5EF4-FFF2-40B4-BE49-F238E27FC236}">
              <a16:creationId xmlns:a16="http://schemas.microsoft.com/office/drawing/2014/main" id="{00000000-0008-0000-0300-000002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60" name="給与水準   （国との比較）最大値テキスト">
          <a:extLst>
            <a:ext uri="{FF2B5EF4-FFF2-40B4-BE49-F238E27FC236}">
              <a16:creationId xmlns:a16="http://schemas.microsoft.com/office/drawing/2014/main" id="{00000000-0008-0000-0300-000004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63500</xdr:rowOff>
    </xdr:from>
    <xdr:to>
      <xdr:col>81</xdr:col>
      <xdr:colOff>44450</xdr:colOff>
      <xdr:row>83</xdr:row>
      <xdr:rowOff>133350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179800" y="14122400"/>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144586</xdr:rowOff>
    </xdr:from>
    <xdr:ext cx="762000" cy="259045"/>
    <xdr:sp macro="" textlink="">
      <xdr:nvSpPr>
        <xdr:cNvPr id="263" name="給与水準   （国との比較）平均値テキスト">
          <a:extLst>
            <a:ext uri="{FF2B5EF4-FFF2-40B4-BE49-F238E27FC236}">
              <a16:creationId xmlns:a16="http://schemas.microsoft.com/office/drawing/2014/main" id="{00000000-0008-0000-0300-000007010000}"/>
            </a:ext>
          </a:extLst>
        </xdr:cNvPr>
        <xdr:cNvSpPr txBox="1"/>
      </xdr:nvSpPr>
      <xdr:spPr>
        <a:xfrm>
          <a:off x="17106900" y="14546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63500</xdr:rowOff>
    </xdr:from>
    <xdr:to>
      <xdr:col>77</xdr:col>
      <xdr:colOff>44450</xdr:colOff>
      <xdr:row>82</xdr:row>
      <xdr:rowOff>83609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5290800" y="1412240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83609</xdr:rowOff>
    </xdr:from>
    <xdr:to>
      <xdr:col>72</xdr:col>
      <xdr:colOff>203200</xdr:colOff>
      <xdr:row>82</xdr:row>
      <xdr:rowOff>123825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4401800" y="1414250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123825</xdr:rowOff>
    </xdr:from>
    <xdr:to>
      <xdr:col>68</xdr:col>
      <xdr:colOff>152400</xdr:colOff>
      <xdr:row>83</xdr:row>
      <xdr:rowOff>93134</xdr:rowOff>
    </xdr:to>
    <xdr:cxnSp macro="">
      <xdr:nvCxnSpPr>
        <xdr:cNvPr id="271" name="直線コネクタ 270">
          <a:extLst>
            <a:ext uri="{FF2B5EF4-FFF2-40B4-BE49-F238E27FC236}">
              <a16:creationId xmlns:a16="http://schemas.microsoft.com/office/drawing/2014/main" id="{00000000-0008-0000-0300-00000F010000}"/>
            </a:ext>
          </a:extLst>
        </xdr:cNvPr>
        <xdr:cNvCxnSpPr/>
      </xdr:nvCxnSpPr>
      <xdr:spPr>
        <a:xfrm flipV="1">
          <a:off x="13512800" y="14182725"/>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4" name="フローチャート: 判断 273">
          <a:extLst>
            <a:ext uri="{FF2B5EF4-FFF2-40B4-BE49-F238E27FC236}">
              <a16:creationId xmlns:a16="http://schemas.microsoft.com/office/drawing/2014/main" id="{00000000-0008-0000-0300-000012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82" name="給与水準   （国との比較）該当値テキスト">
          <a:extLst>
            <a:ext uri="{FF2B5EF4-FFF2-40B4-BE49-F238E27FC236}">
              <a16:creationId xmlns:a16="http://schemas.microsoft.com/office/drawing/2014/main" id="{00000000-0008-0000-0300-00001A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12700</xdr:rowOff>
    </xdr:from>
    <xdr:to>
      <xdr:col>77</xdr:col>
      <xdr:colOff>95250</xdr:colOff>
      <xdr:row>82</xdr:row>
      <xdr:rowOff>114300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6129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124477</xdr:rowOff>
    </xdr:from>
    <xdr:ext cx="7366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98800" y="1384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32809</xdr:rowOff>
    </xdr:from>
    <xdr:to>
      <xdr:col>73</xdr:col>
      <xdr:colOff>44450</xdr:colOff>
      <xdr:row>82</xdr:row>
      <xdr:rowOff>134409</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5240000" y="1409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144586</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909800" y="13860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73025</xdr:rowOff>
    </xdr:from>
    <xdr:to>
      <xdr:col>68</xdr:col>
      <xdr:colOff>203200</xdr:colOff>
      <xdr:row>83</xdr:row>
      <xdr:rowOff>3175</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43510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13352</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0208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42334</xdr:rowOff>
    </xdr:from>
    <xdr:to>
      <xdr:col>64</xdr:col>
      <xdr:colOff>152400</xdr:colOff>
      <xdr:row>83</xdr:row>
      <xdr:rowOff>143934</xdr:rowOff>
    </xdr:to>
    <xdr:sp macro="" textlink="">
      <xdr:nvSpPr>
        <xdr:cNvPr id="289" name="楕円 288">
          <a:extLst>
            <a:ext uri="{FF2B5EF4-FFF2-40B4-BE49-F238E27FC236}">
              <a16:creationId xmlns:a16="http://schemas.microsoft.com/office/drawing/2014/main" id="{00000000-0008-0000-0300-000021010000}"/>
            </a:ext>
          </a:extLst>
        </xdr:cNvPr>
        <xdr:cNvSpPr/>
      </xdr:nvSpPr>
      <xdr:spPr>
        <a:xfrm>
          <a:off x="13462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154111</xdr:rowOff>
    </xdr:from>
    <xdr:ext cx="762000" cy="259045"/>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3131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7.75</a:t>
          </a:r>
          <a:r>
            <a:rPr kumimoji="1" lang="ja-JP" altLang="en-US" sz="1300">
              <a:latin typeface="ＭＳ Ｐゴシック" panose="020B0600070205080204" pitchFamily="50" charset="-128"/>
              <a:ea typeface="ＭＳ Ｐゴシック" panose="020B0600070205080204" pitchFamily="50" charset="-128"/>
            </a:rPr>
            <a:t>人であり、前年度の</a:t>
          </a:r>
          <a:r>
            <a:rPr kumimoji="1" lang="en-US" altLang="ja-JP" sz="1300">
              <a:latin typeface="ＭＳ Ｐゴシック" panose="020B0600070205080204" pitchFamily="50" charset="-128"/>
              <a:ea typeface="ＭＳ Ｐゴシック" panose="020B0600070205080204" pitchFamily="50" charset="-128"/>
            </a:rPr>
            <a:t>7.89</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0.14</a:t>
          </a:r>
          <a:r>
            <a:rPr kumimoji="1" lang="ja-JP" altLang="en-US" sz="1300">
              <a:latin typeface="ＭＳ Ｐゴシック" panose="020B0600070205080204" pitchFamily="50" charset="-128"/>
              <a:ea typeface="ＭＳ Ｐゴシック" panose="020B0600070205080204" pitchFamily="50" charset="-128"/>
            </a:rPr>
            <a:t>人減少し、類似団体内平均値の</a:t>
          </a:r>
          <a:r>
            <a:rPr kumimoji="1" lang="en-US" altLang="ja-JP" sz="1300">
              <a:latin typeface="ＭＳ Ｐゴシック" panose="020B0600070205080204" pitchFamily="50" charset="-128"/>
              <a:ea typeface="ＭＳ Ｐゴシック" panose="020B0600070205080204" pitchFamily="50" charset="-128"/>
            </a:rPr>
            <a:t>10.18</a:t>
          </a:r>
          <a:r>
            <a:rPr kumimoji="1" lang="ja-JP" altLang="en-US" sz="1300">
              <a:latin typeface="ＭＳ Ｐゴシック" panose="020B0600070205080204" pitchFamily="50" charset="-128"/>
              <a:ea typeface="ＭＳ Ｐゴシック" panose="020B0600070205080204" pitchFamily="50" charset="-128"/>
            </a:rPr>
            <a:t>人を下回っております。</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今後も、定員適正化計画に基づき適正な定員管理に取り組むとともに、人材育成を進め、最小の経費で最大の住民サービスを安定的に提供できる体制づくりに努めてまいります。</a:t>
          </a:r>
        </a:p>
      </xdr:txBody>
    </xdr:sp>
    <xdr:clientData/>
  </xdr:twoCellAnchor>
  <xdr:oneCellAnchor>
    <xdr:from>
      <xdr:col>61</xdr:col>
      <xdr:colOff>6350</xdr:colOff>
      <xdr:row>54</xdr:row>
      <xdr:rowOff>139700</xdr:rowOff>
    </xdr:from>
    <xdr:ext cx="349839" cy="225703"/>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1" name="定員管理の状況グラフ枠">
          <a:extLst>
            <a:ext uri="{FF2B5EF4-FFF2-40B4-BE49-F238E27FC236}">
              <a16:creationId xmlns:a16="http://schemas.microsoft.com/office/drawing/2014/main" id="{00000000-0008-0000-0300-000041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3" name="定員管理の状況最小値テキスト">
          <a:extLst>
            <a:ext uri="{FF2B5EF4-FFF2-40B4-BE49-F238E27FC236}">
              <a16:creationId xmlns:a16="http://schemas.microsoft.com/office/drawing/2014/main" id="{00000000-0008-0000-0300-000043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5" name="定員管理の状況最大値テキスト">
          <a:extLst>
            <a:ext uri="{FF2B5EF4-FFF2-40B4-BE49-F238E27FC236}">
              <a16:creationId xmlns:a16="http://schemas.microsoft.com/office/drawing/2014/main" id="{00000000-0008-0000-0300-000045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119290</xdr:rowOff>
    </xdr:from>
    <xdr:to>
      <xdr:col>81</xdr:col>
      <xdr:colOff>44450</xdr:colOff>
      <xdr:row>59</xdr:row>
      <xdr:rowOff>143419</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6179800" y="10234840"/>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8" name="定員管理の状況平均値テキスト">
          <a:extLst>
            <a:ext uri="{FF2B5EF4-FFF2-40B4-BE49-F238E27FC236}">
              <a16:creationId xmlns:a16="http://schemas.microsoft.com/office/drawing/2014/main" id="{00000000-0008-0000-0300-000048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127907</xdr:rowOff>
    </xdr:from>
    <xdr:to>
      <xdr:col>77</xdr:col>
      <xdr:colOff>44450</xdr:colOff>
      <xdr:row>59</xdr:row>
      <xdr:rowOff>143419</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5290800" y="10243457"/>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16255</xdr:rowOff>
    </xdr:from>
    <xdr:ext cx="7366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798800" y="1064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65859</xdr:rowOff>
    </xdr:from>
    <xdr:to>
      <xdr:col>72</xdr:col>
      <xdr:colOff>203200</xdr:colOff>
      <xdr:row>59</xdr:row>
      <xdr:rowOff>127907</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4401800" y="10181409"/>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40005</xdr:rowOff>
    </xdr:from>
    <xdr:to>
      <xdr:col>68</xdr:col>
      <xdr:colOff>152400</xdr:colOff>
      <xdr:row>59</xdr:row>
      <xdr:rowOff>65859</xdr:rowOff>
    </xdr:to>
    <xdr:cxnSp macro="">
      <xdr:nvCxnSpPr>
        <xdr:cNvPr id="336" name="直線コネクタ 335">
          <a:extLst>
            <a:ext uri="{FF2B5EF4-FFF2-40B4-BE49-F238E27FC236}">
              <a16:creationId xmlns:a16="http://schemas.microsoft.com/office/drawing/2014/main" id="{00000000-0008-0000-0300-000050010000}"/>
            </a:ext>
          </a:extLst>
        </xdr:cNvPr>
        <xdr:cNvCxnSpPr/>
      </xdr:nvCxnSpPr>
      <xdr:spPr>
        <a:xfrm>
          <a:off x="13512800" y="10155555"/>
          <a:ext cx="889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7" name="フローチャート: 判断 336">
          <a:extLst>
            <a:ext uri="{FF2B5EF4-FFF2-40B4-BE49-F238E27FC236}">
              <a16:creationId xmlns:a16="http://schemas.microsoft.com/office/drawing/2014/main" id="{00000000-0008-0000-0300-000051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148062</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020800" y="1060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9" name="フローチャート: 判断 338">
          <a:extLst>
            <a:ext uri="{FF2B5EF4-FFF2-40B4-BE49-F238E27FC236}">
              <a16:creationId xmlns:a16="http://schemas.microsoft.com/office/drawing/2014/main" id="{00000000-0008-0000-0300-000053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108421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131800" y="1056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68490</xdr:rowOff>
    </xdr:from>
    <xdr:to>
      <xdr:col>81</xdr:col>
      <xdr:colOff>95250</xdr:colOff>
      <xdr:row>59</xdr:row>
      <xdr:rowOff>170090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6967200" y="1018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85017</xdr:rowOff>
    </xdr:from>
    <xdr:ext cx="762000" cy="259045"/>
    <xdr:sp macro="" textlink="">
      <xdr:nvSpPr>
        <xdr:cNvPr id="347" name="定員管理の状況該当値テキスト">
          <a:extLst>
            <a:ext uri="{FF2B5EF4-FFF2-40B4-BE49-F238E27FC236}">
              <a16:creationId xmlns:a16="http://schemas.microsoft.com/office/drawing/2014/main" id="{00000000-0008-0000-0300-00005B010000}"/>
            </a:ext>
          </a:extLst>
        </xdr:cNvPr>
        <xdr:cNvSpPr txBox="1"/>
      </xdr:nvSpPr>
      <xdr:spPr>
        <a:xfrm>
          <a:off x="17106900" y="1002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92619</xdr:rowOff>
    </xdr:from>
    <xdr:to>
      <xdr:col>77</xdr:col>
      <xdr:colOff>95250</xdr:colOff>
      <xdr:row>60</xdr:row>
      <xdr:rowOff>22769</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6129000" y="1020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32946</xdr:rowOff>
    </xdr:from>
    <xdr:ext cx="7366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798800" y="9977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77107</xdr:rowOff>
    </xdr:from>
    <xdr:to>
      <xdr:col>73</xdr:col>
      <xdr:colOff>44450</xdr:colOff>
      <xdr:row>60</xdr:row>
      <xdr:rowOff>7257</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5240000" y="1019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17434</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4909800" y="996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15059</xdr:rowOff>
    </xdr:from>
    <xdr:to>
      <xdr:col>68</xdr:col>
      <xdr:colOff>203200</xdr:colOff>
      <xdr:row>59</xdr:row>
      <xdr:rowOff>116659</xdr:rowOff>
    </xdr:to>
    <xdr:sp macro="" textlink="">
      <xdr:nvSpPr>
        <xdr:cNvPr id="352" name="楕円 351">
          <a:extLst>
            <a:ext uri="{FF2B5EF4-FFF2-40B4-BE49-F238E27FC236}">
              <a16:creationId xmlns:a16="http://schemas.microsoft.com/office/drawing/2014/main" id="{00000000-0008-0000-0300-000060010000}"/>
            </a:ext>
          </a:extLst>
        </xdr:cNvPr>
        <xdr:cNvSpPr/>
      </xdr:nvSpPr>
      <xdr:spPr>
        <a:xfrm>
          <a:off x="14351000" y="1013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126836</xdr:rowOff>
    </xdr:from>
    <xdr:ext cx="762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4020800" y="989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160655</xdr:rowOff>
    </xdr:from>
    <xdr:to>
      <xdr:col>64</xdr:col>
      <xdr:colOff>152400</xdr:colOff>
      <xdr:row>59</xdr:row>
      <xdr:rowOff>90805</xdr:rowOff>
    </xdr:to>
    <xdr:sp macro="" textlink="">
      <xdr:nvSpPr>
        <xdr:cNvPr id="354" name="楕円 353">
          <a:extLst>
            <a:ext uri="{FF2B5EF4-FFF2-40B4-BE49-F238E27FC236}">
              <a16:creationId xmlns:a16="http://schemas.microsoft.com/office/drawing/2014/main" id="{00000000-0008-0000-0300-000062010000}"/>
            </a:ext>
          </a:extLst>
        </xdr:cNvPr>
        <xdr:cNvSpPr/>
      </xdr:nvSpPr>
      <xdr:spPr>
        <a:xfrm>
          <a:off x="134620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100982</xdr:rowOff>
    </xdr:from>
    <xdr:ext cx="762000" cy="259045"/>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3131800" y="9873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年度の実質公債費比率は</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％となり、前年度の</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％上昇しています。単年度の実質公債費比率は</a:t>
          </a:r>
          <a:r>
            <a:rPr kumimoji="1" lang="en-US" altLang="ja-JP" sz="1300">
              <a:latin typeface="ＭＳ Ｐゴシック" panose="020B0600070205080204" pitchFamily="50" charset="-128"/>
              <a:ea typeface="ＭＳ Ｐゴシック" panose="020B0600070205080204" pitchFamily="50" charset="-128"/>
            </a:rPr>
            <a:t>5.86567</a:t>
          </a:r>
          <a:r>
            <a:rPr kumimoji="1" lang="ja-JP" altLang="en-US" sz="1300">
              <a:latin typeface="ＭＳ Ｐゴシック" panose="020B0600070205080204" pitchFamily="50" charset="-128"/>
              <a:ea typeface="ＭＳ Ｐゴシック" panose="020B0600070205080204" pitchFamily="50" charset="-128"/>
            </a:rPr>
            <a:t>％で、前年度の</a:t>
          </a:r>
          <a:r>
            <a:rPr kumimoji="1" lang="en-US" altLang="ja-JP" sz="1300">
              <a:latin typeface="ＭＳ Ｐゴシック" panose="020B0600070205080204" pitchFamily="50" charset="-128"/>
              <a:ea typeface="ＭＳ Ｐゴシック" panose="020B0600070205080204" pitchFamily="50" charset="-128"/>
            </a:rPr>
            <a:t>7.06168</a:t>
          </a:r>
          <a:r>
            <a:rPr kumimoji="1" lang="ja-JP" altLang="en-US" sz="1300">
              <a:latin typeface="ＭＳ Ｐゴシック" panose="020B0600070205080204" pitchFamily="50" charset="-128"/>
              <a:ea typeface="ＭＳ Ｐゴシック" panose="020B0600070205080204" pitchFamily="50" charset="-128"/>
            </a:rPr>
            <a:t>％から減少しています。単年度を前年度と比較すると、分子部分は、元利償還金等及び特定財源が減少し、算入公債費等は増加したものの、全体としては減少しています。分母部分は、標準財政規模及び算入公債費等が共に増加しましたが、標準財政規模の増加分が算入公債費等の増加分を上回ったため、標準財政規模から算入公債費等を控除した額は増加しています。結果、単年度では改善しているもの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か年平均の算定では、前年度比で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％上昇しています。</a:t>
          </a:r>
        </a:p>
      </xdr:txBody>
    </xdr:sp>
    <xdr:clientData/>
  </xdr:twoCellAnchor>
  <xdr:oneCellAnchor>
    <xdr:from>
      <xdr:col>61</xdr:col>
      <xdr:colOff>6350</xdr:colOff>
      <xdr:row>32</xdr:row>
      <xdr:rowOff>101600</xdr:rowOff>
    </xdr:from>
    <xdr:ext cx="298543" cy="225703"/>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a:extLst>
            <a:ext uri="{FF2B5EF4-FFF2-40B4-BE49-F238E27FC236}">
              <a16:creationId xmlns:a16="http://schemas.microsoft.com/office/drawing/2014/main" id="{00000000-0008-0000-0300-00007E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4" name="公債費負担の状況最小値テキスト">
          <a:extLst>
            <a:ext uri="{FF2B5EF4-FFF2-40B4-BE49-F238E27FC236}">
              <a16:creationId xmlns:a16="http://schemas.microsoft.com/office/drawing/2014/main" id="{00000000-0008-0000-0300-000080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6" name="公債費負担の状況最大値テキスト">
          <a:extLst>
            <a:ext uri="{FF2B5EF4-FFF2-40B4-BE49-F238E27FC236}">
              <a16:creationId xmlns:a16="http://schemas.microsoft.com/office/drawing/2014/main" id="{00000000-0008-0000-0300-000082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68156</xdr:rowOff>
    </xdr:from>
    <xdr:to>
      <xdr:col>81</xdr:col>
      <xdr:colOff>44450</xdr:colOff>
      <xdr:row>41</xdr:row>
      <xdr:rowOff>76200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179800" y="7097606"/>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macro="" textlink="">
      <xdr:nvSpPr>
        <xdr:cNvPr id="389" name="公債費負担の状況平均値テキスト">
          <a:extLst>
            <a:ext uri="{FF2B5EF4-FFF2-40B4-BE49-F238E27FC236}">
              <a16:creationId xmlns:a16="http://schemas.microsoft.com/office/drawing/2014/main" id="{00000000-0008-0000-0300-000085010000}"/>
            </a:ext>
          </a:extLst>
        </xdr:cNvPr>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68156</xdr:rowOff>
    </xdr:from>
    <xdr:to>
      <xdr:col>77</xdr:col>
      <xdr:colOff>44450</xdr:colOff>
      <xdr:row>41</xdr:row>
      <xdr:rowOff>84244</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5290800" y="709760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84244</xdr:rowOff>
    </xdr:from>
    <xdr:to>
      <xdr:col>72</xdr:col>
      <xdr:colOff>203200</xdr:colOff>
      <xdr:row>41</xdr:row>
      <xdr:rowOff>108373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4401800" y="711369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108373</xdr:rowOff>
    </xdr:from>
    <xdr:to>
      <xdr:col>68</xdr:col>
      <xdr:colOff>152400</xdr:colOff>
      <xdr:row>41</xdr:row>
      <xdr:rowOff>164677</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flipV="1">
          <a:off x="13512800" y="713782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967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41927</xdr:rowOff>
    </xdr:from>
    <xdr:ext cx="762000" cy="259045"/>
    <xdr:sp macro="" textlink="">
      <xdr:nvSpPr>
        <xdr:cNvPr id="408" name="公債費負担の状況該当値テキスト">
          <a:extLst>
            <a:ext uri="{FF2B5EF4-FFF2-40B4-BE49-F238E27FC236}">
              <a16:creationId xmlns:a16="http://schemas.microsoft.com/office/drawing/2014/main" id="{00000000-0008-0000-0300-000098010000}"/>
            </a:ext>
          </a:extLst>
        </xdr:cNvPr>
        <xdr:cNvSpPr txBox="1"/>
      </xdr:nvSpPr>
      <xdr:spPr>
        <a:xfrm>
          <a:off x="171069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17356</xdr:rowOff>
    </xdr:from>
    <xdr:to>
      <xdr:col>77</xdr:col>
      <xdr:colOff>95250</xdr:colOff>
      <xdr:row>41</xdr:row>
      <xdr:rowOff>118956</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129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129133</xdr:rowOff>
    </xdr:from>
    <xdr:ext cx="7366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798800" y="681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33444</xdr:rowOff>
    </xdr:from>
    <xdr:to>
      <xdr:col>73</xdr:col>
      <xdr:colOff>44450</xdr:colOff>
      <xdr:row>41</xdr:row>
      <xdr:rowOff>135044</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5240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57573</xdr:rowOff>
    </xdr:from>
    <xdr:to>
      <xdr:col>68</xdr:col>
      <xdr:colOff>203200</xdr:colOff>
      <xdr:row>41</xdr:row>
      <xdr:rowOff>159173</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4351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169350</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020800" y="685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113877</xdr:rowOff>
    </xdr:from>
    <xdr:to>
      <xdr:col>64</xdr:col>
      <xdr:colOff>152400</xdr:colOff>
      <xdr:row>42</xdr:row>
      <xdr:rowOff>44027</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3462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54204</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131800" y="691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年度にかけて</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年連続で上昇しましたが、令和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年度は改善しております。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前年度から低下した要因として、算出式の分母に当たる標準財政規模及び算入公債費等の額は、ともに前年度比で増加しました。一方、分子に当たる将来負担額及び充当可能財源等は、ともに前年度比で減少しております。</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結果、分母が増加し分子が減少したことから、将来負担比率は前年度比で改善しております。</a:t>
          </a:r>
        </a:p>
      </xdr:txBody>
    </xdr:sp>
    <xdr:clientData/>
  </xdr:twoCellAnchor>
  <xdr:oneCellAnchor>
    <xdr:from>
      <xdr:col>61</xdr:col>
      <xdr:colOff>6350</xdr:colOff>
      <xdr:row>10</xdr:row>
      <xdr:rowOff>63500</xdr:rowOff>
    </xdr:from>
    <xdr:ext cx="298543" cy="225703"/>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6" name="将来負担の状況グラフ枠">
          <a:extLst>
            <a:ext uri="{FF2B5EF4-FFF2-40B4-BE49-F238E27FC236}">
              <a16:creationId xmlns:a16="http://schemas.microsoft.com/office/drawing/2014/main" id="{00000000-0008-0000-0300-0000B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8" name="将来負担の状況最小値テキスト">
          <a:extLst>
            <a:ext uri="{FF2B5EF4-FFF2-40B4-BE49-F238E27FC236}">
              <a16:creationId xmlns:a16="http://schemas.microsoft.com/office/drawing/2014/main" id="{00000000-0008-0000-0300-0000C0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0" name="将来負担の状況最大値テキスト">
          <a:extLst>
            <a:ext uri="{FF2B5EF4-FFF2-40B4-BE49-F238E27FC236}">
              <a16:creationId xmlns:a16="http://schemas.microsoft.com/office/drawing/2014/main" id="{00000000-0008-0000-0300-0000C2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51798</xdr:rowOff>
    </xdr:from>
    <xdr:to>
      <xdr:col>81</xdr:col>
      <xdr:colOff>44450</xdr:colOff>
      <xdr:row>17</xdr:row>
      <xdr:rowOff>160383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6179800" y="2966448"/>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3" name="将来負担の状況平均値テキスト">
          <a:extLst>
            <a:ext uri="{FF2B5EF4-FFF2-40B4-BE49-F238E27FC236}">
              <a16:creationId xmlns:a16="http://schemas.microsoft.com/office/drawing/2014/main" id="{00000000-0008-0000-0300-0000C5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12156</xdr:rowOff>
    </xdr:from>
    <xdr:to>
      <xdr:col>77</xdr:col>
      <xdr:colOff>44450</xdr:colOff>
      <xdr:row>17</xdr:row>
      <xdr:rowOff>160383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5290800" y="2926806"/>
          <a:ext cx="889000" cy="14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75021</xdr:rowOff>
    </xdr:from>
    <xdr:to>
      <xdr:col>72</xdr:col>
      <xdr:colOff>203200</xdr:colOff>
      <xdr:row>17</xdr:row>
      <xdr:rowOff>12156</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4401800" y="2818221"/>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75021</xdr:rowOff>
    </xdr:from>
    <xdr:to>
      <xdr:col>68</xdr:col>
      <xdr:colOff>152400</xdr:colOff>
      <xdr:row>17</xdr:row>
      <xdr:rowOff>113846</xdr:rowOff>
    </xdr:to>
    <xdr:cxnSp macro="">
      <xdr:nvCxnSpPr>
        <xdr:cNvPr id="461" name="直線コネクタ 460">
          <a:extLst>
            <a:ext uri="{FF2B5EF4-FFF2-40B4-BE49-F238E27FC236}">
              <a16:creationId xmlns:a16="http://schemas.microsoft.com/office/drawing/2014/main" id="{00000000-0008-0000-0300-0000CD010000}"/>
            </a:ext>
          </a:extLst>
        </xdr:cNvPr>
        <xdr:cNvCxnSpPr/>
      </xdr:nvCxnSpPr>
      <xdr:spPr>
        <a:xfrm flipV="1">
          <a:off x="13512800" y="2818221"/>
          <a:ext cx="889000" cy="210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64" name="フローチャート: 判断 463">
          <a:extLst>
            <a:ext uri="{FF2B5EF4-FFF2-40B4-BE49-F238E27FC236}">
              <a16:creationId xmlns:a16="http://schemas.microsoft.com/office/drawing/2014/main" id="{00000000-0008-0000-0300-0000D0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998</xdr:rowOff>
    </xdr:from>
    <xdr:to>
      <xdr:col>81</xdr:col>
      <xdr:colOff>95250</xdr:colOff>
      <xdr:row>17</xdr:row>
      <xdr:rowOff>102598</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6967200" y="291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144525</xdr:rowOff>
    </xdr:from>
    <xdr:ext cx="762000" cy="259045"/>
    <xdr:sp macro="" textlink="">
      <xdr:nvSpPr>
        <xdr:cNvPr id="472" name="将来負担の状況該当値テキスト">
          <a:extLst>
            <a:ext uri="{FF2B5EF4-FFF2-40B4-BE49-F238E27FC236}">
              <a16:creationId xmlns:a16="http://schemas.microsoft.com/office/drawing/2014/main" id="{00000000-0008-0000-0300-0000D8010000}"/>
            </a:ext>
          </a:extLst>
        </xdr:cNvPr>
        <xdr:cNvSpPr txBox="1"/>
      </xdr:nvSpPr>
      <xdr:spPr>
        <a:xfrm>
          <a:off x="17106900" y="2887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109583</xdr:rowOff>
    </xdr:from>
    <xdr:to>
      <xdr:col>77</xdr:col>
      <xdr:colOff>95250</xdr:colOff>
      <xdr:row>18</xdr:row>
      <xdr:rowOff>39733</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6129000" y="302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24510</xdr:rowOff>
    </xdr:from>
    <xdr:ext cx="7366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5798800" y="3110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132806</xdr:rowOff>
    </xdr:from>
    <xdr:to>
      <xdr:col>73</xdr:col>
      <xdr:colOff>44450</xdr:colOff>
      <xdr:row>17</xdr:row>
      <xdr:rowOff>62956</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5240000" y="287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47733</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909800" y="2962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24221</xdr:rowOff>
    </xdr:from>
    <xdr:to>
      <xdr:col>68</xdr:col>
      <xdr:colOff>203200</xdr:colOff>
      <xdr:row>16</xdr:row>
      <xdr:rowOff>125821</xdr:rowOff>
    </xdr:to>
    <xdr:sp macro="" textlink="">
      <xdr:nvSpPr>
        <xdr:cNvPr id="477" name="楕円 476">
          <a:extLst>
            <a:ext uri="{FF2B5EF4-FFF2-40B4-BE49-F238E27FC236}">
              <a16:creationId xmlns:a16="http://schemas.microsoft.com/office/drawing/2014/main" id="{00000000-0008-0000-0300-0000DD010000}"/>
            </a:ext>
          </a:extLst>
        </xdr:cNvPr>
        <xdr:cNvSpPr/>
      </xdr:nvSpPr>
      <xdr:spPr>
        <a:xfrm>
          <a:off x="14351000" y="276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110598</xdr:rowOff>
    </xdr:from>
    <xdr:ext cx="762000" cy="259045"/>
    <xdr:sp macro="" textlink="">
      <xdr:nvSpPr>
        <xdr:cNvPr id="478" name="テキスト ボックス 477">
          <a:extLst>
            <a:ext uri="{FF2B5EF4-FFF2-40B4-BE49-F238E27FC236}">
              <a16:creationId xmlns:a16="http://schemas.microsoft.com/office/drawing/2014/main" id="{00000000-0008-0000-0300-0000DE010000}"/>
            </a:ext>
          </a:extLst>
        </xdr:cNvPr>
        <xdr:cNvSpPr txBox="1"/>
      </xdr:nvSpPr>
      <xdr:spPr>
        <a:xfrm>
          <a:off x="14020800" y="28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63046</xdr:rowOff>
    </xdr:from>
    <xdr:to>
      <xdr:col>64</xdr:col>
      <xdr:colOff>152400</xdr:colOff>
      <xdr:row>17</xdr:row>
      <xdr:rowOff>164646</xdr:rowOff>
    </xdr:to>
    <xdr:sp macro="" textlink="">
      <xdr:nvSpPr>
        <xdr:cNvPr id="479" name="楕円 478">
          <a:extLst>
            <a:ext uri="{FF2B5EF4-FFF2-40B4-BE49-F238E27FC236}">
              <a16:creationId xmlns:a16="http://schemas.microsoft.com/office/drawing/2014/main" id="{00000000-0008-0000-0300-0000DF010000}"/>
            </a:ext>
          </a:extLst>
        </xdr:cNvPr>
        <xdr:cNvSpPr/>
      </xdr:nvSpPr>
      <xdr:spPr>
        <a:xfrm>
          <a:off x="13462000" y="297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149423</xdr:rowOff>
    </xdr:from>
    <xdr:ext cx="762000" cy="259045"/>
    <xdr:sp macro="" textlink="">
      <xdr:nvSpPr>
        <xdr:cNvPr id="480" name="テキスト ボックス 479">
          <a:extLst>
            <a:ext uri="{FF2B5EF4-FFF2-40B4-BE49-F238E27FC236}">
              <a16:creationId xmlns:a16="http://schemas.microsoft.com/office/drawing/2014/main" id="{00000000-0008-0000-0300-0000E0010000}"/>
            </a:ext>
          </a:extLst>
        </xdr:cNvPr>
        <xdr:cNvSpPr txBox="1"/>
      </xdr:nvSpPr>
      <xdr:spPr>
        <a:xfrm>
          <a:off x="13131800" y="3064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熊本県長洲町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15,220
14,435
19.44
8,624,149
8,245,428
361,900
4,472,195
7,352,771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経常収支比率における人件費は、令和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19.4</a:t>
          </a:r>
          <a:r>
            <a:rPr kumimoji="1" lang="ja-JP" altLang="en-US" sz="1300">
              <a:latin typeface="ＭＳ Ｐゴシック" panose="020B0600070205080204" pitchFamily="50" charset="-128"/>
              <a:ea typeface="ＭＳ Ｐゴシック" panose="020B0600070205080204" pitchFamily="50" charset="-128"/>
            </a:rPr>
            <a:t>％となり、前年度の</a:t>
          </a:r>
          <a:r>
            <a:rPr kumimoji="1" lang="en-US" altLang="ja-JP" sz="1300">
              <a:latin typeface="ＭＳ Ｐゴシック" panose="020B0600070205080204" pitchFamily="50" charset="-128"/>
              <a:ea typeface="ＭＳ Ｐゴシック" panose="020B0600070205080204" pitchFamily="50" charset="-128"/>
            </a:rPr>
            <a:t>18.2</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％上昇しました。分子部分に当たる人件費の経常経費充当一般財源等が増加し、分母部分に当たる経常一般財源等の増加を上回ったこと</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により比率が上昇したもので、類似団体内順位は低い順位を推移しています。ノー残業デーの実施が抑制の一因となっております。</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今後も、定員管理の適正化と業務の効率化</a:t>
          </a:r>
          <a:r>
            <a:rPr kumimoji="1" lang="ja-JP" altLang="en-US" sz="1300">
              <a:latin typeface="ＭＳ Ｐゴシック" panose="020B0600070205080204" pitchFamily="50" charset="-128"/>
              <a:ea typeface="ＭＳ Ｐゴシック" panose="020B0600070205080204" pitchFamily="50" charset="-128"/>
            </a:rPr>
            <a:t>を進め、人件費の適切な管理に努めてまいります。</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101854</xdr:rowOff>
    </xdr:from>
    <xdr:to>
      <xdr:col>24</xdr:col>
      <xdr:colOff>25400</xdr:colOff>
      <xdr:row>35</xdr:row>
      <xdr:rowOff>156718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0260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101854</xdr:rowOff>
    </xdr:from>
    <xdr:to>
      <xdr:col>19</xdr:col>
      <xdr:colOff>187325</xdr:colOff>
      <xdr:row>36</xdr:row>
      <xdr:rowOff>17272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026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xdr:rowOff>
    </xdr:from>
    <xdr:to>
      <xdr:col>15</xdr:col>
      <xdr:colOff>98425</xdr:colOff>
      <xdr:row>36</xdr:row>
      <xdr:rowOff>17272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757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xdr:rowOff>
    </xdr:from>
    <xdr:to>
      <xdr:col>11</xdr:col>
      <xdr:colOff>9525</xdr:colOff>
      <xdr:row>36</xdr:row>
      <xdr:rowOff>26416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757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23131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105918</xdr:rowOff>
    </xdr:from>
    <xdr:to>
      <xdr:col>24</xdr:col>
      <xdr:colOff>76200</xdr:colOff>
      <xdr:row>36</xdr:row>
      <xdr:rowOff>36068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122445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5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51054</xdr:rowOff>
    </xdr:from>
    <xdr:to>
      <xdr:col>20</xdr:col>
      <xdr:colOff>38100</xdr:colOff>
      <xdr:row>35</xdr:row>
      <xdr:rowOff>152654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162831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20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137922</xdr:rowOff>
    </xdr:from>
    <xdr:to>
      <xdr:col>15</xdr:col>
      <xdr:colOff>149225</xdr:colOff>
      <xdr:row>36</xdr:row>
      <xdr:rowOff>68072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78249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124206</xdr:rowOff>
    </xdr:from>
    <xdr:to>
      <xdr:col>11</xdr:col>
      <xdr:colOff>60325</xdr:colOff>
      <xdr:row>36</xdr:row>
      <xdr:rowOff>54356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64533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147066</xdr:rowOff>
    </xdr:from>
    <xdr:to>
      <xdr:col>6</xdr:col>
      <xdr:colOff>171450</xdr:colOff>
      <xdr:row>36</xdr:row>
      <xdr:rowOff>77216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87393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システム保守・改修費等が増加し、分子部分に当たる物件費の経常経費充当一般財源等は増加しましたが、分母部分に当たる経常一般財源等も同程度増加したことから、令和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年度の比率は前年度と同水準となっています。</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今後も、委託内容の精査等を行い</a:t>
          </a:r>
          <a:r>
            <a:rPr kumimoji="1" lang="ja-JP" altLang="en-US" sz="1300">
              <a:latin typeface="ＭＳ Ｐゴシック" panose="020B0600070205080204" pitchFamily="50" charset="-128"/>
              <a:ea typeface="ＭＳ Ｐゴシック" panose="020B0600070205080204" pitchFamily="50" charset="-128"/>
            </a:rPr>
            <a:t>、物件費の適切な管理に努めてまいります。</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97064</xdr:rowOff>
    </xdr:from>
    <xdr:to>
      <xdr:col>82</xdr:col>
      <xdr:colOff>107950</xdr:colOff>
      <xdr:row>15</xdr:row>
      <xdr:rowOff>97064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688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42636</xdr:rowOff>
    </xdr:from>
    <xdr:to>
      <xdr:col>78</xdr:col>
      <xdr:colOff>69850</xdr:colOff>
      <xdr:row>15</xdr:row>
      <xdr:rowOff>97064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14386"/>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5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159657</xdr:rowOff>
    </xdr:from>
    <xdr:to>
      <xdr:col>73</xdr:col>
      <xdr:colOff>180975</xdr:colOff>
      <xdr:row>15</xdr:row>
      <xdr:rowOff>42636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59957"/>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94343</xdr:rowOff>
    </xdr:from>
    <xdr:to>
      <xdr:col>69</xdr:col>
      <xdr:colOff>92075</xdr:colOff>
      <xdr:row>14</xdr:row>
      <xdr:rowOff>159657</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4946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46264</xdr:rowOff>
    </xdr:from>
    <xdr:to>
      <xdr:col>82</xdr:col>
      <xdr:colOff>158750</xdr:colOff>
      <xdr:row>15</xdr:row>
      <xdr:rowOff>147864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1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62791</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46264</xdr:rowOff>
    </xdr:from>
    <xdr:to>
      <xdr:col>78</xdr:col>
      <xdr:colOff>120650</xdr:colOff>
      <xdr:row>15</xdr:row>
      <xdr:rowOff>147864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1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158041</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86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163286</xdr:rowOff>
    </xdr:from>
    <xdr:to>
      <xdr:col>74</xdr:col>
      <xdr:colOff>31750</xdr:colOff>
      <xdr:row>15</xdr:row>
      <xdr:rowOff>93436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6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103613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3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108857</xdr:rowOff>
    </xdr:from>
    <xdr:to>
      <xdr:col>69</xdr:col>
      <xdr:colOff>142875</xdr:colOff>
      <xdr:row>15</xdr:row>
      <xdr:rowOff>39007</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49184</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7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43543</xdr:rowOff>
    </xdr:from>
    <xdr:to>
      <xdr:col>65</xdr:col>
      <xdr:colOff>53975</xdr:colOff>
      <xdr:row>14</xdr:row>
      <xdr:rowOff>145143</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155320</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1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経常収支比率における扶助費は、令和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％となり、前年度の</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から低下しました。分子部分に当たる扶助費の経常経費充当一般財源等は増加したものの、子ども医療費や身体障害者・児補装具給付費の減少が増加を一部抑制し、分母部分に当たる経常一般財源等の増加が分子部分の増加を上回ったことにより、比率が低下したものです。今後も、給付費の動向を注視しつつ、制度の適正運用と財源確保に取り組んでまいります。</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86178</xdr:rowOff>
    </xdr:from>
    <xdr:to>
      <xdr:col>24</xdr:col>
      <xdr:colOff>25400</xdr:colOff>
      <xdr:row>57</xdr:row>
      <xdr:rowOff>151493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858828"/>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19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86178</xdr:rowOff>
    </xdr:from>
    <xdr:to>
      <xdr:col>19</xdr:col>
      <xdr:colOff>187325</xdr:colOff>
      <xdr:row>57</xdr:row>
      <xdr:rowOff>151493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588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57</xdr:row>
      <xdr:rowOff>86178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282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118835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28200"/>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35378</xdr:rowOff>
    </xdr:from>
    <xdr:to>
      <xdr:col>24</xdr:col>
      <xdr:colOff>76200</xdr:colOff>
      <xdr:row>57</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7455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100693</xdr:rowOff>
    </xdr:from>
    <xdr:to>
      <xdr:col>20</xdr:col>
      <xdr:colOff>38100</xdr:colOff>
      <xdr:row>58</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15620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59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35378</xdr:rowOff>
    </xdr:from>
    <xdr:to>
      <xdr:col>15</xdr:col>
      <xdr:colOff>149225</xdr:colOff>
      <xdr:row>57</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121755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68035</xdr:rowOff>
    </xdr:from>
    <xdr:to>
      <xdr:col>6</xdr:col>
      <xdr:colOff>171450</xdr:colOff>
      <xdr:row>57</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154412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15.8</a:t>
          </a:r>
          <a:r>
            <a:rPr kumimoji="1" lang="ja-JP" altLang="en-US" sz="1300">
              <a:latin typeface="ＭＳ Ｐゴシック" panose="020B0600070205080204" pitchFamily="50" charset="-128"/>
              <a:ea typeface="ＭＳ Ｐゴシック" panose="020B0600070205080204" pitchFamily="50" charset="-128"/>
            </a:rPr>
            <a:t>％となり、前年度から低下しています。後期高齢者医療療養給付費負担金や国民健康保険特別会計事務費等繰出金が減少したことで、分子部分に当たる経常経費充当一般財源等が減少し、分母部分の経常一般財源等が増加したことから、比率が低下したものです。一方で、類似団体、全国平均及び熊本県平均と比較して高い水準にあるため、今後も繰出金等の適正な管理に努めてまいります。</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146050</xdr:rowOff>
    </xdr:from>
    <xdr:to>
      <xdr:col>82</xdr:col>
      <xdr:colOff>107950</xdr:colOff>
      <xdr:row>60</xdr:row>
      <xdr:rowOff>50800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3290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22877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50800</xdr:rowOff>
    </xdr:from>
    <xdr:to>
      <xdr:col>82</xdr:col>
      <xdr:colOff>196850</xdr:colOff>
      <xdr:row>60</xdr:row>
      <xdr:rowOff>50800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60977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146050</xdr:rowOff>
    </xdr:from>
    <xdr:to>
      <xdr:col>82</xdr:col>
      <xdr:colOff>196850</xdr:colOff>
      <xdr:row>53</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3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38100</xdr:rowOff>
    </xdr:from>
    <xdr:to>
      <xdr:col>82</xdr:col>
      <xdr:colOff>107950</xdr:colOff>
      <xdr:row>61</xdr:row>
      <xdr:rowOff>95250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3251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69850</xdr:rowOff>
    </xdr:from>
    <xdr:to>
      <xdr:col>78</xdr:col>
      <xdr:colOff>69850</xdr:colOff>
      <xdr:row>61</xdr:row>
      <xdr:rowOff>95250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528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44450</xdr:rowOff>
    </xdr:from>
    <xdr:to>
      <xdr:col>73</xdr:col>
      <xdr:colOff>180975</xdr:colOff>
      <xdr:row>61</xdr:row>
      <xdr:rowOff>69850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502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50800</xdr:rowOff>
    </xdr:from>
    <xdr:to>
      <xdr:col>74</xdr:col>
      <xdr:colOff>31750</xdr:colOff>
      <xdr:row>58</xdr:row>
      <xdr:rowOff>152400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162577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44450</xdr:rowOff>
    </xdr:from>
    <xdr:to>
      <xdr:col>69</xdr:col>
      <xdr:colOff>92075</xdr:colOff>
      <xdr:row>61</xdr:row>
      <xdr:rowOff>57150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502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76200</xdr:rowOff>
    </xdr:from>
    <xdr:to>
      <xdr:col>69</xdr:col>
      <xdr:colOff>142875</xdr:colOff>
      <xdr:row>59</xdr:row>
      <xdr:rowOff>6350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16527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158750</xdr:rowOff>
    </xdr:from>
    <xdr:to>
      <xdr:col>82</xdr:col>
      <xdr:colOff>158750</xdr:colOff>
      <xdr:row>60</xdr:row>
      <xdr:rowOff>88900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67327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44450</xdr:rowOff>
    </xdr:from>
    <xdr:to>
      <xdr:col>78</xdr:col>
      <xdr:colOff>120650</xdr:colOff>
      <xdr:row>61</xdr:row>
      <xdr:rowOff>146050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130827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58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19050</xdr:rowOff>
    </xdr:from>
    <xdr:to>
      <xdr:col>74</xdr:col>
      <xdr:colOff>31750</xdr:colOff>
      <xdr:row>61</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165100</xdr:rowOff>
    </xdr:from>
    <xdr:to>
      <xdr:col>69</xdr:col>
      <xdr:colOff>142875</xdr:colOff>
      <xdr:row>61</xdr:row>
      <xdr:rowOff>95250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45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80027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6350</xdr:rowOff>
    </xdr:from>
    <xdr:to>
      <xdr:col>65</xdr:col>
      <xdr:colOff>53975</xdr:colOff>
      <xdr:row>61</xdr:row>
      <xdr:rowOff>107950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92727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経常収支比率における補助費等は、令和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22.0</a:t>
          </a:r>
          <a:r>
            <a:rPr kumimoji="1" lang="ja-JP" altLang="en-US" sz="1300">
              <a:latin typeface="ＭＳ Ｐゴシック" panose="020B0600070205080204" pitchFamily="50" charset="-128"/>
              <a:ea typeface="ＭＳ Ｐゴシック" panose="020B0600070205080204" pitchFamily="50" charset="-128"/>
            </a:rPr>
            <a:t>％となり、前年度の</a:t>
          </a:r>
          <a:r>
            <a:rPr kumimoji="1" lang="en-US" altLang="ja-JP" sz="1300">
              <a:latin typeface="ＭＳ Ｐゴシック" panose="020B0600070205080204" pitchFamily="50" charset="-128"/>
              <a:ea typeface="ＭＳ Ｐゴシック" panose="020B0600070205080204" pitchFamily="50" charset="-128"/>
            </a:rPr>
            <a:t>22.2</a:t>
          </a:r>
          <a:r>
            <a:rPr kumimoji="1" lang="ja-JP" altLang="en-US" sz="1300">
              <a:latin typeface="ＭＳ Ｐゴシック" panose="020B0600070205080204" pitchFamily="50" charset="-128"/>
              <a:ea typeface="ＭＳ Ｐゴシック" panose="020B0600070205080204" pitchFamily="50" charset="-128"/>
            </a:rPr>
            <a:t>％からわずかに低下しています。有明広域行政事務組合負担金が増加した一方、下水道事業会計負担金が減少したことなどにより、分子部分に当たる補助費等の経常経費充当一般財源等は増加したものの、分母部分に当たる経常一般財源等の増加が大きかったことから、比率が低下したものです。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今後も、補助費等の適切な執行に努めてまいります。</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46990</xdr:rowOff>
    </xdr:from>
    <xdr:to>
      <xdr:col>82</xdr:col>
      <xdr:colOff>107950</xdr:colOff>
      <xdr:row>39</xdr:row>
      <xdr:rowOff>56134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73354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42418</xdr:rowOff>
    </xdr:from>
    <xdr:to>
      <xdr:col>78</xdr:col>
      <xdr:colOff>69850</xdr:colOff>
      <xdr:row>39</xdr:row>
      <xdr:rowOff>56134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72896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145288</xdr:rowOff>
    </xdr:from>
    <xdr:to>
      <xdr:col>73</xdr:col>
      <xdr:colOff>180975</xdr:colOff>
      <xdr:row>39</xdr:row>
      <xdr:rowOff>42418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66038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145288</xdr:rowOff>
    </xdr:from>
    <xdr:to>
      <xdr:col>69</xdr:col>
      <xdr:colOff>92075</xdr:colOff>
      <xdr:row>39</xdr:row>
      <xdr:rowOff>129286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660388"/>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121683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167640</xdr:rowOff>
    </xdr:from>
    <xdr:to>
      <xdr:col>82</xdr:col>
      <xdr:colOff>158750</xdr:colOff>
      <xdr:row>39</xdr:row>
      <xdr:rowOff>97790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139717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5334</xdr:rowOff>
    </xdr:from>
    <xdr:to>
      <xdr:col>78</xdr:col>
      <xdr:colOff>120650</xdr:colOff>
      <xdr:row>39</xdr:row>
      <xdr:rowOff>106934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6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91711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778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163068</xdr:rowOff>
    </xdr:from>
    <xdr:to>
      <xdr:col>74</xdr:col>
      <xdr:colOff>31750</xdr:colOff>
      <xdr:row>39</xdr:row>
      <xdr:rowOff>93218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67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77995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76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94488</xdr:rowOff>
    </xdr:from>
    <xdr:to>
      <xdr:col>69</xdr:col>
      <xdr:colOff>142875</xdr:colOff>
      <xdr:row>39</xdr:row>
      <xdr:rowOff>24638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9415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78486</xdr:rowOff>
    </xdr:from>
    <xdr:to>
      <xdr:col>65</xdr:col>
      <xdr:colOff>53975</xdr:colOff>
      <xdr:row>40</xdr:row>
      <xdr:rowOff>8636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76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164863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85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経常収支比率における公債費は、令和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％となり、前年度の</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％から低下しています。分子部分に当たる公債費の経常経費充当一般財源等がわずかに減少し、分母部分に当たる経常一般財源等が増加したことにより、公債費に係る比率が低下したものです。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今後も、適正な借入れと償還の平準化を図り、地方債残高及び償還額の適切な管理に努めてまいります。</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6986</xdr:rowOff>
    </xdr:from>
    <xdr:to>
      <xdr:col>24</xdr:col>
      <xdr:colOff>25400</xdr:colOff>
      <xdr:row>78</xdr:row>
      <xdr:rowOff>35561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380086"/>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76852</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449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29845</xdr:rowOff>
    </xdr:from>
    <xdr:to>
      <xdr:col>19</xdr:col>
      <xdr:colOff>187325</xdr:colOff>
      <xdr:row>78</xdr:row>
      <xdr:rowOff>35561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098800" y="1340294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42563</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58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xdr:rowOff>
    </xdr:from>
    <xdr:to>
      <xdr:col>15</xdr:col>
      <xdr:colOff>98425</xdr:colOff>
      <xdr:row>78</xdr:row>
      <xdr:rowOff>29845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209800" y="1338580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xdr:rowOff>
    </xdr:from>
    <xdr:to>
      <xdr:col>11</xdr:col>
      <xdr:colOff>9525</xdr:colOff>
      <xdr:row>78</xdr:row>
      <xdr:rowOff>41275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3858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42563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99713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127636</xdr:rowOff>
    </xdr:from>
    <xdr:to>
      <xdr:col>24</xdr:col>
      <xdr:colOff>76200</xdr:colOff>
      <xdr:row>78</xdr:row>
      <xdr:rowOff>57786</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32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144163</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174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156211</xdr:rowOff>
    </xdr:from>
    <xdr:to>
      <xdr:col>20</xdr:col>
      <xdr:colOff>38100</xdr:colOff>
      <xdr:row>78</xdr:row>
      <xdr:rowOff>86361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96538</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31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150495</xdr:rowOff>
    </xdr:from>
    <xdr:to>
      <xdr:col>15</xdr:col>
      <xdr:colOff>149225</xdr:colOff>
      <xdr:row>78</xdr:row>
      <xdr:rowOff>80645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3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90822</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121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133350</xdr:rowOff>
    </xdr:from>
    <xdr:to>
      <xdr:col>11</xdr:col>
      <xdr:colOff>60325</xdr:colOff>
      <xdr:row>78</xdr:row>
      <xdr:rowOff>63500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73677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161925</xdr:rowOff>
    </xdr:from>
    <xdr:to>
      <xdr:col>6</xdr:col>
      <xdr:colOff>171450</xdr:colOff>
      <xdr:row>78</xdr:row>
      <xdr:rowOff>92075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36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102252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13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年度は前年度からわずかに低下したものの、依然として高い水準にあります。補助費等や物件費の占める割合が比較的高く、比率が高い要因となっています。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今後も、経常的経費の増加要因の把握に努め、各経費の適正な管理と財源確保に取り組み、比率の改善に努めてまいります。</a:t>
          </a:r>
        </a:p>
        <a:p>
          <a:br>
            <a:rPr kumimoji="1" lang="ja-JP" altLang="en-US" sz="1300">
              <a:latin typeface="ＭＳ Ｐゴシック" panose="020B0600070205080204" pitchFamily="50" charset="-128"/>
              <a:ea typeface="ＭＳ Ｐゴシック" panose="020B0600070205080204" pitchFamily="50" charset="-128"/>
            </a:rPr>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62230</xdr:rowOff>
    </xdr:from>
    <xdr:to>
      <xdr:col>82</xdr:col>
      <xdr:colOff>107950</xdr:colOff>
      <xdr:row>79</xdr:row>
      <xdr:rowOff>123189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578080"/>
          <a:ext cx="0" cy="1089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95266</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639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123189</xdr:rowOff>
    </xdr:from>
    <xdr:to>
      <xdr:col>82</xdr:col>
      <xdr:colOff>196850</xdr:colOff>
      <xdr:row>79</xdr:row>
      <xdr:rowOff>123189</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66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148607</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32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62230</xdr:rowOff>
    </xdr:from>
    <xdr:to>
      <xdr:col>82</xdr:col>
      <xdr:colOff>196850</xdr:colOff>
      <xdr:row>73</xdr:row>
      <xdr:rowOff>62230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578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100330</xdr:rowOff>
    </xdr:from>
    <xdr:to>
      <xdr:col>82</xdr:col>
      <xdr:colOff>107950</xdr:colOff>
      <xdr:row>80</xdr:row>
      <xdr:rowOff>20320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6448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146066</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048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129539</xdr:rowOff>
    </xdr:from>
    <xdr:to>
      <xdr:col>82</xdr:col>
      <xdr:colOff>158750</xdr:colOff>
      <xdr:row>77</xdr:row>
      <xdr:rowOff>59689</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20320</xdr:rowOff>
    </xdr:from>
    <xdr:to>
      <xdr:col>78</xdr:col>
      <xdr:colOff>69850</xdr:colOff>
      <xdr:row>80</xdr:row>
      <xdr:rowOff>58420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7363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45720</xdr:rowOff>
    </xdr:from>
    <xdr:to>
      <xdr:col>78</xdr:col>
      <xdr:colOff>120650</xdr:colOff>
      <xdr:row>76</xdr:row>
      <xdr:rowOff>147320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157497</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84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149861</xdr:rowOff>
    </xdr:from>
    <xdr:to>
      <xdr:col>73</xdr:col>
      <xdr:colOff>180975</xdr:colOff>
      <xdr:row>80</xdr:row>
      <xdr:rowOff>58420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522961"/>
          <a:ext cx="889000" cy="25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102870</xdr:rowOff>
    </xdr:from>
    <xdr:to>
      <xdr:col>74</xdr:col>
      <xdr:colOff>31750</xdr:colOff>
      <xdr:row>76</xdr:row>
      <xdr:rowOff>33020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43197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149861</xdr:rowOff>
    </xdr:from>
    <xdr:to>
      <xdr:col>69</xdr:col>
      <xdr:colOff>92075</xdr:colOff>
      <xdr:row>80</xdr:row>
      <xdr:rowOff>142239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522961"/>
          <a:ext cx="889000" cy="33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45720</xdr:rowOff>
    </xdr:from>
    <xdr:to>
      <xdr:col>69</xdr:col>
      <xdr:colOff>142875</xdr:colOff>
      <xdr:row>74</xdr:row>
      <xdr:rowOff>147320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73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157497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64770</xdr:rowOff>
    </xdr:from>
    <xdr:to>
      <xdr:col>65</xdr:col>
      <xdr:colOff>53975</xdr:colOff>
      <xdr:row>75</xdr:row>
      <xdr:rowOff>166370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29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5097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49530</xdr:rowOff>
    </xdr:from>
    <xdr:to>
      <xdr:col>82</xdr:col>
      <xdr:colOff>158750</xdr:colOff>
      <xdr:row>79</xdr:row>
      <xdr:rowOff>151130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5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129557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502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140970</xdr:rowOff>
    </xdr:from>
    <xdr:to>
      <xdr:col>78</xdr:col>
      <xdr:colOff>120650</xdr:colOff>
      <xdr:row>80</xdr:row>
      <xdr:rowOff>71120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55897</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771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7620</xdr:rowOff>
    </xdr:from>
    <xdr:to>
      <xdr:col>74</xdr:col>
      <xdr:colOff>31750</xdr:colOff>
      <xdr:row>80</xdr:row>
      <xdr:rowOff>109220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93997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80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99061</xdr:rowOff>
    </xdr:from>
    <xdr:to>
      <xdr:col>69</xdr:col>
      <xdr:colOff>142875</xdr:colOff>
      <xdr:row>79</xdr:row>
      <xdr:rowOff>29211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13988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91439</xdr:rowOff>
    </xdr:from>
    <xdr:to>
      <xdr:col>65</xdr:col>
      <xdr:colOff>53975</xdr:colOff>
      <xdr:row>81</xdr:row>
      <xdr:rowOff>21589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80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6366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893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熊本県長洲町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109474</xdr:rowOff>
    </xdr:from>
    <xdr:to>
      <xdr:col>29</xdr:col>
      <xdr:colOff>127000</xdr:colOff>
      <xdr:row>18</xdr:row>
      <xdr:rowOff>32410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71749"/>
          <a:ext cx="647700" cy="943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86263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3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32410</xdr:rowOff>
    </xdr:from>
    <xdr:to>
      <xdr:col>26</xdr:col>
      <xdr:colOff>50800</xdr:colOff>
      <xdr:row>18</xdr:row>
      <xdr:rowOff>49365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66135"/>
          <a:ext cx="698500" cy="169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126649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74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49365</xdr:rowOff>
    </xdr:from>
    <xdr:to>
      <xdr:col>22</xdr:col>
      <xdr:colOff>114300</xdr:colOff>
      <xdr:row>18</xdr:row>
      <xdr:rowOff>83045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83090"/>
          <a:ext cx="698500" cy="336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6050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83045</xdr:rowOff>
    </xdr:from>
    <xdr:to>
      <xdr:col>18</xdr:col>
      <xdr:colOff>177800</xdr:colOff>
      <xdr:row>18</xdr:row>
      <xdr:rowOff>146431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16770"/>
          <a:ext cx="698500" cy="633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101744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58674</xdr:rowOff>
    </xdr:from>
    <xdr:to>
      <xdr:col>29</xdr:col>
      <xdr:colOff>177800</xdr:colOff>
      <xdr:row>17</xdr:row>
      <xdr:rowOff>160274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209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30751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93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153060</xdr:rowOff>
    </xdr:from>
    <xdr:to>
      <xdr:col>26</xdr:col>
      <xdr:colOff>101600</xdr:colOff>
      <xdr:row>18</xdr:row>
      <xdr:rowOff>83210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153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67987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01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170015</xdr:rowOff>
    </xdr:from>
    <xdr:to>
      <xdr:col>22</xdr:col>
      <xdr:colOff>165100</xdr:colOff>
      <xdr:row>18</xdr:row>
      <xdr:rowOff>100165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322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84942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1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32245</xdr:rowOff>
    </xdr:from>
    <xdr:to>
      <xdr:col>19</xdr:col>
      <xdr:colOff>38100</xdr:colOff>
      <xdr:row>18</xdr:row>
      <xdr:rowOff>133845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65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118622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5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95631</xdr:rowOff>
    </xdr:from>
    <xdr:to>
      <xdr:col>15</xdr:col>
      <xdr:colOff>101600</xdr:colOff>
      <xdr:row>19</xdr:row>
      <xdr:rowOff>25781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9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10558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1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241719</xdr:rowOff>
    </xdr:from>
    <xdr:to>
      <xdr:col>29</xdr:col>
      <xdr:colOff>127000</xdr:colOff>
      <xdr:row>35</xdr:row>
      <xdr:rowOff>284296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52069"/>
          <a:ext cx="647700" cy="425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228001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95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241719</xdr:rowOff>
    </xdr:from>
    <xdr:to>
      <xdr:col>26</xdr:col>
      <xdr:colOff>50800</xdr:colOff>
      <xdr:row>35</xdr:row>
      <xdr:rowOff>272885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52069"/>
          <a:ext cx="698500" cy="311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153935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21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272885</xdr:rowOff>
    </xdr:from>
    <xdr:to>
      <xdr:col>22</xdr:col>
      <xdr:colOff>114300</xdr:colOff>
      <xdr:row>35</xdr:row>
      <xdr:rowOff>303422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83235"/>
          <a:ext cx="698500" cy="30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131018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398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240347</xdr:rowOff>
    </xdr:from>
    <xdr:to>
      <xdr:col>18</xdr:col>
      <xdr:colOff>177800</xdr:colOff>
      <xdr:row>35</xdr:row>
      <xdr:rowOff>303422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850697"/>
          <a:ext cx="698500" cy="630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163746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194473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6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233496</xdr:rowOff>
    </xdr:from>
    <xdr:to>
      <xdr:col>29</xdr:col>
      <xdr:colOff>177800</xdr:colOff>
      <xdr:row>35</xdr:row>
      <xdr:rowOff>335096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43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205573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190919</xdr:rowOff>
    </xdr:from>
    <xdr:to>
      <xdr:col>26</xdr:col>
      <xdr:colOff>101600</xdr:colOff>
      <xdr:row>35</xdr:row>
      <xdr:rowOff>292519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012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277296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876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222085</xdr:rowOff>
    </xdr:from>
    <xdr:to>
      <xdr:col>22</xdr:col>
      <xdr:colOff>165100</xdr:colOff>
      <xdr:row>35</xdr:row>
      <xdr:rowOff>323685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32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308462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18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252622</xdr:rowOff>
    </xdr:from>
    <xdr:to>
      <xdr:col>19</xdr:col>
      <xdr:colOff>38100</xdr:colOff>
      <xdr:row>36</xdr:row>
      <xdr:rowOff>11322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62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338999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4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189547</xdr:rowOff>
    </xdr:from>
    <xdr:to>
      <xdr:col>15</xdr:col>
      <xdr:colOff>101600</xdr:colOff>
      <xdr:row>35</xdr:row>
      <xdr:rowOff>291147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99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275924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86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熊本県長洲町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15,220
14,435
19.44
8,624,149
8,245,428
361,900
4,472,195
7,352,771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8141</xdr:rowOff>
    </xdr:from>
    <xdr:to>
      <xdr:col>24</xdr:col>
      <xdr:colOff>63500</xdr:colOff>
      <xdr:row>38</xdr:row>
      <xdr:rowOff>143955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23241"/>
          <a:ext cx="838200" cy="1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56240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5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93104</xdr:rowOff>
    </xdr:from>
    <xdr:to>
      <xdr:col>19</xdr:col>
      <xdr:colOff>177800</xdr:colOff>
      <xdr:row>38</xdr:row>
      <xdr:rowOff>143955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608204"/>
          <a:ext cx="889000" cy="5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90466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93104</xdr:rowOff>
    </xdr:from>
    <xdr:to>
      <xdr:col>15</xdr:col>
      <xdr:colOff>50800</xdr:colOff>
      <xdr:row>38</xdr:row>
      <xdr:rowOff>124511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08204"/>
          <a:ext cx="889000" cy="3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130598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124511</xdr:rowOff>
    </xdr:from>
    <xdr:to>
      <xdr:col>10</xdr:col>
      <xdr:colOff>114300</xdr:colOff>
      <xdr:row>39</xdr:row>
      <xdr:rowOff>12370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39611"/>
          <a:ext cx="889000" cy="5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155719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128791</xdr:rowOff>
    </xdr:from>
    <xdr:to>
      <xdr:col>24</xdr:col>
      <xdr:colOff>114300</xdr:colOff>
      <xdr:row>38</xdr:row>
      <xdr:rowOff>58941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7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43718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8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93155</xdr:rowOff>
    </xdr:from>
    <xdr:to>
      <xdr:col>20</xdr:col>
      <xdr:colOff>38100</xdr:colOff>
      <xdr:row>39</xdr:row>
      <xdr:rowOff>23305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0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14432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700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42304</xdr:rowOff>
    </xdr:from>
    <xdr:to>
      <xdr:col>15</xdr:col>
      <xdr:colOff>101600</xdr:colOff>
      <xdr:row>38</xdr:row>
      <xdr:rowOff>143904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5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135031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5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73711</xdr:rowOff>
    </xdr:from>
    <xdr:to>
      <xdr:col>10</xdr:col>
      <xdr:colOff>165100</xdr:colOff>
      <xdr:row>39</xdr:row>
      <xdr:rowOff>3861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8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166438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8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133020</xdr:rowOff>
    </xdr:from>
    <xdr:to>
      <xdr:col>6</xdr:col>
      <xdr:colOff>38100</xdr:colOff>
      <xdr:row>39</xdr:row>
      <xdr:rowOff>63170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54297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40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63125</xdr:rowOff>
    </xdr:from>
    <xdr:to>
      <xdr:col>24</xdr:col>
      <xdr:colOff>63500</xdr:colOff>
      <xdr:row>58</xdr:row>
      <xdr:rowOff>75113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07225"/>
          <a:ext cx="838200" cy="1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71697</xdr:rowOff>
    </xdr:from>
    <xdr:to>
      <xdr:col>19</xdr:col>
      <xdr:colOff>177800</xdr:colOff>
      <xdr:row>58</xdr:row>
      <xdr:rowOff>75113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15797"/>
          <a:ext cx="889000" cy="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71697</xdr:rowOff>
    </xdr:from>
    <xdr:to>
      <xdr:col>15</xdr:col>
      <xdr:colOff>50800</xdr:colOff>
      <xdr:row>58</xdr:row>
      <xdr:rowOff>78839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15797"/>
          <a:ext cx="889000" cy="7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97747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78839</xdr:rowOff>
    </xdr:from>
    <xdr:to>
      <xdr:col>10</xdr:col>
      <xdr:colOff>114300</xdr:colOff>
      <xdr:row>58</xdr:row>
      <xdr:rowOff>83272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22939"/>
          <a:ext cx="889000" cy="4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0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111344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1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12325</xdr:rowOff>
    </xdr:from>
    <xdr:to>
      <xdr:col>24</xdr:col>
      <xdr:colOff>114300</xdr:colOff>
      <xdr:row>58</xdr:row>
      <xdr:rowOff>113925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5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98702</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7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24313</xdr:rowOff>
    </xdr:from>
    <xdr:to>
      <xdr:col>20</xdr:col>
      <xdr:colOff>38100</xdr:colOff>
      <xdr:row>58</xdr:row>
      <xdr:rowOff>125913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6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117040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61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20897</xdr:rowOff>
    </xdr:from>
    <xdr:to>
      <xdr:col>15</xdr:col>
      <xdr:colOff>101600</xdr:colOff>
      <xdr:row>58</xdr:row>
      <xdr:rowOff>122497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6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113624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5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28039</xdr:rowOff>
    </xdr:from>
    <xdr:to>
      <xdr:col>10</xdr:col>
      <xdr:colOff>165100</xdr:colOff>
      <xdr:row>58</xdr:row>
      <xdr:rowOff>129639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7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120766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6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32472</xdr:rowOff>
    </xdr:from>
    <xdr:to>
      <xdr:col>6</xdr:col>
      <xdr:colOff>38100</xdr:colOff>
      <xdr:row>58</xdr:row>
      <xdr:rowOff>134072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7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125199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69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163970</xdr:rowOff>
    </xdr:from>
    <xdr:to>
      <xdr:col>24</xdr:col>
      <xdr:colOff>63500</xdr:colOff>
      <xdr:row>78</xdr:row>
      <xdr:rowOff>167132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37070"/>
          <a:ext cx="838200" cy="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157417</xdr:rowOff>
    </xdr:from>
    <xdr:to>
      <xdr:col>19</xdr:col>
      <xdr:colOff>177800</xdr:colOff>
      <xdr:row>78</xdr:row>
      <xdr:rowOff>163970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30517"/>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157417</xdr:rowOff>
    </xdr:from>
    <xdr:to>
      <xdr:col>15</xdr:col>
      <xdr:colOff>50800</xdr:colOff>
      <xdr:row>78</xdr:row>
      <xdr:rowOff>163970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30517"/>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163970</xdr:rowOff>
    </xdr:from>
    <xdr:to>
      <xdr:col>10</xdr:col>
      <xdr:colOff>114300</xdr:colOff>
      <xdr:row>78</xdr:row>
      <xdr:rowOff>167246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37070"/>
          <a:ext cx="889000" cy="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94518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94404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295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116332</xdr:rowOff>
    </xdr:from>
    <xdr:to>
      <xdr:col>24</xdr:col>
      <xdr:colOff>114300</xdr:colOff>
      <xdr:row>79</xdr:row>
      <xdr:rowOff>46482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8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31259</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0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113170</xdr:rowOff>
    </xdr:from>
    <xdr:to>
      <xdr:col>20</xdr:col>
      <xdr:colOff>38100</xdr:colOff>
      <xdr:row>79</xdr:row>
      <xdr:rowOff>43320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34447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7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106617</xdr:rowOff>
    </xdr:from>
    <xdr:to>
      <xdr:col>15</xdr:col>
      <xdr:colOff>101600</xdr:colOff>
      <xdr:row>79</xdr:row>
      <xdr:rowOff>36767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79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27894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7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113170</xdr:rowOff>
    </xdr:from>
    <xdr:to>
      <xdr:col>10</xdr:col>
      <xdr:colOff>165100</xdr:colOff>
      <xdr:row>79</xdr:row>
      <xdr:rowOff>43320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34447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7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116446</xdr:rowOff>
    </xdr:from>
    <xdr:to>
      <xdr:col>6</xdr:col>
      <xdr:colOff>38100</xdr:colOff>
      <xdr:row>79</xdr:row>
      <xdr:rowOff>46596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8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37723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8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141567</xdr:rowOff>
    </xdr:from>
    <xdr:to>
      <xdr:col>24</xdr:col>
      <xdr:colOff>63500</xdr:colOff>
      <xdr:row>92</xdr:row>
      <xdr:rowOff>162573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5914967"/>
          <a:ext cx="838200" cy="2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53585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169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141567</xdr:rowOff>
    </xdr:from>
    <xdr:to>
      <xdr:col>19</xdr:col>
      <xdr:colOff>177800</xdr:colOff>
      <xdr:row>93</xdr:row>
      <xdr:rowOff>150089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914967"/>
          <a:ext cx="889000" cy="17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68787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5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46304</xdr:rowOff>
    </xdr:from>
    <xdr:to>
      <xdr:col>15</xdr:col>
      <xdr:colOff>50800</xdr:colOff>
      <xdr:row>93</xdr:row>
      <xdr:rowOff>150089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91154"/>
          <a:ext cx="889000" cy="10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164520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45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46304</xdr:rowOff>
    </xdr:from>
    <xdr:to>
      <xdr:col>10</xdr:col>
      <xdr:colOff>114300</xdr:colOff>
      <xdr:row>95</xdr:row>
      <xdr:rowOff>53417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91154"/>
          <a:ext cx="889000" cy="35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0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20972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111773</xdr:rowOff>
    </xdr:from>
    <xdr:to>
      <xdr:col>24</xdr:col>
      <xdr:colOff>114300</xdr:colOff>
      <xdr:row>93</xdr:row>
      <xdr:rowOff>41923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88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134650</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736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90767</xdr:rowOff>
    </xdr:from>
    <xdr:to>
      <xdr:col>20</xdr:col>
      <xdr:colOff>38100</xdr:colOff>
      <xdr:row>93</xdr:row>
      <xdr:rowOff>20917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86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37444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639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99289</xdr:rowOff>
    </xdr:from>
    <xdr:to>
      <xdr:col>15</xdr:col>
      <xdr:colOff>101600</xdr:colOff>
      <xdr:row>94</xdr:row>
      <xdr:rowOff>29439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04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45966</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819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166954</xdr:rowOff>
    </xdr:from>
    <xdr:to>
      <xdr:col>10</xdr:col>
      <xdr:colOff>165100</xdr:colOff>
      <xdr:row>93</xdr:row>
      <xdr:rowOff>97104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4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113631</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715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2617</xdr:rowOff>
    </xdr:from>
    <xdr:to>
      <xdr:col>6</xdr:col>
      <xdr:colOff>38100</xdr:colOff>
      <xdr:row>95</xdr:row>
      <xdr:rowOff>104217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9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120744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06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52901</xdr:rowOff>
    </xdr:from>
    <xdr:to>
      <xdr:col>55</xdr:col>
      <xdr:colOff>0</xdr:colOff>
      <xdr:row>36</xdr:row>
      <xdr:rowOff>56403</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225101"/>
          <a:ext cx="838200" cy="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116193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45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35925</xdr:rowOff>
    </xdr:from>
    <xdr:to>
      <xdr:col>50</xdr:col>
      <xdr:colOff>114300</xdr:colOff>
      <xdr:row>36</xdr:row>
      <xdr:rowOff>56403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208125"/>
          <a:ext cx="889000" cy="2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94332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592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35925</xdr:rowOff>
    </xdr:from>
    <xdr:to>
      <xdr:col>45</xdr:col>
      <xdr:colOff>177800</xdr:colOff>
      <xdr:row>36</xdr:row>
      <xdr:rowOff>43268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208125"/>
          <a:ext cx="889000" cy="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101222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593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58789</xdr:rowOff>
    </xdr:from>
    <xdr:to>
      <xdr:col>41</xdr:col>
      <xdr:colOff>50800</xdr:colOff>
      <xdr:row>36</xdr:row>
      <xdr:rowOff>43268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716639"/>
          <a:ext cx="889000" cy="49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105979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27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139930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79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2101</xdr:rowOff>
    </xdr:from>
    <xdr:to>
      <xdr:col>55</xdr:col>
      <xdr:colOff>50800</xdr:colOff>
      <xdr:row>36</xdr:row>
      <xdr:rowOff>103701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17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151978</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5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5603</xdr:rowOff>
    </xdr:from>
    <xdr:to>
      <xdr:col>50</xdr:col>
      <xdr:colOff>165100</xdr:colOff>
      <xdr:row>36</xdr:row>
      <xdr:rowOff>107203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17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98330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27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156575</xdr:rowOff>
    </xdr:from>
    <xdr:to>
      <xdr:col>46</xdr:col>
      <xdr:colOff>38100</xdr:colOff>
      <xdr:row>36</xdr:row>
      <xdr:rowOff>86725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15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77852</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25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163918</xdr:rowOff>
    </xdr:from>
    <xdr:to>
      <xdr:col>41</xdr:col>
      <xdr:colOff>101600</xdr:colOff>
      <xdr:row>36</xdr:row>
      <xdr:rowOff>94068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16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110595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593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7989</xdr:rowOff>
    </xdr:from>
    <xdr:to>
      <xdr:col>36</xdr:col>
      <xdr:colOff>165100</xdr:colOff>
      <xdr:row>33</xdr:row>
      <xdr:rowOff>109589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66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126116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441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162889</xdr:rowOff>
    </xdr:from>
    <xdr:to>
      <xdr:col>55</xdr:col>
      <xdr:colOff>0</xdr:colOff>
      <xdr:row>57</xdr:row>
      <xdr:rowOff>156973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421189"/>
          <a:ext cx="838200" cy="508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42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162889</xdr:rowOff>
    </xdr:from>
    <xdr:to>
      <xdr:col>50</xdr:col>
      <xdr:colOff>114300</xdr:colOff>
      <xdr:row>56</xdr:row>
      <xdr:rowOff>26388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421189"/>
          <a:ext cx="889000" cy="20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84234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85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26388</xdr:rowOff>
    </xdr:from>
    <xdr:to>
      <xdr:col>45</xdr:col>
      <xdr:colOff>177800</xdr:colOff>
      <xdr:row>56</xdr:row>
      <xdr:rowOff>149813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627588"/>
          <a:ext cx="889000" cy="123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136428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90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113420</xdr:rowOff>
    </xdr:from>
    <xdr:to>
      <xdr:col>41</xdr:col>
      <xdr:colOff>50800</xdr:colOff>
      <xdr:row>56</xdr:row>
      <xdr:rowOff>149813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714620"/>
          <a:ext cx="889000" cy="3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90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37984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106173</xdr:rowOff>
    </xdr:from>
    <xdr:to>
      <xdr:col>55</xdr:col>
      <xdr:colOff>50800</xdr:colOff>
      <xdr:row>58</xdr:row>
      <xdr:rowOff>36323</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7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84600</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5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112089</xdr:rowOff>
    </xdr:from>
    <xdr:to>
      <xdr:col>50</xdr:col>
      <xdr:colOff>165100</xdr:colOff>
      <xdr:row>55</xdr:row>
      <xdr:rowOff>42239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37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58766</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145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147038</xdr:rowOff>
    </xdr:from>
    <xdr:to>
      <xdr:col>46</xdr:col>
      <xdr:colOff>38100</xdr:colOff>
      <xdr:row>56</xdr:row>
      <xdr:rowOff>77188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57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93715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35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99013</xdr:rowOff>
    </xdr:from>
    <xdr:to>
      <xdr:col>41</xdr:col>
      <xdr:colOff>101600</xdr:colOff>
      <xdr:row>57</xdr:row>
      <xdr:rowOff>29163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70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45690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47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62620</xdr:rowOff>
    </xdr:from>
    <xdr:to>
      <xdr:col>36</xdr:col>
      <xdr:colOff>165100</xdr:colOff>
      <xdr:row>56</xdr:row>
      <xdr:rowOff>164220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6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9297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4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19090</xdr:rowOff>
    </xdr:from>
    <xdr:to>
      <xdr:col>55</xdr:col>
      <xdr:colOff>0</xdr:colOff>
      <xdr:row>77</xdr:row>
      <xdr:rowOff>36492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220740"/>
          <a:ext cx="838200" cy="1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16780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18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116748</xdr:rowOff>
    </xdr:from>
    <xdr:to>
      <xdr:col>50</xdr:col>
      <xdr:colOff>114300</xdr:colOff>
      <xdr:row>77</xdr:row>
      <xdr:rowOff>19090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146948"/>
          <a:ext cx="889000" cy="7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41825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41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98744</xdr:rowOff>
    </xdr:from>
    <xdr:to>
      <xdr:col>45</xdr:col>
      <xdr:colOff>177800</xdr:colOff>
      <xdr:row>76</xdr:row>
      <xdr:rowOff>116748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128944"/>
          <a:ext cx="889000" cy="1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40059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41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98744</xdr:rowOff>
    </xdr:from>
    <xdr:to>
      <xdr:col>41</xdr:col>
      <xdr:colOff>50800</xdr:colOff>
      <xdr:row>77</xdr:row>
      <xdr:rowOff>90687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128944"/>
          <a:ext cx="889000" cy="16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48299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42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51984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42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157142</xdr:rowOff>
    </xdr:from>
    <xdr:to>
      <xdr:col>55</xdr:col>
      <xdr:colOff>50800</xdr:colOff>
      <xdr:row>77</xdr:row>
      <xdr:rowOff>87292</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18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8569</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03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139740</xdr:rowOff>
    </xdr:from>
    <xdr:to>
      <xdr:col>50</xdr:col>
      <xdr:colOff>165100</xdr:colOff>
      <xdr:row>77</xdr:row>
      <xdr:rowOff>69890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16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86417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94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65948</xdr:rowOff>
    </xdr:from>
    <xdr:to>
      <xdr:col>46</xdr:col>
      <xdr:colOff>38100</xdr:colOff>
      <xdr:row>76</xdr:row>
      <xdr:rowOff>167548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09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12626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87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47944</xdr:rowOff>
    </xdr:from>
    <xdr:to>
      <xdr:col>41</xdr:col>
      <xdr:colOff>101600</xdr:colOff>
      <xdr:row>76</xdr:row>
      <xdr:rowOff>149544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07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166071</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5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39887</xdr:rowOff>
    </xdr:from>
    <xdr:to>
      <xdr:col>36</xdr:col>
      <xdr:colOff>165100</xdr:colOff>
      <xdr:row>77</xdr:row>
      <xdr:rowOff>141487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4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158014</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01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105395</xdr:rowOff>
    </xdr:from>
    <xdr:to>
      <xdr:col>55</xdr:col>
      <xdr:colOff>0</xdr:colOff>
      <xdr:row>97</xdr:row>
      <xdr:rowOff>127919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393145"/>
          <a:ext cx="838200" cy="365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105395</xdr:rowOff>
    </xdr:from>
    <xdr:to>
      <xdr:col>50</xdr:col>
      <xdr:colOff>114300</xdr:colOff>
      <xdr:row>97</xdr:row>
      <xdr:rowOff>122501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393145"/>
          <a:ext cx="889000" cy="36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64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122501</xdr:rowOff>
    </xdr:from>
    <xdr:to>
      <xdr:col>45</xdr:col>
      <xdr:colOff>177800</xdr:colOff>
      <xdr:row>98</xdr:row>
      <xdr:rowOff>31130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753151"/>
          <a:ext cx="889000" cy="80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88963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37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26443</xdr:rowOff>
    </xdr:from>
    <xdr:to>
      <xdr:col>41</xdr:col>
      <xdr:colOff>50800</xdr:colOff>
      <xdr:row>98</xdr:row>
      <xdr:rowOff>31130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828543"/>
          <a:ext cx="889000" cy="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89412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37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9577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29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77119</xdr:rowOff>
    </xdr:from>
    <xdr:to>
      <xdr:col>55</xdr:col>
      <xdr:colOff>50800</xdr:colOff>
      <xdr:row>98</xdr:row>
      <xdr:rowOff>7269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0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163496</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2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54595</xdr:rowOff>
    </xdr:from>
    <xdr:to>
      <xdr:col>50</xdr:col>
      <xdr:colOff>165100</xdr:colOff>
      <xdr:row>95</xdr:row>
      <xdr:rowOff>156195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3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1272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11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71701</xdr:rowOff>
    </xdr:from>
    <xdr:to>
      <xdr:col>46</xdr:col>
      <xdr:colOff>38100</xdr:colOff>
      <xdr:row>98</xdr:row>
      <xdr:rowOff>1851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70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164428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79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151780</xdr:rowOff>
    </xdr:from>
    <xdr:to>
      <xdr:col>41</xdr:col>
      <xdr:colOff>101600</xdr:colOff>
      <xdr:row>98</xdr:row>
      <xdr:rowOff>81930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78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73057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87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147093</xdr:rowOff>
    </xdr:from>
    <xdr:to>
      <xdr:col>36</xdr:col>
      <xdr:colOff>165100</xdr:colOff>
      <xdr:row>98</xdr:row>
      <xdr:rowOff>77243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77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68370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87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84917</xdr:rowOff>
    </xdr:from>
    <xdr:to>
      <xdr:col>85</xdr:col>
      <xdr:colOff>127000</xdr:colOff>
      <xdr:row>39</xdr:row>
      <xdr:rowOff>86322</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5481300" y="6771467"/>
          <a:ext cx="838200" cy="1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86322</xdr:rowOff>
    </xdr:from>
    <xdr:to>
      <xdr:col>81</xdr:col>
      <xdr:colOff>50800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772872"/>
          <a:ext cx="889000" cy="1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87547</xdr:rowOff>
    </xdr:from>
    <xdr:to>
      <xdr:col>76</xdr:col>
      <xdr:colOff>114300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774097"/>
          <a:ext cx="889000" cy="1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87547</xdr:rowOff>
    </xdr:from>
    <xdr:to>
      <xdr:col>71</xdr:col>
      <xdr:colOff>177800</xdr:colOff>
      <xdr:row>39</xdr:row>
      <xdr:rowOff>88069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2814300" y="6774097"/>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34117</xdr:rowOff>
    </xdr:from>
    <xdr:to>
      <xdr:col>85</xdr:col>
      <xdr:colOff>177800</xdr:colOff>
      <xdr:row>39</xdr:row>
      <xdr:rowOff>135717</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72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120494</xdr:rowOff>
    </xdr:from>
    <xdr:ext cx="378565"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635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35522</xdr:rowOff>
    </xdr:from>
    <xdr:to>
      <xdr:col>81</xdr:col>
      <xdr:colOff>101600</xdr:colOff>
      <xdr:row>39</xdr:row>
      <xdr:rowOff>137122</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72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128249</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2017" y="6814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36747</xdr:rowOff>
    </xdr:from>
    <xdr:to>
      <xdr:col>72</xdr:col>
      <xdr:colOff>38100</xdr:colOff>
      <xdr:row>39</xdr:row>
      <xdr:rowOff>138347</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72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129474</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4017" y="6816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37269</xdr:rowOff>
    </xdr:from>
    <xdr:to>
      <xdr:col>67</xdr:col>
      <xdr:colOff>101600</xdr:colOff>
      <xdr:row>39</xdr:row>
      <xdr:rowOff>138869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72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129996</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17" y="6816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104521</xdr:rowOff>
    </xdr:from>
    <xdr:to>
      <xdr:col>85</xdr:col>
      <xdr:colOff>127000</xdr:colOff>
      <xdr:row>76</xdr:row>
      <xdr:rowOff>107023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3134721"/>
          <a:ext cx="838200" cy="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131056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646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107023</xdr:rowOff>
    </xdr:from>
    <xdr:to>
      <xdr:col>81</xdr:col>
      <xdr:colOff>50800</xdr:colOff>
      <xdr:row>76</xdr:row>
      <xdr:rowOff>120256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3137223"/>
          <a:ext cx="889000" cy="1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58259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57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117056</xdr:rowOff>
    </xdr:from>
    <xdr:to>
      <xdr:col>76</xdr:col>
      <xdr:colOff>114300</xdr:colOff>
      <xdr:row>76</xdr:row>
      <xdr:rowOff>120256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3703300" y="13147256"/>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35018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5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117056</xdr:rowOff>
    </xdr:from>
    <xdr:to>
      <xdr:col>71</xdr:col>
      <xdr:colOff>177800</xdr:colOff>
      <xdr:row>76</xdr:row>
      <xdr:rowOff>130493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3147256"/>
          <a:ext cx="889000" cy="1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59008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5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86351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6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53721</xdr:rowOff>
    </xdr:from>
    <xdr:to>
      <xdr:col>85</xdr:col>
      <xdr:colOff>177800</xdr:colOff>
      <xdr:row>76</xdr:row>
      <xdr:rowOff>155321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308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32148</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306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56223</xdr:rowOff>
    </xdr:from>
    <xdr:to>
      <xdr:col>81</xdr:col>
      <xdr:colOff>101600</xdr:colOff>
      <xdr:row>76</xdr:row>
      <xdr:rowOff>157823</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30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148950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3179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69456</xdr:rowOff>
    </xdr:from>
    <xdr:to>
      <xdr:col>76</xdr:col>
      <xdr:colOff>165100</xdr:colOff>
      <xdr:row>76</xdr:row>
      <xdr:rowOff>171056</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309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162183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19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66256</xdr:rowOff>
    </xdr:from>
    <xdr:to>
      <xdr:col>72</xdr:col>
      <xdr:colOff>38100</xdr:colOff>
      <xdr:row>76</xdr:row>
      <xdr:rowOff>167856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30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158983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18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79693</xdr:rowOff>
    </xdr:from>
    <xdr:to>
      <xdr:col>67</xdr:col>
      <xdr:colOff>101600</xdr:colOff>
      <xdr:row>77</xdr:row>
      <xdr:rowOff>9843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310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970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20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9361</xdr:rowOff>
    </xdr:from>
    <xdr:to>
      <xdr:col>85</xdr:col>
      <xdr:colOff>127000</xdr:colOff>
      <xdr:row>98</xdr:row>
      <xdr:rowOff>92050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5481300" y="16811461"/>
          <a:ext cx="838200" cy="8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9361</xdr:rowOff>
    </xdr:from>
    <xdr:to>
      <xdr:col>81</xdr:col>
      <xdr:colOff>50800</xdr:colOff>
      <xdr:row>98</xdr:row>
      <xdr:rowOff>32765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592300" y="16811461"/>
          <a:ext cx="88900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88443</xdr:rowOff>
    </xdr:from>
    <xdr:to>
      <xdr:col>76</xdr:col>
      <xdr:colOff>114300</xdr:colOff>
      <xdr:row>98</xdr:row>
      <xdr:rowOff>32765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719093"/>
          <a:ext cx="889000" cy="11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88443</xdr:rowOff>
    </xdr:from>
    <xdr:to>
      <xdr:col>71</xdr:col>
      <xdr:colOff>177800</xdr:colOff>
      <xdr:row>97</xdr:row>
      <xdr:rowOff>145859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719093"/>
          <a:ext cx="889000" cy="5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41250</xdr:rowOff>
    </xdr:from>
    <xdr:to>
      <xdr:col>85</xdr:col>
      <xdr:colOff>177800</xdr:colOff>
      <xdr:row>98</xdr:row>
      <xdr:rowOff>142850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84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127627</xdr:rowOff>
    </xdr:from>
    <xdr:ext cx="469744"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75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130011</xdr:rowOff>
    </xdr:from>
    <xdr:to>
      <xdr:col>81</xdr:col>
      <xdr:colOff>101600</xdr:colOff>
      <xdr:row>98</xdr:row>
      <xdr:rowOff>60161</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76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51288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85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153415</xdr:rowOff>
    </xdr:from>
    <xdr:to>
      <xdr:col>76</xdr:col>
      <xdr:colOff>165100</xdr:colOff>
      <xdr:row>98</xdr:row>
      <xdr:rowOff>83565</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78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74692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876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37643</xdr:rowOff>
    </xdr:from>
    <xdr:to>
      <xdr:col>72</xdr:col>
      <xdr:colOff>38100</xdr:colOff>
      <xdr:row>97</xdr:row>
      <xdr:rowOff>139243</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66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130370</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76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95059</xdr:rowOff>
    </xdr:from>
    <xdr:to>
      <xdr:col>67</xdr:col>
      <xdr:colOff>101600</xdr:colOff>
      <xdr:row>98</xdr:row>
      <xdr:rowOff>25209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72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16336</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81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113468</xdr:rowOff>
    </xdr:from>
    <xdr:to>
      <xdr:col>116</xdr:col>
      <xdr:colOff>63500</xdr:colOff>
      <xdr:row>35</xdr:row>
      <xdr:rowOff>8884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5942768"/>
          <a:ext cx="838200" cy="6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71156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243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136728</xdr:rowOff>
    </xdr:from>
    <xdr:to>
      <xdr:col>111</xdr:col>
      <xdr:colOff>177800</xdr:colOff>
      <xdr:row>35</xdr:row>
      <xdr:rowOff>8884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5966028"/>
          <a:ext cx="889000" cy="4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34180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37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136042</xdr:rowOff>
    </xdr:from>
    <xdr:to>
      <xdr:col>107</xdr:col>
      <xdr:colOff>50800</xdr:colOff>
      <xdr:row>34</xdr:row>
      <xdr:rowOff>136728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5965342"/>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54868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39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136042</xdr:rowOff>
    </xdr:from>
    <xdr:to>
      <xdr:col>102</xdr:col>
      <xdr:colOff>114300</xdr:colOff>
      <xdr:row>35</xdr:row>
      <xdr:rowOff>65691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8656300" y="5965342"/>
          <a:ext cx="889000" cy="10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35780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37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35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62668</xdr:rowOff>
    </xdr:from>
    <xdr:to>
      <xdr:col>116</xdr:col>
      <xdr:colOff>114300</xdr:colOff>
      <xdr:row>34</xdr:row>
      <xdr:rowOff>164268</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589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85545</xdr:rowOff>
    </xdr:from>
    <xdr:ext cx="534377"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574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129534</xdr:rowOff>
    </xdr:from>
    <xdr:to>
      <xdr:col>112</xdr:col>
      <xdr:colOff>38100</xdr:colOff>
      <xdr:row>35</xdr:row>
      <xdr:rowOff>59684</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595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76211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573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85928</xdr:rowOff>
    </xdr:from>
    <xdr:to>
      <xdr:col>107</xdr:col>
      <xdr:colOff>101600</xdr:colOff>
      <xdr:row>35</xdr:row>
      <xdr:rowOff>16078</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59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32605</xdr:rowOff>
    </xdr:from>
    <xdr:ext cx="534377"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67111" y="569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85242</xdr:rowOff>
    </xdr:from>
    <xdr:to>
      <xdr:col>102</xdr:col>
      <xdr:colOff>165100</xdr:colOff>
      <xdr:row>35</xdr:row>
      <xdr:rowOff>15392</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591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31919</xdr:rowOff>
    </xdr:from>
    <xdr:ext cx="534377"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278111" y="568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14891</xdr:rowOff>
    </xdr:from>
    <xdr:to>
      <xdr:col>98</xdr:col>
      <xdr:colOff>38100</xdr:colOff>
      <xdr:row>35</xdr:row>
      <xdr:rowOff>116491</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01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133018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7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95515</xdr:rowOff>
    </xdr:from>
    <xdr:to>
      <xdr:col>116</xdr:col>
      <xdr:colOff>63500</xdr:colOff>
      <xdr:row>73</xdr:row>
      <xdr:rowOff>114129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611365"/>
          <a:ext cx="838200" cy="1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73042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588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95515</xdr:rowOff>
    </xdr:from>
    <xdr:to>
      <xdr:col>111</xdr:col>
      <xdr:colOff>177800</xdr:colOff>
      <xdr:row>73</xdr:row>
      <xdr:rowOff>146754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611365"/>
          <a:ext cx="889000" cy="5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56347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2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145905</xdr:rowOff>
    </xdr:from>
    <xdr:to>
      <xdr:col>107</xdr:col>
      <xdr:colOff>50800</xdr:colOff>
      <xdr:row>73</xdr:row>
      <xdr:rowOff>146754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9545300" y="12661755"/>
          <a:ext cx="889000" cy="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10855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18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145905</xdr:rowOff>
    </xdr:from>
    <xdr:to>
      <xdr:col>102</xdr:col>
      <xdr:colOff>114300</xdr:colOff>
      <xdr:row>74</xdr:row>
      <xdr:rowOff>23473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2661755"/>
          <a:ext cx="889000" cy="49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155560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1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77476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25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63329</xdr:rowOff>
    </xdr:from>
    <xdr:to>
      <xdr:col>116</xdr:col>
      <xdr:colOff>114300</xdr:colOff>
      <xdr:row>73</xdr:row>
      <xdr:rowOff>164929</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57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86206</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43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44715</xdr:rowOff>
    </xdr:from>
    <xdr:to>
      <xdr:col>112</xdr:col>
      <xdr:colOff>38100</xdr:colOff>
      <xdr:row>73</xdr:row>
      <xdr:rowOff>146315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56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137442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65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95954</xdr:rowOff>
    </xdr:from>
    <xdr:to>
      <xdr:col>107</xdr:col>
      <xdr:colOff>101600</xdr:colOff>
      <xdr:row>74</xdr:row>
      <xdr:rowOff>26104</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61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17231</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70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95105</xdr:rowOff>
    </xdr:from>
    <xdr:to>
      <xdr:col>102</xdr:col>
      <xdr:colOff>165100</xdr:colOff>
      <xdr:row>74</xdr:row>
      <xdr:rowOff>25255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61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16382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70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144123</xdr:rowOff>
    </xdr:from>
    <xdr:to>
      <xdr:col>98</xdr:col>
      <xdr:colOff>38100</xdr:colOff>
      <xdr:row>74</xdr:row>
      <xdr:rowOff>74273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65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65400</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75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性質別歳出決算分析表を見ますと、人件費、物件費及び公債費は類似団体平均を下回っており、これまでの効率的な行財政運営の取組の一定の成果が表れているものと考えます。繰出金については、前年度までは類似団体平均を下回っておりまし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年度は介護保険低所得者保険料軽減繰出金及び後期高齢者医療保険基盤安定負担金繰出金の増加により、僅かに上回る結果となりました。</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一方で、扶助費、投資及び出資金は、令和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年度においても引き続き類似団体平均を大きく上回っており、財政運営上、今後もその動向を注視していく必要があります。特に、扶助費は予算全体に占める割合が令和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a:t>
          </a:r>
          <a:r>
            <a:rPr kumimoji="1" lang="en-US" altLang="ja-JP" sz="1300">
              <a:latin typeface="ＭＳ Ｐゴシック" panose="020B0600070205080204" pitchFamily="50" charset="-128"/>
              <a:ea typeface="ＭＳ Ｐゴシック" panose="020B0600070205080204" pitchFamily="50" charset="-128"/>
            </a:rPr>
            <a:t>21.3</a:t>
          </a:r>
          <a:r>
            <a:rPr kumimoji="1" lang="ja-JP" altLang="en-US" sz="1300">
              <a:latin typeface="ＭＳ Ｐゴシック" panose="020B0600070205080204" pitchFamily="50" charset="-128"/>
              <a:ea typeface="ＭＳ Ｐゴシック" panose="020B0600070205080204" pitchFamily="50" charset="-128"/>
            </a:rPr>
            <a:t>％と大きく、住民福祉を支える上で重要な経費であることから、必要なサービス水準の確保に十分配慮しつつ、事業内容や制度運用の精査をとおして、適正化に努めていくことが重要と考えます。</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は、公共施設等総合管理計画及び個別施設計画に基づく施設更新等による財政需要の増加も見込まれることから、中長期的な視点で財政需要を見込み、事業の優先度も踏まえながら、財政負担の平準化に努めていく必要があり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熊本県長洲町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15,220
14,435
19.44
8,624,149
8,245,428
361,900
4,472,195
7,352,771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77325</xdr:rowOff>
    </xdr:from>
    <xdr:to>
      <xdr:col>24</xdr:col>
      <xdr:colOff>63500</xdr:colOff>
      <xdr:row>34</xdr:row>
      <xdr:rowOff>110962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906625"/>
          <a:ext cx="838200" cy="3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57203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57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110962</xdr:rowOff>
    </xdr:from>
    <xdr:to>
      <xdr:col>19</xdr:col>
      <xdr:colOff>177800</xdr:colOff>
      <xdr:row>34</xdr:row>
      <xdr:rowOff>122392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94026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6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122392</xdr:rowOff>
    </xdr:from>
    <xdr:to>
      <xdr:col>15</xdr:col>
      <xdr:colOff>50800</xdr:colOff>
      <xdr:row>35</xdr:row>
      <xdr:rowOff>54138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951692"/>
          <a:ext cx="889000" cy="103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144398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31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54138</xdr:rowOff>
    </xdr:from>
    <xdr:to>
      <xdr:col>10</xdr:col>
      <xdr:colOff>114300</xdr:colOff>
      <xdr:row>35</xdr:row>
      <xdr:rowOff>72426</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0548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3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42834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3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26525</xdr:rowOff>
    </xdr:from>
    <xdr:to>
      <xdr:col>24</xdr:col>
      <xdr:colOff>114300</xdr:colOff>
      <xdr:row>34</xdr:row>
      <xdr:rowOff>128125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49402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70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60162</xdr:rowOff>
    </xdr:from>
    <xdr:to>
      <xdr:col>20</xdr:col>
      <xdr:colOff>38100</xdr:colOff>
      <xdr:row>34</xdr:row>
      <xdr:rowOff>161762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88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6839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664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71592</xdr:rowOff>
    </xdr:from>
    <xdr:to>
      <xdr:col>15</xdr:col>
      <xdr:colOff>101600</xdr:colOff>
      <xdr:row>35</xdr:row>
      <xdr:rowOff>1742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90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18269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676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3338</xdr:rowOff>
    </xdr:from>
    <xdr:to>
      <xdr:col>10</xdr:col>
      <xdr:colOff>165100</xdr:colOff>
      <xdr:row>35</xdr:row>
      <xdr:rowOff>104938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0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121465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779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21626</xdr:rowOff>
    </xdr:from>
    <xdr:to>
      <xdr:col>6</xdr:col>
      <xdr:colOff>38100</xdr:colOff>
      <xdr:row>35</xdr:row>
      <xdr:rowOff>123226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02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139753</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79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35253</xdr:rowOff>
    </xdr:from>
    <xdr:to>
      <xdr:col>24</xdr:col>
      <xdr:colOff>63500</xdr:colOff>
      <xdr:row>56</xdr:row>
      <xdr:rowOff>59786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636453"/>
          <a:ext cx="838200" cy="2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32357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290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11638</xdr:rowOff>
    </xdr:from>
    <xdr:to>
      <xdr:col>19</xdr:col>
      <xdr:colOff>177800</xdr:colOff>
      <xdr:row>56</xdr:row>
      <xdr:rowOff>35253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12838"/>
          <a:ext cx="889000" cy="2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66264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11638</xdr:rowOff>
    </xdr:from>
    <xdr:to>
      <xdr:col>15</xdr:col>
      <xdr:colOff>50800</xdr:colOff>
      <xdr:row>56</xdr:row>
      <xdr:rowOff>51730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12838"/>
          <a:ext cx="889000" cy="4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8675</xdr:rowOff>
    </xdr:from>
    <xdr:to>
      <xdr:col>10</xdr:col>
      <xdr:colOff>114300</xdr:colOff>
      <xdr:row>56</xdr:row>
      <xdr:rowOff>51730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095525"/>
          <a:ext cx="889000" cy="55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145906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8986</xdr:rowOff>
    </xdr:from>
    <xdr:to>
      <xdr:col>24</xdr:col>
      <xdr:colOff>114300</xdr:colOff>
      <xdr:row>56</xdr:row>
      <xdr:rowOff>110586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1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158863</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8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155903</xdr:rowOff>
    </xdr:from>
    <xdr:to>
      <xdr:col>20</xdr:col>
      <xdr:colOff>38100</xdr:colOff>
      <xdr:row>56</xdr:row>
      <xdr:rowOff>86053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8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77180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678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132288</xdr:rowOff>
    </xdr:from>
    <xdr:to>
      <xdr:col>15</xdr:col>
      <xdr:colOff>101600</xdr:colOff>
      <xdr:row>56</xdr:row>
      <xdr:rowOff>62438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6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53565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54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930</xdr:rowOff>
    </xdr:from>
    <xdr:to>
      <xdr:col>10</xdr:col>
      <xdr:colOff>165100</xdr:colOff>
      <xdr:row>56</xdr:row>
      <xdr:rowOff>102530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0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93657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69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129325</xdr:rowOff>
    </xdr:from>
    <xdr:to>
      <xdr:col>6</xdr:col>
      <xdr:colOff>38100</xdr:colOff>
      <xdr:row>53</xdr:row>
      <xdr:rowOff>59475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04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76002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19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133619</xdr:rowOff>
    </xdr:from>
    <xdr:to>
      <xdr:col>24</xdr:col>
      <xdr:colOff>62865</xdr:colOff>
      <xdr:row>78</xdr:row>
      <xdr:rowOff>93094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5119"/>
          <a:ext cx="1270" cy="13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96921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7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93094</xdr:rowOff>
    </xdr:from>
    <xdr:to>
      <xdr:col>24</xdr:col>
      <xdr:colOff>152400</xdr:colOff>
      <xdr:row>78</xdr:row>
      <xdr:rowOff>93094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6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80296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133619</xdr:rowOff>
    </xdr:from>
    <xdr:to>
      <xdr:col>24</xdr:col>
      <xdr:colOff>152400</xdr:colOff>
      <xdr:row>70</xdr:row>
      <xdr:rowOff>133619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103262</xdr:rowOff>
    </xdr:from>
    <xdr:to>
      <xdr:col>24</xdr:col>
      <xdr:colOff>63500</xdr:colOff>
      <xdr:row>77</xdr:row>
      <xdr:rowOff>12032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33462"/>
          <a:ext cx="838200" cy="80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57635</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16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34759</xdr:rowOff>
    </xdr:from>
    <xdr:to>
      <xdr:col>24</xdr:col>
      <xdr:colOff>114300</xdr:colOff>
      <xdr:row>76</xdr:row>
      <xdr:rowOff>136359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06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12032</xdr:rowOff>
    </xdr:from>
    <xdr:to>
      <xdr:col>19</xdr:col>
      <xdr:colOff>177800</xdr:colOff>
      <xdr:row>77</xdr:row>
      <xdr:rowOff>120571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13682"/>
          <a:ext cx="889000" cy="10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163699</xdr:rowOff>
    </xdr:from>
    <xdr:to>
      <xdr:col>20</xdr:col>
      <xdr:colOff>38100</xdr:colOff>
      <xdr:row>77</xdr:row>
      <xdr:rowOff>93849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84976</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28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22318</xdr:rowOff>
    </xdr:from>
    <xdr:to>
      <xdr:col>15</xdr:col>
      <xdr:colOff>50800</xdr:colOff>
      <xdr:row>77</xdr:row>
      <xdr:rowOff>120571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23968"/>
          <a:ext cx="889000" cy="9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79510</xdr:rowOff>
    </xdr:from>
    <xdr:to>
      <xdr:col>15</xdr:col>
      <xdr:colOff>101600</xdr:colOff>
      <xdr:row>78</xdr:row>
      <xdr:rowOff>9660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7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22318</xdr:rowOff>
    </xdr:from>
    <xdr:to>
      <xdr:col>10</xdr:col>
      <xdr:colOff>114300</xdr:colOff>
      <xdr:row>77</xdr:row>
      <xdr:rowOff>132916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23968"/>
          <a:ext cx="889000" cy="110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7445</xdr:rowOff>
    </xdr:from>
    <xdr:to>
      <xdr:col>10</xdr:col>
      <xdr:colOff>165100</xdr:colOff>
      <xdr:row>77</xdr:row>
      <xdr:rowOff>109045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0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100172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0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115838</xdr:rowOff>
    </xdr:from>
    <xdr:to>
      <xdr:col>6</xdr:col>
      <xdr:colOff>38100</xdr:colOff>
      <xdr:row>79</xdr:row>
      <xdr:rowOff>45988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8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37115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8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52462</xdr:rowOff>
    </xdr:from>
    <xdr:to>
      <xdr:col>24</xdr:col>
      <xdr:colOff>114300</xdr:colOff>
      <xdr:row>76</xdr:row>
      <xdr:rowOff>154062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8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30889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61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132682</xdr:rowOff>
    </xdr:from>
    <xdr:to>
      <xdr:col>20</xdr:col>
      <xdr:colOff>38100</xdr:colOff>
      <xdr:row>77</xdr:row>
      <xdr:rowOff>62832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6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79359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3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69771</xdr:rowOff>
    </xdr:from>
    <xdr:to>
      <xdr:col>15</xdr:col>
      <xdr:colOff>101600</xdr:colOff>
      <xdr:row>77</xdr:row>
      <xdr:rowOff>171371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7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16448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046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142968</xdr:rowOff>
    </xdr:from>
    <xdr:to>
      <xdr:col>10</xdr:col>
      <xdr:colOff>165100</xdr:colOff>
      <xdr:row>77</xdr:row>
      <xdr:rowOff>73118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7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89646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48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82116</xdr:rowOff>
    </xdr:from>
    <xdr:to>
      <xdr:col>6</xdr:col>
      <xdr:colOff>38100</xdr:colOff>
      <xdr:row>78</xdr:row>
      <xdr:rowOff>12266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8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28793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58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129476</xdr:rowOff>
    </xdr:from>
    <xdr:to>
      <xdr:col>24</xdr:col>
      <xdr:colOff>63500</xdr:colOff>
      <xdr:row>98</xdr:row>
      <xdr:rowOff>131922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31576"/>
          <a:ext cx="838200" cy="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125457</xdr:rowOff>
    </xdr:from>
    <xdr:to>
      <xdr:col>19</xdr:col>
      <xdr:colOff>177800</xdr:colOff>
      <xdr:row>98</xdr:row>
      <xdr:rowOff>129476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27557"/>
          <a:ext cx="889000" cy="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125457</xdr:rowOff>
    </xdr:from>
    <xdr:to>
      <xdr:col>15</xdr:col>
      <xdr:colOff>50800</xdr:colOff>
      <xdr:row>98</xdr:row>
      <xdr:rowOff>129485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27557"/>
          <a:ext cx="889000" cy="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129485</xdr:rowOff>
    </xdr:from>
    <xdr:to>
      <xdr:col>10</xdr:col>
      <xdr:colOff>114300</xdr:colOff>
      <xdr:row>98</xdr:row>
      <xdr:rowOff>137525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31585"/>
          <a:ext cx="889000" cy="8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81122</xdr:rowOff>
    </xdr:from>
    <xdr:to>
      <xdr:col>24</xdr:col>
      <xdr:colOff>114300</xdr:colOff>
      <xdr:row>99</xdr:row>
      <xdr:rowOff>11272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8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170624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78676</xdr:rowOff>
    </xdr:from>
    <xdr:to>
      <xdr:col>20</xdr:col>
      <xdr:colOff>38100</xdr:colOff>
      <xdr:row>99</xdr:row>
      <xdr:rowOff>8826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8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171403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73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74657</xdr:rowOff>
    </xdr:from>
    <xdr:to>
      <xdr:col>15</xdr:col>
      <xdr:colOff>101600</xdr:colOff>
      <xdr:row>99</xdr:row>
      <xdr:rowOff>4807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167384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6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78685</xdr:rowOff>
    </xdr:from>
    <xdr:to>
      <xdr:col>10</xdr:col>
      <xdr:colOff>165100</xdr:colOff>
      <xdr:row>99</xdr:row>
      <xdr:rowOff>8835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8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171412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73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86725</xdr:rowOff>
    </xdr:from>
    <xdr:to>
      <xdr:col>6</xdr:col>
      <xdr:colOff>38100</xdr:colOff>
      <xdr:row>99</xdr:row>
      <xdr:rowOff>16875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8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8002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8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87927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60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121788</xdr:rowOff>
    </xdr:from>
    <xdr:to>
      <xdr:col>55</xdr:col>
      <xdr:colOff>0</xdr:colOff>
      <xdr:row>58</xdr:row>
      <xdr:rowOff>35964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894438"/>
          <a:ext cx="838200" cy="8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442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121788</xdr:rowOff>
    </xdr:from>
    <xdr:to>
      <xdr:col>50</xdr:col>
      <xdr:colOff>114300</xdr:colOff>
      <xdr:row>58</xdr:row>
      <xdr:rowOff>14394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894438"/>
          <a:ext cx="889000" cy="6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109513</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36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146411</xdr:rowOff>
    </xdr:from>
    <xdr:to>
      <xdr:col>45</xdr:col>
      <xdr:colOff>177800</xdr:colOff>
      <xdr:row>58</xdr:row>
      <xdr:rowOff>14394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919061"/>
          <a:ext cx="889000" cy="3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69655</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3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154902</xdr:rowOff>
    </xdr:from>
    <xdr:to>
      <xdr:col>41</xdr:col>
      <xdr:colOff>50800</xdr:colOff>
      <xdr:row>57</xdr:row>
      <xdr:rowOff>146411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756102"/>
          <a:ext cx="889000" cy="16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106867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36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98344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35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156614</xdr:rowOff>
    </xdr:from>
    <xdr:to>
      <xdr:col>55</xdr:col>
      <xdr:colOff>50800</xdr:colOff>
      <xdr:row>58</xdr:row>
      <xdr:rowOff>86764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2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135041</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0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70988</xdr:rowOff>
    </xdr:from>
    <xdr:to>
      <xdr:col>50</xdr:col>
      <xdr:colOff>165100</xdr:colOff>
      <xdr:row>58</xdr:row>
      <xdr:rowOff>1138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84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163715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93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135044</xdr:rowOff>
    </xdr:from>
    <xdr:to>
      <xdr:col>46</xdr:col>
      <xdr:colOff>38100</xdr:colOff>
      <xdr:row>58</xdr:row>
      <xdr:rowOff>65194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0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56321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00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95611</xdr:rowOff>
    </xdr:from>
    <xdr:to>
      <xdr:col>41</xdr:col>
      <xdr:colOff>101600</xdr:colOff>
      <xdr:row>58</xdr:row>
      <xdr:rowOff>25761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6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16888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960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104102</xdr:rowOff>
    </xdr:from>
    <xdr:to>
      <xdr:col>36</xdr:col>
      <xdr:colOff>165100</xdr:colOff>
      <xdr:row>57</xdr:row>
      <xdr:rowOff>34252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70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25379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79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9398</xdr:rowOff>
    </xdr:from>
    <xdr:to>
      <xdr:col>55</xdr:col>
      <xdr:colOff>0</xdr:colOff>
      <xdr:row>78</xdr:row>
      <xdr:rowOff>76629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382498"/>
          <a:ext cx="838200" cy="6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9398</xdr:rowOff>
    </xdr:from>
    <xdr:to>
      <xdr:col>50</xdr:col>
      <xdr:colOff>114300</xdr:colOff>
      <xdr:row>78</xdr:row>
      <xdr:rowOff>30155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382498"/>
          <a:ext cx="889000" cy="2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30155</xdr:rowOff>
    </xdr:from>
    <xdr:to>
      <xdr:col>45</xdr:col>
      <xdr:colOff>177800</xdr:colOff>
      <xdr:row>78</xdr:row>
      <xdr:rowOff>39345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403255"/>
          <a:ext cx="889000" cy="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277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39345</xdr:rowOff>
    </xdr:from>
    <xdr:to>
      <xdr:col>41</xdr:col>
      <xdr:colOff>50800</xdr:colOff>
      <xdr:row>78</xdr:row>
      <xdr:rowOff>83373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412445"/>
          <a:ext cx="889000" cy="4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278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59077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274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25829</xdr:rowOff>
    </xdr:from>
    <xdr:to>
      <xdr:col>55</xdr:col>
      <xdr:colOff>50800</xdr:colOff>
      <xdr:row>78</xdr:row>
      <xdr:rowOff>127429</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39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112206</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1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130048</xdr:rowOff>
    </xdr:from>
    <xdr:to>
      <xdr:col>50</xdr:col>
      <xdr:colOff>165100</xdr:colOff>
      <xdr:row>78</xdr:row>
      <xdr:rowOff>60198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3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51325</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42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150805</xdr:rowOff>
    </xdr:from>
    <xdr:to>
      <xdr:col>46</xdr:col>
      <xdr:colOff>38100</xdr:colOff>
      <xdr:row>78</xdr:row>
      <xdr:rowOff>80955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72082</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15428" y="134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159995</xdr:rowOff>
    </xdr:from>
    <xdr:to>
      <xdr:col>41</xdr:col>
      <xdr:colOff>101600</xdr:colOff>
      <xdr:row>78</xdr:row>
      <xdr:rowOff>90145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6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81272</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26428" y="13454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32573</xdr:rowOff>
    </xdr:from>
    <xdr:to>
      <xdr:col>36</xdr:col>
      <xdr:colOff>165100</xdr:colOff>
      <xdr:row>78</xdr:row>
      <xdr:rowOff>134173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0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125300</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37428" y="1349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34410</xdr:rowOff>
    </xdr:from>
    <xdr:to>
      <xdr:col>55</xdr:col>
      <xdr:colOff>0</xdr:colOff>
      <xdr:row>91</xdr:row>
      <xdr:rowOff>129984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5636360"/>
          <a:ext cx="838200" cy="95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17149</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133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129984</xdr:rowOff>
    </xdr:from>
    <xdr:to>
      <xdr:col>50</xdr:col>
      <xdr:colOff>114300</xdr:colOff>
      <xdr:row>92</xdr:row>
      <xdr:rowOff>87903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5731934"/>
          <a:ext cx="889000" cy="12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4805</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629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78626</xdr:rowOff>
    </xdr:from>
    <xdr:to>
      <xdr:col>45</xdr:col>
      <xdr:colOff>177800</xdr:colOff>
      <xdr:row>92</xdr:row>
      <xdr:rowOff>87903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5680576"/>
          <a:ext cx="889000" cy="180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154785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27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78626</xdr:rowOff>
    </xdr:from>
    <xdr:to>
      <xdr:col>41</xdr:col>
      <xdr:colOff>50800</xdr:colOff>
      <xdr:row>93</xdr:row>
      <xdr:rowOff>123546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5680576"/>
          <a:ext cx="889000" cy="38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42239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32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12234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29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155060</xdr:rowOff>
    </xdr:from>
    <xdr:to>
      <xdr:col>55</xdr:col>
      <xdr:colOff>50800</xdr:colOff>
      <xdr:row>91</xdr:row>
      <xdr:rowOff>85210</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55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108087</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553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79184</xdr:rowOff>
    </xdr:from>
    <xdr:to>
      <xdr:col>50</xdr:col>
      <xdr:colOff>165100</xdr:colOff>
      <xdr:row>92</xdr:row>
      <xdr:rowOff>9334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568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25861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545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37103</xdr:rowOff>
    </xdr:from>
    <xdr:to>
      <xdr:col>46</xdr:col>
      <xdr:colOff>38100</xdr:colOff>
      <xdr:row>92</xdr:row>
      <xdr:rowOff>138703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581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155230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5585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27826</xdr:rowOff>
    </xdr:from>
    <xdr:to>
      <xdr:col>41</xdr:col>
      <xdr:colOff>101600</xdr:colOff>
      <xdr:row>91</xdr:row>
      <xdr:rowOff>129426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562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89</xdr:row>
      <xdr:rowOff>145953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540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72746</xdr:rowOff>
    </xdr:from>
    <xdr:to>
      <xdr:col>36</xdr:col>
      <xdr:colOff>165100</xdr:colOff>
      <xdr:row>94</xdr:row>
      <xdr:rowOff>2896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01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19423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5792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25454</xdr:rowOff>
    </xdr:from>
    <xdr:to>
      <xdr:col>85</xdr:col>
      <xdr:colOff>127000</xdr:colOff>
      <xdr:row>38</xdr:row>
      <xdr:rowOff>45299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40554"/>
          <a:ext cx="838200" cy="1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34424</xdr:rowOff>
    </xdr:from>
    <xdr:to>
      <xdr:col>81</xdr:col>
      <xdr:colOff>50800</xdr:colOff>
      <xdr:row>38</xdr:row>
      <xdr:rowOff>45299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549524"/>
          <a:ext cx="889000" cy="1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34424</xdr:rowOff>
    </xdr:from>
    <xdr:to>
      <xdr:col>76</xdr:col>
      <xdr:colOff>114300</xdr:colOff>
      <xdr:row>38</xdr:row>
      <xdr:rowOff>40966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49524"/>
          <a:ext cx="889000" cy="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40966</xdr:rowOff>
    </xdr:from>
    <xdr:to>
      <xdr:col>71</xdr:col>
      <xdr:colOff>177800</xdr:colOff>
      <xdr:row>38</xdr:row>
      <xdr:rowOff>64284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556066"/>
          <a:ext cx="8890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52624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2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146104</xdr:rowOff>
    </xdr:from>
    <xdr:to>
      <xdr:col>85</xdr:col>
      <xdr:colOff>177800</xdr:colOff>
      <xdr:row>38</xdr:row>
      <xdr:rowOff>76254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8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61031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0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165949</xdr:rowOff>
    </xdr:from>
    <xdr:to>
      <xdr:col>81</xdr:col>
      <xdr:colOff>101600</xdr:colOff>
      <xdr:row>38</xdr:row>
      <xdr:rowOff>96099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0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87226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0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155074</xdr:rowOff>
    </xdr:from>
    <xdr:to>
      <xdr:col>76</xdr:col>
      <xdr:colOff>165100</xdr:colOff>
      <xdr:row>38</xdr:row>
      <xdr:rowOff>85224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9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76351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9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161616</xdr:rowOff>
    </xdr:from>
    <xdr:to>
      <xdr:col>72</xdr:col>
      <xdr:colOff>38100</xdr:colOff>
      <xdr:row>38</xdr:row>
      <xdr:rowOff>91766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0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82893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9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13484</xdr:rowOff>
    </xdr:from>
    <xdr:to>
      <xdr:col>67</xdr:col>
      <xdr:colOff>101600</xdr:colOff>
      <xdr:row>38</xdr:row>
      <xdr:rowOff>115084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2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106211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2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51480</xdr:rowOff>
    </xdr:from>
    <xdr:to>
      <xdr:col>85</xdr:col>
      <xdr:colOff>127000</xdr:colOff>
      <xdr:row>59</xdr:row>
      <xdr:rowOff>77750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309780"/>
          <a:ext cx="838200" cy="88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19556</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277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51480</xdr:rowOff>
    </xdr:from>
    <xdr:to>
      <xdr:col>81</xdr:col>
      <xdr:colOff>50800</xdr:colOff>
      <xdr:row>55</xdr:row>
      <xdr:rowOff>140805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309780"/>
          <a:ext cx="889000" cy="260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145813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57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140805</xdr:rowOff>
    </xdr:from>
    <xdr:to>
      <xdr:col>76</xdr:col>
      <xdr:colOff>114300</xdr:colOff>
      <xdr:row>57</xdr:row>
      <xdr:rowOff>76340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570555"/>
          <a:ext cx="889000" cy="278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80548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8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76340</xdr:rowOff>
    </xdr:from>
    <xdr:to>
      <xdr:col>71</xdr:col>
      <xdr:colOff>177800</xdr:colOff>
      <xdr:row>59</xdr:row>
      <xdr:rowOff>122993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848990"/>
          <a:ext cx="889000" cy="38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143971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104805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36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26950</xdr:rowOff>
    </xdr:from>
    <xdr:to>
      <xdr:col>85</xdr:col>
      <xdr:colOff>177800</xdr:colOff>
      <xdr:row>59</xdr:row>
      <xdr:rowOff>128550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101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113327</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1005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680</xdr:rowOff>
    </xdr:from>
    <xdr:to>
      <xdr:col>81</xdr:col>
      <xdr:colOff>101600</xdr:colOff>
      <xdr:row>54</xdr:row>
      <xdr:rowOff>102280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25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118807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03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90005</xdr:rowOff>
    </xdr:from>
    <xdr:to>
      <xdr:col>76</xdr:col>
      <xdr:colOff>165100</xdr:colOff>
      <xdr:row>56</xdr:row>
      <xdr:rowOff>20155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51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36682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29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25540</xdr:rowOff>
    </xdr:from>
    <xdr:to>
      <xdr:col>72</xdr:col>
      <xdr:colOff>38100</xdr:colOff>
      <xdr:row>57</xdr:row>
      <xdr:rowOff>127140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9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118267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89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72193</xdr:rowOff>
    </xdr:from>
    <xdr:to>
      <xdr:col>67</xdr:col>
      <xdr:colOff>101600</xdr:colOff>
      <xdr:row>60</xdr:row>
      <xdr:rowOff>2343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1018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164920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28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84917</xdr:rowOff>
    </xdr:from>
    <xdr:to>
      <xdr:col>85</xdr:col>
      <xdr:colOff>127000</xdr:colOff>
      <xdr:row>79</xdr:row>
      <xdr:rowOff>86322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629467"/>
          <a:ext cx="838200" cy="1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86322</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30872"/>
          <a:ext cx="889000" cy="12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87547</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32097"/>
          <a:ext cx="889000" cy="1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87547</xdr:rowOff>
    </xdr:from>
    <xdr:to>
      <xdr:col>71</xdr:col>
      <xdr:colOff>177800</xdr:colOff>
      <xdr:row>79</xdr:row>
      <xdr:rowOff>88069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32097"/>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34117</xdr:rowOff>
    </xdr:from>
    <xdr:to>
      <xdr:col>85</xdr:col>
      <xdr:colOff>177800</xdr:colOff>
      <xdr:row>79</xdr:row>
      <xdr:rowOff>135717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7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120494</xdr:rowOff>
    </xdr:from>
    <xdr:ext cx="378565"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493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35522</xdr:rowOff>
    </xdr:from>
    <xdr:to>
      <xdr:col>81</xdr:col>
      <xdr:colOff>101600</xdr:colOff>
      <xdr:row>79</xdr:row>
      <xdr:rowOff>137122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128249</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72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36747</xdr:rowOff>
    </xdr:from>
    <xdr:to>
      <xdr:col>72</xdr:col>
      <xdr:colOff>38100</xdr:colOff>
      <xdr:row>79</xdr:row>
      <xdr:rowOff>138347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8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129474</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674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37269</xdr:rowOff>
    </xdr:from>
    <xdr:to>
      <xdr:col>67</xdr:col>
      <xdr:colOff>101600</xdr:colOff>
      <xdr:row>79</xdr:row>
      <xdr:rowOff>138869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8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129996</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674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104521</xdr:rowOff>
    </xdr:from>
    <xdr:to>
      <xdr:col>85</xdr:col>
      <xdr:colOff>127000</xdr:colOff>
      <xdr:row>96</xdr:row>
      <xdr:rowOff>107023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563721"/>
          <a:ext cx="838200" cy="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131055</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075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107023</xdr:rowOff>
    </xdr:from>
    <xdr:to>
      <xdr:col>81</xdr:col>
      <xdr:colOff>50800</xdr:colOff>
      <xdr:row>96</xdr:row>
      <xdr:rowOff>120256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566223"/>
          <a:ext cx="889000" cy="1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58247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00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117056</xdr:rowOff>
    </xdr:from>
    <xdr:to>
      <xdr:col>76</xdr:col>
      <xdr:colOff>114300</xdr:colOff>
      <xdr:row>96</xdr:row>
      <xdr:rowOff>120256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576256"/>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34993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597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117056</xdr:rowOff>
    </xdr:from>
    <xdr:to>
      <xdr:col>71</xdr:col>
      <xdr:colOff>177800</xdr:colOff>
      <xdr:row>96</xdr:row>
      <xdr:rowOff>130493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576256"/>
          <a:ext cx="889000" cy="1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58996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0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86338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0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53721</xdr:rowOff>
    </xdr:from>
    <xdr:to>
      <xdr:col>85</xdr:col>
      <xdr:colOff>177800</xdr:colOff>
      <xdr:row>96</xdr:row>
      <xdr:rowOff>155321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1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32148</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49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56223</xdr:rowOff>
    </xdr:from>
    <xdr:to>
      <xdr:col>81</xdr:col>
      <xdr:colOff>101600</xdr:colOff>
      <xdr:row>96</xdr:row>
      <xdr:rowOff>157823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1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148950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69456</xdr:rowOff>
    </xdr:from>
    <xdr:to>
      <xdr:col>76</xdr:col>
      <xdr:colOff>165100</xdr:colOff>
      <xdr:row>96</xdr:row>
      <xdr:rowOff>171056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2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162183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2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66256</xdr:rowOff>
    </xdr:from>
    <xdr:to>
      <xdr:col>72</xdr:col>
      <xdr:colOff>38100</xdr:colOff>
      <xdr:row>96</xdr:row>
      <xdr:rowOff>167856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2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158983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1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79693</xdr:rowOff>
    </xdr:from>
    <xdr:to>
      <xdr:col>67</xdr:col>
      <xdr:colOff>101600</xdr:colOff>
      <xdr:row>97</xdr:row>
      <xdr:rowOff>9843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3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970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3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目的別歳出決算分析表を見ますと、令和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年度は、土木費が類似団体平均を大きく上回っており、住民一人当たりコストが高い水準となっています。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は、歳出の大きいものとして、下水道事業会計負担金及び出資金、河川護岸改修工事費、河川護岸改修工事費等が挙げられます。一方で、総務費、農林水産業費、教育費、商工費、災害復旧費及び公債費は類似団体平均を下回っており、目的別歳出の状況には費目ごとに異なる傾向が見られます。また、民生費は類似団体平均とおおむね同水準であり、消防費及び衛生費についても類似団体平均を下回る水準となっています。</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今後は、各費目の推移を把握するとともに、必要な住民サービスの確保と財政負担のバランスに留意しながら、効率的な財政運営に努めていく必要があります。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熊本県長洲町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実質収支比率等の経年分析を見ますと、財政調整基金残高は一定水準を維持しているものの、令和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年度は学校統合及び学校屋内運動場整備事業、令和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年度は中学校統廃合に係る通学路及び街路灯整備のため</a:t>
          </a:r>
          <a:r>
            <a:rPr kumimoji="1" lang="en-US" altLang="ja-JP" sz="1400">
              <a:latin typeface="ＭＳ ゴシック" pitchFamily="49" charset="-128"/>
              <a:ea typeface="ＭＳ ゴシック" pitchFamily="49" charset="-128"/>
            </a:rPr>
            <a:t>134</a:t>
          </a:r>
          <a:r>
            <a:rPr kumimoji="1" lang="ja-JP" altLang="en-US" sz="1400">
              <a:latin typeface="ＭＳ ゴシック" pitchFamily="49" charset="-128"/>
              <a:ea typeface="ＭＳ ゴシック" pitchFamily="49" charset="-128"/>
            </a:rPr>
            <a:t>百万円を基金から取り崩しており、年度間で増減が生じています。今後も、基金残高と実質収支のバランスに留意しながら、計画的な財政運営を進めていく必要があります。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熊本県長洲町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に係る赤字・黒字の構成分析を見ますと、各年度をとおして赤字はなく、連結実質赤字は生じていません。黒字額は、水道事業会計、下水道事業会計及び一般会計が主な構成となっており、年度間で増減はあるものの、全体として黒字を維持してい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今後も、各会計の収支状況を的確に把握し、連結ベースでの健全な財政運営を進めていく必要があります。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熊本県長洲町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の構造を見ますと、元利償還金等はおおむね横ばいで推移しており、公営企業債の元利償還金に対する繰入金及び債務負担行為に基づく支出額も一定程度生じています。一方で、算入公債費等は</a:t>
          </a:r>
          <a:r>
            <a:rPr kumimoji="1" lang="en-US" altLang="ja-JP" sz="1400">
              <a:latin typeface="ＭＳ ゴシック" pitchFamily="49" charset="-128"/>
              <a:ea typeface="ＭＳ ゴシック" pitchFamily="49" charset="-128"/>
            </a:rPr>
            <a:t>700</a:t>
          </a:r>
          <a:r>
            <a:rPr kumimoji="1" lang="ja-JP" altLang="en-US" sz="1400">
              <a:latin typeface="ＭＳ ゴシック" pitchFamily="49" charset="-128"/>
              <a:ea typeface="ＭＳ ゴシック" pitchFamily="49" charset="-128"/>
            </a:rPr>
            <a:t>百万円台で推移しており、実質公債費比率の分子は令和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年度の</a:t>
          </a:r>
          <a:r>
            <a:rPr kumimoji="1" lang="en-US" altLang="ja-JP" sz="1400">
              <a:latin typeface="ＭＳ ゴシック" pitchFamily="49" charset="-128"/>
              <a:ea typeface="ＭＳ ゴシック" pitchFamily="49" charset="-128"/>
            </a:rPr>
            <a:t>263</a:t>
          </a:r>
          <a:r>
            <a:rPr kumimoji="1" lang="ja-JP" altLang="en-US" sz="1400">
              <a:latin typeface="ＭＳ ゴシック" pitchFamily="49" charset="-128"/>
              <a:ea typeface="ＭＳ ゴシック" pitchFamily="49" charset="-128"/>
            </a:rPr>
            <a:t>百万円から令和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225</a:t>
          </a:r>
          <a:r>
            <a:rPr kumimoji="1" lang="ja-JP" altLang="en-US" sz="1400">
              <a:latin typeface="ＭＳ ゴシック" pitchFamily="49" charset="-128"/>
              <a:ea typeface="ＭＳ ゴシック" pitchFamily="49" charset="-128"/>
            </a:rPr>
            <a:t>百万円に減少しています。　　　</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今後も、地方債残高や公営企業会計への繰出しについて、負担を将来に先送りしない財政運営を進めていく必要があります。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熊本県長洲町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の構造を見ますと、将来負担額のうち一般会計等に係る地方債の現在高が大きな割合を占めており、債務負担行為に基づく支出予定額や公営企業債等繰入見込額も一定程度、将来負担額を構成しています。一方で、充当可能基金、充当可能特定歳入及び基準財政需要額算入見込額が将来負担額の抑制要因となっています。実質的な将来負担額は年度間で増減が見られるものの、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年度は前年度より減少しています。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今後も、地方債残高や公営企業会計への繰出見込等の動向を注視しながら、将来負担の適正な管理に努めていく必要があります。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熊本県長洲町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年度は、財政調整基金が前年度比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20,752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千円増、減債基金が同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千円増となった一方、その他特定目的基金が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千円減となったことから、基金残高合計は前年度比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15,655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1,472,127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各基金は、長期的に安定した財政運営を行う上で重要であることから、必要な事業とのバランスを図りながら、適切な管理を行っていく必要があります。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は、吉田清風基金、長洲町社会福祉振興基金、環境整備協力基金、収入印紙等購入基金、長洲町福祉のまちづくり基金、地域優良賃貸住宅基金及びふるさと水土保全基金であり、それぞれの設置目的に応じた事業に活用しています。環境整備協力費基金の使途は、教育・子育て・自然環境保全・地域づくり等とされ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年度は、環境整備協力基金について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28,109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千円を取り崩したことにより減少しました。また、長洲町　福祉のまちづくり基金については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千円を積み立てる一方、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千円を取り崩したことにより減少しています。一方、地域優良賃貸住宅基金については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千円を積み立てたことにより増加しています。その結果、その他特定目的基金全体では前年度比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125,762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その他特定目的基金については、基金の目的に合致する事業を精査しながら、必要性や財源状況を踏まえ、計画的かつ適切な活用を図っていく必要があります。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123,015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千円を積み立てるとともに、歳計剰余金処分により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222,263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千円を取り崩しました。その結果、前年度比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20,752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1,262,537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財政調整基金は、長期的に安定した財政運営を行う上で必要不可欠であることから、今後も適切な予算執行を行い、一定の残高の水準を維持する必要があります。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千円を積み立て、取り崩しは行っていないことから、前年度比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83,828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減債基金は、地方債の償還財源として重要な基金であることから、今後も適切な水準の維持に努めていく必要があります。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90ABF32-507A-4FA1-A438-95A30780A4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64D33F1-D293-4943-A160-07E4659E7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DDC6FE9-2907-4EFA-B5A2-835203AA4EB6}"/>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DE8C7C4-6F46-4D16-A3AB-9682B30B8445}"/>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30E69C0-14EF-46DD-BDD0-AEB406CB62E6}"/>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1820067-BF3D-4736-9112-52E2D51328E4}"/>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熊本県長洲町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2584438-77EB-4AD8-B192-905885599605}"/>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2F86EBA-889B-4410-ADF6-FFB5EF751059}"/>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EA74D67-3185-441F-BC1C-15C5D8C9F875}"/>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7E955EB-A2B4-4DAD-B117-E14034EEC2AE}"/>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7095A0C-CE66-431E-828F-D414EC7D1EC7}"/>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40D81AB-8675-4C13-8F11-EE94F50BC257}"/>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15,220
14,435
19.44
8,624,149
8,245,428
361,900
4,472,195
7,352,771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B8F8D572-9F19-4B32-A0C1-810240CE463C}"/>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28AD4F3-557E-4E4D-B9C8-2036BF63A875}"/>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7A321B9-A4F8-494E-876F-85C9DD50D682}"/>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DBEEC2E-6381-4197-BB73-6C57F41697CF}"/>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3587A2B-5DB9-484D-A09C-B903D700B40B}"/>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82B3A82-1836-44A0-A2C0-7EBBA564C921}"/>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6C2A12F-E1E0-4FC7-9C9F-762664308632}"/>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A6F881C-90EA-4A44-BC81-C6CF56433CCE}"/>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62AE98F-C1FC-4F9F-97A5-7486C906940F}"/>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CA9218D-5529-4599-8B70-4BD82443E557}"/>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47F3C65-4F60-42A8-A5ED-0653B0C29A90}"/>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2BF2BF4-7967-4392-8354-C7245A613131}"/>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22008ED-AF90-4282-9A32-36E7A646A8B4}"/>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6DD5404-62B5-4AFE-8D9E-C3FF175B1C32}"/>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9F5C6A2-FAAE-440F-9BB7-4E4CCE991EC6}"/>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B79C73E-F6FC-4B63-8CE5-D57A043B6899}"/>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0651D1E-C3A8-4BFB-9133-6011CD37B344}"/>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A8C2AD2-3418-493F-BBBC-8C333AACCCC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72383EC-F5BA-44E4-848D-841EFE56DBE0}"/>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411E50A-C7BC-4485-9E68-5FF8A082A2B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12DF9F0-244C-4958-8EB1-102BE1C8123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29418BF-F266-40F7-BA15-DF9ECC489C7D}"/>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AD91D14-5E98-4D94-82C1-5D7372A9DDAE}"/>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FEE60D3-FC9B-4973-84E3-939FCC2D34C7}"/>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C3ED70D-EB2A-44D7-9D1D-275430978667}"/>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39FF08E-A3E8-452D-96EC-E9611BDE71B4}"/>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6704B80-A648-4B5D-845D-CFE0B4DA3846}"/>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551A761-0B64-4C29-AA7A-86AA0CA56A3B}"/>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CDE69D4-705E-4684-9EFB-5805DC5866E8}"/>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FB357A4-6C53-49B1-8075-41F661F27BF8}"/>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9486FA9-DDB5-4117-B40B-DDAEE1D1CC8F}"/>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45E3BC2-2191-4FCD-BDD4-9178C4A2B99F}"/>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993B23D-E37E-47B1-B79D-BE71B2D4BA2F}"/>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220AF9B-5EF1-49A0-BDA5-5FD466A96A08}"/>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A1CBC43-1379-4D6D-9602-5EF9C690757F}"/>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a:t>有形固定資産減価償却率は64.1％で、類似団体内平均67.6％を下回る一方、前年度から1.4ポイント上昇しており、公共施設等の経年化が進んでいる。今後は、公共施設等総合管理計画等に基づき、予防保全型管理や長寿命化を進め、更新コストの縮減・平準化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578016E-1E39-4CB5-9037-39176E58B301}"/>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6EEAF32-48AD-4514-86C8-136C77F62CF0}"/>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EB9A933A-C3C3-4252-8E79-2C7A46A8EA67}"/>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C0EFADBA-5EB4-4AD8-A7E3-AD730E3E06F2}"/>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60DC79F0-A618-44CD-A45C-EE3B932487E8}"/>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ED72D98D-612D-401C-AF69-14FB6F8F532C}"/>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6D78A14E-7C34-4CE6-AE8D-2509CAE0D1B4}"/>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66E1559C-1DEF-4D83-AF1D-7ACFF274534F}"/>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99EF8EA1-C595-4472-B02A-1747D4FAB403}"/>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3F2C6AD2-F034-40B8-A6B0-0E0E4092A433}"/>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D2D89696-07D7-4AD0-BEE1-34B92E3E04C8}"/>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6B75F5FF-E29B-4E8F-972B-C52CAC3FF573}"/>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BCA30575-11B7-4A54-A427-997CB55B7C60}"/>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15DE77AF-F529-450F-A41A-151AE8FD7AE8}"/>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4DB26F30-39F0-4433-BB0A-418817B4E40F}"/>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CAF9B9C-E980-4793-ACE2-9280AA433A2D}"/>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4EC7A7ED-A4E8-4B3F-A7B2-7F60A3A4EF26}"/>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BEEDAF8C-BCE9-4956-B3B0-C6D9C66E6C4B}"/>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67" name="直線コネクタ 66">
          <a:extLst>
            <a:ext uri="{FF2B5EF4-FFF2-40B4-BE49-F238E27FC236}">
              <a16:creationId xmlns:a16="http://schemas.microsoft.com/office/drawing/2014/main" id="{4176D9DB-1D22-4C1C-B625-EDB8DA5E078C}"/>
            </a:ext>
          </a:extLst>
        </xdr:cNvPr>
        <xdr:cNvCxnSpPr/>
      </xdr:nvCxnSpPr>
      <xdr:spPr>
        <a:xfrm flipV="1">
          <a:off x="4295775" y="5336812"/>
          <a:ext cx="1270" cy="1284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68" name="有形固定資産減価償却率最小値テキスト">
          <a:extLst>
            <a:ext uri="{FF2B5EF4-FFF2-40B4-BE49-F238E27FC236}">
              <a16:creationId xmlns:a16="http://schemas.microsoft.com/office/drawing/2014/main" id="{77532866-4992-4F94-BE9B-2F9B18635018}"/>
            </a:ext>
          </a:extLst>
        </xdr:cNvPr>
        <xdr:cNvSpPr txBox="1"/>
      </xdr:nvSpPr>
      <xdr:spPr>
        <a:xfrm>
          <a:off x="4342765" y="6626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69" name="直線コネクタ 68">
          <a:extLst>
            <a:ext uri="{FF2B5EF4-FFF2-40B4-BE49-F238E27FC236}">
              <a16:creationId xmlns:a16="http://schemas.microsoft.com/office/drawing/2014/main" id="{E065C66F-F89B-45B4-979C-CB44A1991C11}"/>
            </a:ext>
          </a:extLst>
        </xdr:cNvPr>
        <xdr:cNvCxnSpPr/>
      </xdr:nvCxnSpPr>
      <xdr:spPr>
        <a:xfrm>
          <a:off x="4206875" y="662105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70" name="有形固定資産減価償却率最大値テキスト">
          <a:extLst>
            <a:ext uri="{FF2B5EF4-FFF2-40B4-BE49-F238E27FC236}">
              <a16:creationId xmlns:a16="http://schemas.microsoft.com/office/drawing/2014/main" id="{B3F8FA7F-045C-4DC0-8B0F-BF932490017D}"/>
            </a:ext>
          </a:extLst>
        </xdr:cNvPr>
        <xdr:cNvSpPr txBox="1"/>
      </xdr:nvSpPr>
      <xdr:spPr>
        <a:xfrm>
          <a:off x="4342765" y="5108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1" name="直線コネクタ 70">
          <a:extLst>
            <a:ext uri="{FF2B5EF4-FFF2-40B4-BE49-F238E27FC236}">
              <a16:creationId xmlns:a16="http://schemas.microsoft.com/office/drawing/2014/main" id="{18F8EF0A-AAB1-4E98-9C07-600985704B99}"/>
            </a:ext>
          </a:extLst>
        </xdr:cNvPr>
        <xdr:cNvCxnSpPr/>
      </xdr:nvCxnSpPr>
      <xdr:spPr>
        <a:xfrm>
          <a:off x="4206875" y="533681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72" name="有形固定資産減価償却率平均値テキスト">
          <a:extLst>
            <a:ext uri="{FF2B5EF4-FFF2-40B4-BE49-F238E27FC236}">
              <a16:creationId xmlns:a16="http://schemas.microsoft.com/office/drawing/2014/main" id="{17B73E84-F7B0-4A0E-9013-D5876624765D}"/>
            </a:ext>
          </a:extLst>
        </xdr:cNvPr>
        <xdr:cNvSpPr txBox="1"/>
      </xdr:nvSpPr>
      <xdr:spPr>
        <a:xfrm>
          <a:off x="4342765" y="60231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73" name="フローチャート: 判断 72">
          <a:extLst>
            <a:ext uri="{FF2B5EF4-FFF2-40B4-BE49-F238E27FC236}">
              <a16:creationId xmlns:a16="http://schemas.microsoft.com/office/drawing/2014/main" id="{CC94EE03-7949-41B7-BF05-D088F5CF32F8}"/>
            </a:ext>
          </a:extLst>
        </xdr:cNvPr>
        <xdr:cNvSpPr/>
      </xdr:nvSpPr>
      <xdr:spPr>
        <a:xfrm>
          <a:off x="4244975" y="604093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74" name="フローチャート: 判断 73">
          <a:extLst>
            <a:ext uri="{FF2B5EF4-FFF2-40B4-BE49-F238E27FC236}">
              <a16:creationId xmlns:a16="http://schemas.microsoft.com/office/drawing/2014/main" id="{7F0B519E-BE58-4EAF-AA40-FEE1071EEAF1}"/>
            </a:ext>
          </a:extLst>
        </xdr:cNvPr>
        <xdr:cNvSpPr/>
      </xdr:nvSpPr>
      <xdr:spPr>
        <a:xfrm>
          <a:off x="3611880" y="6028146"/>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5" name="フローチャート: 判断 74">
          <a:extLst>
            <a:ext uri="{FF2B5EF4-FFF2-40B4-BE49-F238E27FC236}">
              <a16:creationId xmlns:a16="http://schemas.microsoft.com/office/drawing/2014/main" id="{DCDD3069-56F0-47C2-8884-1C6CE1F6A3AD}"/>
            </a:ext>
          </a:extLst>
        </xdr:cNvPr>
        <xdr:cNvSpPr/>
      </xdr:nvSpPr>
      <xdr:spPr>
        <a:xfrm>
          <a:off x="2926080" y="598805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76" name="フローチャート: 判断 75">
          <a:extLst>
            <a:ext uri="{FF2B5EF4-FFF2-40B4-BE49-F238E27FC236}">
              <a16:creationId xmlns:a16="http://schemas.microsoft.com/office/drawing/2014/main" id="{23096E07-4D95-42D6-9C99-B22BCE3B3276}"/>
            </a:ext>
          </a:extLst>
        </xdr:cNvPr>
        <xdr:cNvSpPr/>
      </xdr:nvSpPr>
      <xdr:spPr>
        <a:xfrm>
          <a:off x="2240280" y="594296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77" name="フローチャート: 判断 76">
          <a:extLst>
            <a:ext uri="{FF2B5EF4-FFF2-40B4-BE49-F238E27FC236}">
              <a16:creationId xmlns:a16="http://schemas.microsoft.com/office/drawing/2014/main" id="{ADA10BCE-8C37-44D8-8A1F-CD1E1566917D}"/>
            </a:ext>
          </a:extLst>
        </xdr:cNvPr>
        <xdr:cNvSpPr/>
      </xdr:nvSpPr>
      <xdr:spPr>
        <a:xfrm>
          <a:off x="1554480" y="5963829"/>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6996F9D-6451-461D-B355-1B49AC119ED7}"/>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D1E8E1A-8453-4EA7-89DA-FFD9AF40E6F8}"/>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1D4870E-DBEF-4E24-BC49-AFCC8441983A}"/>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820171E0-BEE0-4708-B5BD-9DB22277FFED}"/>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416EDE96-704B-4EE8-A37C-A51863ACD5C2}"/>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楕円 82">
          <a:extLst>
            <a:ext uri="{FF2B5EF4-FFF2-40B4-BE49-F238E27FC236}">
              <a16:creationId xmlns:a16="http://schemas.microsoft.com/office/drawing/2014/main" id="{6FF26D73-E06A-4967-9991-12B1D5B85B76}"/>
            </a:ext>
          </a:extLst>
        </xdr:cNvPr>
        <xdr:cNvSpPr/>
      </xdr:nvSpPr>
      <xdr:spPr>
        <a:xfrm>
          <a:off x="4244975" y="593489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61794</xdr:rowOff>
    </xdr:from>
    <xdr:ext cx="405111" cy="259045"/>
    <xdr:sp macro="" textlink="">
      <xdr:nvSpPr>
        <xdr:cNvPr id="84" name="有形固定資産減価償却率該当値テキスト">
          <a:extLst>
            <a:ext uri="{FF2B5EF4-FFF2-40B4-BE49-F238E27FC236}">
              <a16:creationId xmlns:a16="http://schemas.microsoft.com/office/drawing/2014/main" id="{B6455DCB-6D8F-4ACE-8B7D-B2A539E857CE}"/>
            </a:ext>
          </a:extLst>
        </xdr:cNvPr>
        <xdr:cNvSpPr txBox="1"/>
      </xdr:nvSpPr>
      <xdr:spPr>
        <a:xfrm>
          <a:off x="4342765" y="5782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167186</xdr:rowOff>
    </xdr:from>
    <xdr:to>
      <xdr:col>19</xdr:col>
      <xdr:colOff>187325</xdr:colOff>
      <xdr:row>30</xdr:row>
      <xdr:rowOff>97336</xdr:rowOff>
    </xdr:to>
    <xdr:sp macro="" textlink="">
      <xdr:nvSpPr>
        <xdr:cNvPr id="85" name="楕円 84">
          <a:extLst>
            <a:ext uri="{FF2B5EF4-FFF2-40B4-BE49-F238E27FC236}">
              <a16:creationId xmlns:a16="http://schemas.microsoft.com/office/drawing/2014/main" id="{360549D7-75A4-4217-87A7-B0E888552F73}"/>
            </a:ext>
          </a:extLst>
        </xdr:cNvPr>
        <xdr:cNvSpPr/>
      </xdr:nvSpPr>
      <xdr:spPr>
        <a:xfrm>
          <a:off x="3611880" y="5895521"/>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46536</xdr:rowOff>
    </xdr:from>
    <xdr:to>
      <xdr:col>23</xdr:col>
      <xdr:colOff>85725</xdr:colOff>
      <xdr:row>30</xdr:row>
      <xdr:rowOff>89717</xdr:rowOff>
    </xdr:to>
    <xdr:cxnSp macro="">
      <xdr:nvCxnSpPr>
        <xdr:cNvPr id="86" name="直線コネクタ 85">
          <a:extLst>
            <a:ext uri="{FF2B5EF4-FFF2-40B4-BE49-F238E27FC236}">
              <a16:creationId xmlns:a16="http://schemas.microsoft.com/office/drawing/2014/main" id="{6B9F47B0-85CA-404E-90D4-D3D870E01E8E}"/>
            </a:ext>
          </a:extLst>
        </xdr:cNvPr>
        <xdr:cNvCxnSpPr/>
      </xdr:nvCxnSpPr>
      <xdr:spPr>
        <a:xfrm>
          <a:off x="3656965" y="5944416"/>
          <a:ext cx="640715" cy="4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54338</xdr:rowOff>
    </xdr:from>
    <xdr:to>
      <xdr:col>15</xdr:col>
      <xdr:colOff>187325</xdr:colOff>
      <xdr:row>30</xdr:row>
      <xdr:rowOff>155938</xdr:rowOff>
    </xdr:to>
    <xdr:sp macro="" textlink="">
      <xdr:nvSpPr>
        <xdr:cNvPr id="87" name="楕円 86">
          <a:extLst>
            <a:ext uri="{FF2B5EF4-FFF2-40B4-BE49-F238E27FC236}">
              <a16:creationId xmlns:a16="http://schemas.microsoft.com/office/drawing/2014/main" id="{817709A5-72EF-4593-852C-12A3C7611315}"/>
            </a:ext>
          </a:extLst>
        </xdr:cNvPr>
        <xdr:cNvSpPr/>
      </xdr:nvSpPr>
      <xdr:spPr>
        <a:xfrm>
          <a:off x="2926080" y="5954123"/>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46536</xdr:rowOff>
    </xdr:from>
    <xdr:to>
      <xdr:col>19</xdr:col>
      <xdr:colOff>136525</xdr:colOff>
      <xdr:row>30</xdr:row>
      <xdr:rowOff>105138</xdr:rowOff>
    </xdr:to>
    <xdr:cxnSp macro="">
      <xdr:nvCxnSpPr>
        <xdr:cNvPr id="88" name="直線コネクタ 87">
          <a:extLst>
            <a:ext uri="{FF2B5EF4-FFF2-40B4-BE49-F238E27FC236}">
              <a16:creationId xmlns:a16="http://schemas.microsoft.com/office/drawing/2014/main" id="{E7E106D4-50A2-4E29-AE54-5E8918FE7B99}"/>
            </a:ext>
          </a:extLst>
        </xdr:cNvPr>
        <xdr:cNvCxnSpPr/>
      </xdr:nvCxnSpPr>
      <xdr:spPr>
        <a:xfrm flipV="1">
          <a:off x="2971165" y="5944416"/>
          <a:ext cx="685800" cy="5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38917</xdr:rowOff>
    </xdr:from>
    <xdr:to>
      <xdr:col>11</xdr:col>
      <xdr:colOff>187325</xdr:colOff>
      <xdr:row>30</xdr:row>
      <xdr:rowOff>140517</xdr:rowOff>
    </xdr:to>
    <xdr:sp macro="" textlink="">
      <xdr:nvSpPr>
        <xdr:cNvPr id="89" name="楕円 88">
          <a:extLst>
            <a:ext uri="{FF2B5EF4-FFF2-40B4-BE49-F238E27FC236}">
              <a16:creationId xmlns:a16="http://schemas.microsoft.com/office/drawing/2014/main" id="{7BEE2627-99BF-41E3-9313-7BE674296E4C}"/>
            </a:ext>
          </a:extLst>
        </xdr:cNvPr>
        <xdr:cNvSpPr/>
      </xdr:nvSpPr>
      <xdr:spPr>
        <a:xfrm>
          <a:off x="2240280" y="5934892"/>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89717</xdr:rowOff>
    </xdr:from>
    <xdr:to>
      <xdr:col>15</xdr:col>
      <xdr:colOff>136525</xdr:colOff>
      <xdr:row>30</xdr:row>
      <xdr:rowOff>105138</xdr:rowOff>
    </xdr:to>
    <xdr:cxnSp macro="">
      <xdr:nvCxnSpPr>
        <xdr:cNvPr id="90" name="直線コネクタ 89">
          <a:extLst>
            <a:ext uri="{FF2B5EF4-FFF2-40B4-BE49-F238E27FC236}">
              <a16:creationId xmlns:a16="http://schemas.microsoft.com/office/drawing/2014/main" id="{7C2BE0B6-BC48-4739-A304-494F6EF6AB4B}"/>
            </a:ext>
          </a:extLst>
        </xdr:cNvPr>
        <xdr:cNvCxnSpPr/>
      </xdr:nvCxnSpPr>
      <xdr:spPr>
        <a:xfrm>
          <a:off x="2285365" y="5989502"/>
          <a:ext cx="6858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12972</xdr:rowOff>
    </xdr:from>
    <xdr:to>
      <xdr:col>7</xdr:col>
      <xdr:colOff>187325</xdr:colOff>
      <xdr:row>29</xdr:row>
      <xdr:rowOff>114572</xdr:rowOff>
    </xdr:to>
    <xdr:sp macro="" textlink="">
      <xdr:nvSpPr>
        <xdr:cNvPr id="91" name="楕円 90">
          <a:extLst>
            <a:ext uri="{FF2B5EF4-FFF2-40B4-BE49-F238E27FC236}">
              <a16:creationId xmlns:a16="http://schemas.microsoft.com/office/drawing/2014/main" id="{940E6C95-5E68-4C77-90FF-958A62C67593}"/>
            </a:ext>
          </a:extLst>
        </xdr:cNvPr>
        <xdr:cNvSpPr/>
      </xdr:nvSpPr>
      <xdr:spPr>
        <a:xfrm>
          <a:off x="1554480" y="5741307"/>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63772</xdr:rowOff>
    </xdr:from>
    <xdr:to>
      <xdr:col>11</xdr:col>
      <xdr:colOff>136525</xdr:colOff>
      <xdr:row>30</xdr:row>
      <xdr:rowOff>89717</xdr:rowOff>
    </xdr:to>
    <xdr:cxnSp macro="">
      <xdr:nvCxnSpPr>
        <xdr:cNvPr id="92" name="直線コネクタ 91">
          <a:extLst>
            <a:ext uri="{FF2B5EF4-FFF2-40B4-BE49-F238E27FC236}">
              <a16:creationId xmlns:a16="http://schemas.microsoft.com/office/drawing/2014/main" id="{E1C4327E-8F71-4DFF-8556-CF02CA5976AF}"/>
            </a:ext>
          </a:extLst>
        </xdr:cNvPr>
        <xdr:cNvCxnSpPr/>
      </xdr:nvCxnSpPr>
      <xdr:spPr>
        <a:xfrm>
          <a:off x="1599565" y="5784487"/>
          <a:ext cx="685800" cy="20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93" name="n_1aveValue有形固定資産減価償却率">
          <a:extLst>
            <a:ext uri="{FF2B5EF4-FFF2-40B4-BE49-F238E27FC236}">
              <a16:creationId xmlns:a16="http://schemas.microsoft.com/office/drawing/2014/main" id="{BE56D2A5-1934-4537-B2C3-C58C70098B0B}"/>
            </a:ext>
          </a:extLst>
        </xdr:cNvPr>
        <xdr:cNvSpPr txBox="1"/>
      </xdr:nvSpPr>
      <xdr:spPr>
        <a:xfrm>
          <a:off x="3464569" y="6120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4" name="n_2aveValue有形固定資産減価償却率">
          <a:extLst>
            <a:ext uri="{FF2B5EF4-FFF2-40B4-BE49-F238E27FC236}">
              <a16:creationId xmlns:a16="http://schemas.microsoft.com/office/drawing/2014/main" id="{E5E8F570-F351-4715-AF5B-6E5F1F3933CA}"/>
            </a:ext>
          </a:extLst>
        </xdr:cNvPr>
        <xdr:cNvSpPr txBox="1"/>
      </xdr:nvSpPr>
      <xdr:spPr>
        <a:xfrm>
          <a:off x="2793374" y="607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95" name="n_3aveValue有形固定資産減価償却率">
          <a:extLst>
            <a:ext uri="{FF2B5EF4-FFF2-40B4-BE49-F238E27FC236}">
              <a16:creationId xmlns:a16="http://schemas.microsoft.com/office/drawing/2014/main" id="{F0945958-9F21-47CA-8A1B-490438703FD8}"/>
            </a:ext>
          </a:extLst>
        </xdr:cNvPr>
        <xdr:cNvSpPr txBox="1"/>
      </xdr:nvSpPr>
      <xdr:spPr>
        <a:xfrm>
          <a:off x="210757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96" name="n_4aveValue有形固定資産減価償却率">
          <a:extLst>
            <a:ext uri="{FF2B5EF4-FFF2-40B4-BE49-F238E27FC236}">
              <a16:creationId xmlns:a16="http://schemas.microsoft.com/office/drawing/2014/main" id="{56F7DA71-DD20-42E1-A5CF-1B49376C9A57}"/>
            </a:ext>
          </a:extLst>
        </xdr:cNvPr>
        <xdr:cNvSpPr txBox="1"/>
      </xdr:nvSpPr>
      <xdr:spPr>
        <a:xfrm>
          <a:off x="1421774" y="606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113863</xdr:rowOff>
    </xdr:from>
    <xdr:ext cx="405111" cy="259045"/>
    <xdr:sp macro="" textlink="">
      <xdr:nvSpPr>
        <xdr:cNvPr id="97" name="n_1mainValue有形固定資産減価償却率">
          <a:extLst>
            <a:ext uri="{FF2B5EF4-FFF2-40B4-BE49-F238E27FC236}">
              <a16:creationId xmlns:a16="http://schemas.microsoft.com/office/drawing/2014/main" id="{B62DFAB2-A11C-4F11-B638-32B25CDFEFF1}"/>
            </a:ext>
          </a:extLst>
        </xdr:cNvPr>
        <xdr:cNvSpPr txBox="1"/>
      </xdr:nvSpPr>
      <xdr:spPr>
        <a:xfrm>
          <a:off x="3464569" y="5666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1015</xdr:rowOff>
    </xdr:from>
    <xdr:ext cx="405111" cy="259045"/>
    <xdr:sp macro="" textlink="">
      <xdr:nvSpPr>
        <xdr:cNvPr id="98" name="n_2mainValue有形固定資産減価償却率">
          <a:extLst>
            <a:ext uri="{FF2B5EF4-FFF2-40B4-BE49-F238E27FC236}">
              <a16:creationId xmlns:a16="http://schemas.microsoft.com/office/drawing/2014/main" id="{1C97E3A6-9E86-4500-A8BD-0CF8EC924B6F}"/>
            </a:ext>
          </a:extLst>
        </xdr:cNvPr>
        <xdr:cNvSpPr txBox="1"/>
      </xdr:nvSpPr>
      <xdr:spPr>
        <a:xfrm>
          <a:off x="2793374" y="5725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157044</xdr:rowOff>
    </xdr:from>
    <xdr:ext cx="405111" cy="259045"/>
    <xdr:sp macro="" textlink="">
      <xdr:nvSpPr>
        <xdr:cNvPr id="99" name="n_3mainValue有形固定資産減価償却率">
          <a:extLst>
            <a:ext uri="{FF2B5EF4-FFF2-40B4-BE49-F238E27FC236}">
              <a16:creationId xmlns:a16="http://schemas.microsoft.com/office/drawing/2014/main" id="{83F205AA-AEDC-43FB-88AB-9C09B71AC163}"/>
            </a:ext>
          </a:extLst>
        </xdr:cNvPr>
        <xdr:cNvSpPr txBox="1"/>
      </xdr:nvSpPr>
      <xdr:spPr>
        <a:xfrm>
          <a:off x="2107574" y="5712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131099</xdr:rowOff>
    </xdr:from>
    <xdr:ext cx="405111" cy="259045"/>
    <xdr:sp macro="" textlink="">
      <xdr:nvSpPr>
        <xdr:cNvPr id="100" name="n_4mainValue有形固定資産減価償却率">
          <a:extLst>
            <a:ext uri="{FF2B5EF4-FFF2-40B4-BE49-F238E27FC236}">
              <a16:creationId xmlns:a16="http://schemas.microsoft.com/office/drawing/2014/main" id="{BF4AB5C8-12B3-40E0-8653-DAB1BE30505D}"/>
            </a:ext>
          </a:extLst>
        </xdr:cNvPr>
        <xdr:cNvSpPr txBox="1"/>
      </xdr:nvSpPr>
      <xdr:spPr>
        <a:xfrm>
          <a:off x="1421774" y="5516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7320B58-EBB3-428E-B783-605432A51272}"/>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1F4EC12-1A63-4409-A96E-8C5AC6F7CCEA}"/>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CC380640-947F-4B00-90C3-343B6B1B4DF2}"/>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92B052A-ED39-4563-B886-C1E01412A0ED}"/>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E2AD6409-3048-4BE7-B4C6-58424067BE98}"/>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8084CB0A-05B0-4870-AA66-025A6E5AD61E}"/>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E9EF1F3C-6B35-4E78-848D-EC6596A2973A}"/>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3B06A870-6027-4197-A1E1-77E61B0C1B87}"/>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E33C0CBD-D958-487A-800C-F093C9204C72}"/>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ACE0305B-80F3-46A1-B42F-0D6DB8332742}"/>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BD0BF4F3-368E-4F30-AD28-AEA2A819F2A1}"/>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470ED35C-82B0-4B38-BB43-5FB5A3FF997C}"/>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69467CD0-1078-45A0-9EFD-1055FEB4F421}"/>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a:t>債務償還比率は660.6％で、前年度の685.1％から低下したものの、類似団体内平均382.9％及び全国平均512.7％を上回っている。今後も地方債現在高等の将来負担を踏まえ、計画的な起債・償還により債務負担の縮減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D515BC3B-2BF4-4D1F-B3BA-F2B2D9A1AED8}"/>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2DA2CA38-5C00-4C48-A726-9A6721DC6B33}"/>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C95E0213-1E11-457C-BE25-6B1B7DBE779E}"/>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390EFF19-BE2A-42B8-9329-6DA9FB6A4F44}"/>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56E9E3C9-24B5-4148-AD42-8AB8FE662E34}"/>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AA0AE5C2-9D2B-4D35-9796-6D556936F37E}"/>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24074405-18BE-4F90-B4CE-B027F6D09CF1}"/>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2911BD08-452D-4DE2-931F-65B5B6B0AB64}"/>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DEBD2325-F7A7-4DAE-BF9B-E03DB55699DA}"/>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78976E63-E026-452B-8200-01AC89CB818E}"/>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E1DADEA-4A6B-4025-9764-813A5CC0C043}"/>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166A6F9C-84FF-4170-BAFE-80098F4C1E63}"/>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1AF4E6BA-390E-4CA2-9B40-CA991DD136B7}"/>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ECC6889C-8F8C-4F5E-9251-5BCCAEB0A222}"/>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E99BF39-64B2-48B5-9FB6-90ED820082AA}"/>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ED03A692-D53F-423E-B52D-ED8EB7499617}"/>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1F212F7E-A364-40B9-BE7E-19DACB71917A}"/>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31" name="直線コネクタ 130">
          <a:extLst>
            <a:ext uri="{FF2B5EF4-FFF2-40B4-BE49-F238E27FC236}">
              <a16:creationId xmlns:a16="http://schemas.microsoft.com/office/drawing/2014/main" id="{626DDFA4-7E54-4F8A-8DD4-C1BA8DAEFDC3}"/>
            </a:ext>
          </a:extLst>
        </xdr:cNvPr>
        <xdr:cNvCxnSpPr/>
      </xdr:nvCxnSpPr>
      <xdr:spPr>
        <a:xfrm flipV="1">
          <a:off x="13313410" y="5240473"/>
          <a:ext cx="1269" cy="1357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32" name="債務償還比率最小値テキスト">
          <a:extLst>
            <a:ext uri="{FF2B5EF4-FFF2-40B4-BE49-F238E27FC236}">
              <a16:creationId xmlns:a16="http://schemas.microsoft.com/office/drawing/2014/main" id="{FE2D8B3F-3BFF-4AEA-A774-9B062EBE248C}"/>
            </a:ext>
          </a:extLst>
        </xdr:cNvPr>
        <xdr:cNvSpPr txBox="1"/>
      </xdr:nvSpPr>
      <xdr:spPr>
        <a:xfrm>
          <a:off x="13369925" y="660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33" name="直線コネクタ 132">
          <a:extLst>
            <a:ext uri="{FF2B5EF4-FFF2-40B4-BE49-F238E27FC236}">
              <a16:creationId xmlns:a16="http://schemas.microsoft.com/office/drawing/2014/main" id="{98259CAC-E86D-44A3-9D23-767CE97F22AF}"/>
            </a:ext>
          </a:extLst>
        </xdr:cNvPr>
        <xdr:cNvCxnSpPr/>
      </xdr:nvCxnSpPr>
      <xdr:spPr>
        <a:xfrm>
          <a:off x="13251180" y="6598185"/>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4CD5F6A6-7341-4CEF-851B-F4090B72CABE}"/>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C60999FE-9610-44D0-8A1D-EE85CD2E17A2}"/>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36" name="債務償還比率平均値テキスト">
          <a:extLst>
            <a:ext uri="{FF2B5EF4-FFF2-40B4-BE49-F238E27FC236}">
              <a16:creationId xmlns:a16="http://schemas.microsoft.com/office/drawing/2014/main" id="{886AF661-EF90-4F0E-ABFA-05834773425B}"/>
            </a:ext>
          </a:extLst>
        </xdr:cNvPr>
        <xdr:cNvSpPr txBox="1"/>
      </xdr:nvSpPr>
      <xdr:spPr>
        <a:xfrm>
          <a:off x="13369925" y="5635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37" name="フローチャート: 判断 136">
          <a:extLst>
            <a:ext uri="{FF2B5EF4-FFF2-40B4-BE49-F238E27FC236}">
              <a16:creationId xmlns:a16="http://schemas.microsoft.com/office/drawing/2014/main" id="{9311A1B2-73B4-4A05-B49D-47B34F3C04DC}"/>
            </a:ext>
          </a:extLst>
        </xdr:cNvPr>
        <xdr:cNvSpPr/>
      </xdr:nvSpPr>
      <xdr:spPr>
        <a:xfrm>
          <a:off x="13289280" y="5778255"/>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38" name="フローチャート: 判断 137">
          <a:extLst>
            <a:ext uri="{FF2B5EF4-FFF2-40B4-BE49-F238E27FC236}">
              <a16:creationId xmlns:a16="http://schemas.microsoft.com/office/drawing/2014/main" id="{C2A852E8-7812-4DAE-AAF4-97F59A485157}"/>
            </a:ext>
          </a:extLst>
        </xdr:cNvPr>
        <xdr:cNvSpPr/>
      </xdr:nvSpPr>
      <xdr:spPr>
        <a:xfrm>
          <a:off x="12629515" y="5759396"/>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39" name="フローチャート: 判断 138">
          <a:extLst>
            <a:ext uri="{FF2B5EF4-FFF2-40B4-BE49-F238E27FC236}">
              <a16:creationId xmlns:a16="http://schemas.microsoft.com/office/drawing/2014/main" id="{58996011-FDD8-4B1E-AFD2-7CFC9757556A}"/>
            </a:ext>
          </a:extLst>
        </xdr:cNvPr>
        <xdr:cNvSpPr/>
      </xdr:nvSpPr>
      <xdr:spPr>
        <a:xfrm>
          <a:off x="11943715" y="5759858"/>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40" name="フローチャート: 判断 139">
          <a:extLst>
            <a:ext uri="{FF2B5EF4-FFF2-40B4-BE49-F238E27FC236}">
              <a16:creationId xmlns:a16="http://schemas.microsoft.com/office/drawing/2014/main" id="{70D8A4B8-4B10-4731-912F-237D2C02D4EA}"/>
            </a:ext>
          </a:extLst>
        </xdr:cNvPr>
        <xdr:cNvSpPr/>
      </xdr:nvSpPr>
      <xdr:spPr>
        <a:xfrm>
          <a:off x="11257915" y="5741153"/>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1" name="フローチャート: 判断 140">
          <a:extLst>
            <a:ext uri="{FF2B5EF4-FFF2-40B4-BE49-F238E27FC236}">
              <a16:creationId xmlns:a16="http://schemas.microsoft.com/office/drawing/2014/main" id="{E66B5FE5-E5AF-4F8A-8161-49045DFD796C}"/>
            </a:ext>
          </a:extLst>
        </xdr:cNvPr>
        <xdr:cNvSpPr/>
      </xdr:nvSpPr>
      <xdr:spPr>
        <a:xfrm>
          <a:off x="10572115" y="5943428"/>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7C496AF-14C5-44BA-AB41-7159C045CE12}"/>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91E400B-70A9-4ECB-A737-8304A7B73EAC}"/>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AEA5AEF-7C80-4A4F-ADB7-9AAB9F430B31}"/>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149DC844-B4D9-4569-9A5B-2FDF9BE1BC64}"/>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C10CC593-4847-4FDD-82FD-C84C86F070CF}"/>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142893</xdr:rowOff>
    </xdr:from>
    <xdr:to>
      <xdr:col>76</xdr:col>
      <xdr:colOff>73025</xdr:colOff>
      <xdr:row>32</xdr:row>
      <xdr:rowOff>73043</xdr:rowOff>
    </xdr:to>
    <xdr:sp macro="" textlink="">
      <xdr:nvSpPr>
        <xdr:cNvPr id="147" name="楕円 146">
          <a:extLst>
            <a:ext uri="{FF2B5EF4-FFF2-40B4-BE49-F238E27FC236}">
              <a16:creationId xmlns:a16="http://schemas.microsoft.com/office/drawing/2014/main" id="{B455A43F-48D1-4002-BC51-B71E3E4B5734}"/>
            </a:ext>
          </a:extLst>
        </xdr:cNvPr>
        <xdr:cNvSpPr/>
      </xdr:nvSpPr>
      <xdr:spPr>
        <a:xfrm>
          <a:off x="13289280" y="6208413"/>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121320</xdr:rowOff>
    </xdr:from>
    <xdr:ext cx="469744" cy="259045"/>
    <xdr:sp macro="" textlink="">
      <xdr:nvSpPr>
        <xdr:cNvPr id="148" name="債務償還比率該当値テキスト">
          <a:extLst>
            <a:ext uri="{FF2B5EF4-FFF2-40B4-BE49-F238E27FC236}">
              <a16:creationId xmlns:a16="http://schemas.microsoft.com/office/drawing/2014/main" id="{73B24161-0FC4-4F03-9607-3E8D3E8E05E7}"/>
            </a:ext>
          </a:extLst>
        </xdr:cNvPr>
        <xdr:cNvSpPr txBox="1"/>
      </xdr:nvSpPr>
      <xdr:spPr>
        <a:xfrm>
          <a:off x="13369925" y="619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9226</xdr:rowOff>
    </xdr:from>
    <xdr:to>
      <xdr:col>72</xdr:col>
      <xdr:colOff>123825</xdr:colOff>
      <xdr:row>32</xdr:row>
      <xdr:rowOff>110826</xdr:rowOff>
    </xdr:to>
    <xdr:sp macro="" textlink="">
      <xdr:nvSpPr>
        <xdr:cNvPr id="149" name="楕円 148">
          <a:extLst>
            <a:ext uri="{FF2B5EF4-FFF2-40B4-BE49-F238E27FC236}">
              <a16:creationId xmlns:a16="http://schemas.microsoft.com/office/drawing/2014/main" id="{A7609DC7-426A-4F2D-A168-FBBDA252C929}"/>
            </a:ext>
          </a:extLst>
        </xdr:cNvPr>
        <xdr:cNvSpPr/>
      </xdr:nvSpPr>
      <xdr:spPr>
        <a:xfrm>
          <a:off x="12629515" y="6250006"/>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22243</xdr:rowOff>
    </xdr:from>
    <xdr:to>
      <xdr:col>76</xdr:col>
      <xdr:colOff>22225</xdr:colOff>
      <xdr:row>32</xdr:row>
      <xdr:rowOff>60026</xdr:rowOff>
    </xdr:to>
    <xdr:cxnSp macro="">
      <xdr:nvCxnSpPr>
        <xdr:cNvPr id="150" name="直線コネクタ 149">
          <a:extLst>
            <a:ext uri="{FF2B5EF4-FFF2-40B4-BE49-F238E27FC236}">
              <a16:creationId xmlns:a16="http://schemas.microsoft.com/office/drawing/2014/main" id="{02E0EF04-924F-4145-A289-4C5474CBA984}"/>
            </a:ext>
          </a:extLst>
        </xdr:cNvPr>
        <xdr:cNvCxnSpPr/>
      </xdr:nvCxnSpPr>
      <xdr:spPr>
        <a:xfrm flipV="1">
          <a:off x="12684125" y="6257308"/>
          <a:ext cx="63119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43307</xdr:rowOff>
    </xdr:from>
    <xdr:to>
      <xdr:col>68</xdr:col>
      <xdr:colOff>123825</xdr:colOff>
      <xdr:row>32</xdr:row>
      <xdr:rowOff>144907</xdr:rowOff>
    </xdr:to>
    <xdr:sp macro="" textlink="">
      <xdr:nvSpPr>
        <xdr:cNvPr id="151" name="楕円 150">
          <a:extLst>
            <a:ext uri="{FF2B5EF4-FFF2-40B4-BE49-F238E27FC236}">
              <a16:creationId xmlns:a16="http://schemas.microsoft.com/office/drawing/2014/main" id="{E70E4042-E6BC-43AB-974F-121BF3FB0A29}"/>
            </a:ext>
          </a:extLst>
        </xdr:cNvPr>
        <xdr:cNvSpPr/>
      </xdr:nvSpPr>
      <xdr:spPr>
        <a:xfrm>
          <a:off x="11943715" y="6284087"/>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60026</xdr:rowOff>
    </xdr:from>
    <xdr:to>
      <xdr:col>72</xdr:col>
      <xdr:colOff>73025</xdr:colOff>
      <xdr:row>32</xdr:row>
      <xdr:rowOff>94107</xdr:rowOff>
    </xdr:to>
    <xdr:cxnSp macro="">
      <xdr:nvCxnSpPr>
        <xdr:cNvPr id="152" name="直線コネクタ 151">
          <a:extLst>
            <a:ext uri="{FF2B5EF4-FFF2-40B4-BE49-F238E27FC236}">
              <a16:creationId xmlns:a16="http://schemas.microsoft.com/office/drawing/2014/main" id="{6B667DD6-D666-44CA-BD7B-EDFFD3EE3B5E}"/>
            </a:ext>
          </a:extLst>
        </xdr:cNvPr>
        <xdr:cNvCxnSpPr/>
      </xdr:nvCxnSpPr>
      <xdr:spPr>
        <a:xfrm flipV="1">
          <a:off x="11998325" y="6295091"/>
          <a:ext cx="685800" cy="4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30933</xdr:rowOff>
    </xdr:from>
    <xdr:to>
      <xdr:col>64</xdr:col>
      <xdr:colOff>123825</xdr:colOff>
      <xdr:row>31</xdr:row>
      <xdr:rowOff>132533</xdr:rowOff>
    </xdr:to>
    <xdr:sp macro="" textlink="">
      <xdr:nvSpPr>
        <xdr:cNvPr id="153" name="楕円 152">
          <a:extLst>
            <a:ext uri="{FF2B5EF4-FFF2-40B4-BE49-F238E27FC236}">
              <a16:creationId xmlns:a16="http://schemas.microsoft.com/office/drawing/2014/main" id="{B929ED18-F7EA-4608-A478-2B615E89C227}"/>
            </a:ext>
          </a:extLst>
        </xdr:cNvPr>
        <xdr:cNvSpPr/>
      </xdr:nvSpPr>
      <xdr:spPr>
        <a:xfrm>
          <a:off x="11257915" y="6096453"/>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81733</xdr:rowOff>
    </xdr:from>
    <xdr:to>
      <xdr:col>68</xdr:col>
      <xdr:colOff>73025</xdr:colOff>
      <xdr:row>32</xdr:row>
      <xdr:rowOff>94107</xdr:rowOff>
    </xdr:to>
    <xdr:cxnSp macro="">
      <xdr:nvCxnSpPr>
        <xdr:cNvPr id="154" name="直線コネクタ 153">
          <a:extLst>
            <a:ext uri="{FF2B5EF4-FFF2-40B4-BE49-F238E27FC236}">
              <a16:creationId xmlns:a16="http://schemas.microsoft.com/office/drawing/2014/main" id="{84E95301-CF44-4649-9DEF-C699719642E1}"/>
            </a:ext>
          </a:extLst>
        </xdr:cNvPr>
        <xdr:cNvCxnSpPr/>
      </xdr:nvCxnSpPr>
      <xdr:spPr>
        <a:xfrm>
          <a:off x="11312525" y="6151063"/>
          <a:ext cx="685800" cy="18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37138</xdr:rowOff>
    </xdr:from>
    <xdr:to>
      <xdr:col>60</xdr:col>
      <xdr:colOff>123825</xdr:colOff>
      <xdr:row>32</xdr:row>
      <xdr:rowOff>138738</xdr:rowOff>
    </xdr:to>
    <xdr:sp macro="" textlink="">
      <xdr:nvSpPr>
        <xdr:cNvPr id="155" name="楕円 154">
          <a:extLst>
            <a:ext uri="{FF2B5EF4-FFF2-40B4-BE49-F238E27FC236}">
              <a16:creationId xmlns:a16="http://schemas.microsoft.com/office/drawing/2014/main" id="{43F1A4DA-240D-4392-A5E5-5F6D305EA3EF}"/>
            </a:ext>
          </a:extLst>
        </xdr:cNvPr>
        <xdr:cNvSpPr/>
      </xdr:nvSpPr>
      <xdr:spPr>
        <a:xfrm>
          <a:off x="10572115" y="6276013"/>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81733</xdr:rowOff>
    </xdr:from>
    <xdr:to>
      <xdr:col>64</xdr:col>
      <xdr:colOff>73025</xdr:colOff>
      <xdr:row>32</xdr:row>
      <xdr:rowOff>87938</xdr:rowOff>
    </xdr:to>
    <xdr:cxnSp macro="">
      <xdr:nvCxnSpPr>
        <xdr:cNvPr id="156" name="直線コネクタ 155">
          <a:extLst>
            <a:ext uri="{FF2B5EF4-FFF2-40B4-BE49-F238E27FC236}">
              <a16:creationId xmlns:a16="http://schemas.microsoft.com/office/drawing/2014/main" id="{F4B132B7-B1FF-4329-A873-79ABCA1D3D7A}"/>
            </a:ext>
          </a:extLst>
        </xdr:cNvPr>
        <xdr:cNvCxnSpPr/>
      </xdr:nvCxnSpPr>
      <xdr:spPr>
        <a:xfrm flipV="1">
          <a:off x="10626725" y="6151063"/>
          <a:ext cx="685800" cy="17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57" name="n_1aveValue債務償還比率">
          <a:extLst>
            <a:ext uri="{FF2B5EF4-FFF2-40B4-BE49-F238E27FC236}">
              <a16:creationId xmlns:a16="http://schemas.microsoft.com/office/drawing/2014/main" id="{9015E3FC-21F5-4613-BBA3-F4BF77E028DB}"/>
            </a:ext>
          </a:extLst>
        </xdr:cNvPr>
        <xdr:cNvSpPr txBox="1"/>
      </xdr:nvSpPr>
      <xdr:spPr>
        <a:xfrm>
          <a:off x="12459412" y="553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58" name="n_2aveValue債務償還比率">
          <a:extLst>
            <a:ext uri="{FF2B5EF4-FFF2-40B4-BE49-F238E27FC236}">
              <a16:creationId xmlns:a16="http://schemas.microsoft.com/office/drawing/2014/main" id="{68ABB416-E5E7-4E6E-A289-9B1024D68121}"/>
            </a:ext>
          </a:extLst>
        </xdr:cNvPr>
        <xdr:cNvSpPr txBox="1"/>
      </xdr:nvSpPr>
      <xdr:spPr>
        <a:xfrm>
          <a:off x="11780597" y="5535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59" name="n_3aveValue債務償還比率">
          <a:extLst>
            <a:ext uri="{FF2B5EF4-FFF2-40B4-BE49-F238E27FC236}">
              <a16:creationId xmlns:a16="http://schemas.microsoft.com/office/drawing/2014/main" id="{731AFF2E-9278-4AD9-8F5C-08D9E78DDE6A}"/>
            </a:ext>
          </a:extLst>
        </xdr:cNvPr>
        <xdr:cNvSpPr txBox="1"/>
      </xdr:nvSpPr>
      <xdr:spPr>
        <a:xfrm>
          <a:off x="11094797" y="551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163675</xdr:rowOff>
    </xdr:from>
    <xdr:ext cx="469744" cy="259045"/>
    <xdr:sp macro="" textlink="">
      <xdr:nvSpPr>
        <xdr:cNvPr id="160" name="n_4aveValue債務償還比率">
          <a:extLst>
            <a:ext uri="{FF2B5EF4-FFF2-40B4-BE49-F238E27FC236}">
              <a16:creationId xmlns:a16="http://schemas.microsoft.com/office/drawing/2014/main" id="{7D8AE9C8-C2C0-496F-A3F7-24389CE10AAD}"/>
            </a:ext>
          </a:extLst>
        </xdr:cNvPr>
        <xdr:cNvSpPr txBox="1"/>
      </xdr:nvSpPr>
      <xdr:spPr>
        <a:xfrm>
          <a:off x="10408997" y="571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101953</xdr:rowOff>
    </xdr:from>
    <xdr:ext cx="469744" cy="259045"/>
    <xdr:sp macro="" textlink="">
      <xdr:nvSpPr>
        <xdr:cNvPr id="161" name="n_1mainValue債務償還比率">
          <a:extLst>
            <a:ext uri="{FF2B5EF4-FFF2-40B4-BE49-F238E27FC236}">
              <a16:creationId xmlns:a16="http://schemas.microsoft.com/office/drawing/2014/main" id="{12FAE0C6-6BE0-4A70-AC69-F596D4D1CA68}"/>
            </a:ext>
          </a:extLst>
        </xdr:cNvPr>
        <xdr:cNvSpPr txBox="1"/>
      </xdr:nvSpPr>
      <xdr:spPr>
        <a:xfrm>
          <a:off x="12459412" y="6337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136034</xdr:rowOff>
    </xdr:from>
    <xdr:ext cx="469744" cy="259045"/>
    <xdr:sp macro="" textlink="">
      <xdr:nvSpPr>
        <xdr:cNvPr id="162" name="n_2mainValue債務償還比率">
          <a:extLst>
            <a:ext uri="{FF2B5EF4-FFF2-40B4-BE49-F238E27FC236}">
              <a16:creationId xmlns:a16="http://schemas.microsoft.com/office/drawing/2014/main" id="{6869ED84-FC68-443E-8665-E8EC499B9B93}"/>
            </a:ext>
          </a:extLst>
        </xdr:cNvPr>
        <xdr:cNvSpPr txBox="1"/>
      </xdr:nvSpPr>
      <xdr:spPr>
        <a:xfrm>
          <a:off x="11780597" y="6371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123660</xdr:rowOff>
    </xdr:from>
    <xdr:ext cx="469744" cy="259045"/>
    <xdr:sp macro="" textlink="">
      <xdr:nvSpPr>
        <xdr:cNvPr id="163" name="n_3mainValue債務償還比率">
          <a:extLst>
            <a:ext uri="{FF2B5EF4-FFF2-40B4-BE49-F238E27FC236}">
              <a16:creationId xmlns:a16="http://schemas.microsoft.com/office/drawing/2014/main" id="{FD5EDA7B-25BE-4D47-9570-FBC48DFA7160}"/>
            </a:ext>
          </a:extLst>
        </xdr:cNvPr>
        <xdr:cNvSpPr txBox="1"/>
      </xdr:nvSpPr>
      <xdr:spPr>
        <a:xfrm>
          <a:off x="11094797" y="619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129865</xdr:rowOff>
    </xdr:from>
    <xdr:ext cx="469744" cy="259045"/>
    <xdr:sp macro="" textlink="">
      <xdr:nvSpPr>
        <xdr:cNvPr id="164" name="n_4mainValue債務償還比率">
          <a:extLst>
            <a:ext uri="{FF2B5EF4-FFF2-40B4-BE49-F238E27FC236}">
              <a16:creationId xmlns:a16="http://schemas.microsoft.com/office/drawing/2014/main" id="{8026885E-9AAE-4ED7-92D2-9F746E32B2E3}"/>
            </a:ext>
          </a:extLst>
        </xdr:cNvPr>
        <xdr:cNvSpPr txBox="1"/>
      </xdr:nvSpPr>
      <xdr:spPr>
        <a:xfrm>
          <a:off x="10408997" y="637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90CBDE4F-712E-4711-A3D2-256B213C44EA}"/>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90D9853D-D7DD-45B3-9849-9639AA62D4F4}"/>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20DE8CFF-198E-4147-B0CE-65FE474904A4}"/>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EDE75275-4E9E-4A60-A3A7-6EA4F5CD3AE6}"/>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BD0F4E1-107A-4AB5-BA03-50D5199E2B93}"/>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1985BC2E-2122-4422-B047-3923F22D93B0}"/>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3B212A7-CC8F-427F-A664-91F3C64B374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4260329-7B17-4BD1-9B19-BB7E054A385D}"/>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C11B583-EB0C-47FC-87D3-A558618F8DC0}"/>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8762CF4-F1CB-4585-9A6A-9818F65E9AAC}"/>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熊本県長洲町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33BC21E-58D5-408E-99BD-564DCD4A3681}"/>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FA9B929-6BE9-4B6B-BDA9-B9D5CAEA1615}"/>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B0282EA-A341-45DC-8571-C81D19452A66}"/>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60741AF-EAFC-454F-AAF1-BC74D1A597E2}"/>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03A565E-4A3F-467A-8D2A-1BD8CE4CD652}"/>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0ECE61E-3DD6-42F6-8F72-86FB9578C0C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15,220
14,435
19.44
8,624,149
8,245,428
361,900
4,472,195
7,352,771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86550C8-69D6-4E74-A554-0452E546B70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2B545F4-505E-42B4-8A51-47477E545DA5}"/>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1377318-D1D2-4F3D-81DB-F97AB28CB88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7B1000-E6E8-4F13-8EE6-860CA3D6878B}"/>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0BB8AD-D19F-40F9-A802-C9F9F1F653D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61F4221-E339-4C51-BD2F-097E9D41C92D}"/>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E6AEBCB-D8E4-4AA3-B66F-F0903E97D2BF}"/>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69000E2-A09D-4AFF-B5FB-3B87E7629FF3}"/>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385158C-1993-424D-8CF6-65045AE1C3EA}"/>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85406AB-C09E-4390-A629-7CB66F61B8B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E92EB66-F76B-48CD-8744-9599F161DBCA}"/>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4694215-FF38-4782-A81C-315E0AFF099D}"/>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8B80F83-B881-41AA-A0E5-4CA7D9F871A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CB2DC16-513C-49EB-8421-ACE5A152F5D5}"/>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F50A32A-2556-4C33-8DB4-CD258C090D4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BC4C3E8-EC73-4ABC-9FBF-B4F81417BE22}"/>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578A396-51FA-4F20-B832-0BE343590172}"/>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39C46A0-9569-44EA-B1F0-B202A63B3E87}"/>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C442859-1FBD-40D4-986C-64B543ED5043}"/>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9E7F4F5-BD56-4340-AC9F-707813089500}"/>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87208C8-EF76-4B1E-98F5-A3264ED9377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8318223-609B-4BB0-9A3E-C49887F28A9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0D724EC-2BFC-4528-AB94-FD4C300B29D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52C49EF-ACD0-4471-9A6F-537CC40DDA03}"/>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1AB6BF5-F70B-4D9E-B045-23385C4EBADC}"/>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45B40A9-0EBC-4C11-9C49-3C11322E36DE}"/>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58AE1D6-9182-43FD-B2DB-17D1CD1B90C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27A8C0F-5462-4A98-8D4C-1CC863ED292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0846ACC-FDE1-4C21-8E1E-7E8E0BECB21A}"/>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5A78A9A-ED92-4729-8A9F-C8AA9A3E8BA3}"/>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675BDC3-2206-4703-A0BC-F4808B79ECEA}"/>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4D66114-A153-4280-AEDC-3894FDBF2BFA}"/>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6ECFF49-6853-49D5-9981-85474D7BE863}"/>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F56C3ED-17AE-4909-8C21-D54356DC2268}"/>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02A4DA9-07A2-48B0-8E48-C47E09C398DA}"/>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C7F942E-AAF8-4FFA-ABB4-922B3BC9CF85}"/>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D72177A-525F-4C12-BFA8-9175B0218DF5}"/>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726154D-67A5-4E92-8B64-22D18BC3D8BF}"/>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13BFD62-4383-4259-B8D3-EEDF0790B665}"/>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D2F55F9-E888-41DB-A4CD-5B6F411F42BC}"/>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A872969-9D42-4CD7-9E76-883BC3412161}"/>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DD3106C-3929-4B2C-B2BF-BE7D68BAD3F6}"/>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0C23D31-6E5C-435A-ADCD-B2CB64B92B2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31FC2F9-420B-48E0-B173-F2130E4003D4}"/>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0BF0CCF-49DC-499F-88FD-656F23DF0B16}"/>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E5DBC809-84E0-4C19-85E9-180F373D9E89}"/>
            </a:ext>
          </a:extLst>
        </xdr:cNvPr>
        <xdr:cNvCxnSpPr/>
      </xdr:nvCxnSpPr>
      <xdr:spPr>
        <a:xfrm flipV="1">
          <a:off x="4173855" y="5926455"/>
          <a:ext cx="0" cy="1224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642CA228-FD8E-4F09-90A3-88754475E622}"/>
            </a:ext>
          </a:extLst>
        </xdr:cNvPr>
        <xdr:cNvSpPr txBox="1"/>
      </xdr:nvSpPr>
      <xdr:spPr>
        <a:xfrm>
          <a:off x="4212590" y="715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F3265A9B-B05E-411E-BD72-8E7744B4FB94}"/>
            </a:ext>
          </a:extLst>
        </xdr:cNvPr>
        <xdr:cNvCxnSpPr/>
      </xdr:nvCxnSpPr>
      <xdr:spPr>
        <a:xfrm>
          <a:off x="4112260" y="7151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43B3CBCA-E15A-4A0E-8A47-57ABA01E9E27}"/>
            </a:ext>
          </a:extLst>
        </xdr:cNvPr>
        <xdr:cNvSpPr txBox="1"/>
      </xdr:nvSpPr>
      <xdr:spPr>
        <a:xfrm>
          <a:off x="421259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CB4D0035-B5B3-448D-8523-386A43EAE2A3}"/>
            </a:ext>
          </a:extLst>
        </xdr:cNvPr>
        <xdr:cNvCxnSpPr/>
      </xdr:nvCxnSpPr>
      <xdr:spPr>
        <a:xfrm>
          <a:off x="4112260" y="5926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118762</xdr:rowOff>
    </xdr:from>
    <xdr:ext cx="405111" cy="259045"/>
    <xdr:sp macro="" textlink="">
      <xdr:nvSpPr>
        <xdr:cNvPr id="62" name="【道路】&#10;有形固定資産減価償却率平均値テキスト">
          <a:extLst>
            <a:ext uri="{FF2B5EF4-FFF2-40B4-BE49-F238E27FC236}">
              <a16:creationId xmlns:a16="http://schemas.microsoft.com/office/drawing/2014/main" id="{527169D1-A5BA-4880-92D7-6F26142020A4}"/>
            </a:ext>
          </a:extLst>
        </xdr:cNvPr>
        <xdr:cNvSpPr txBox="1"/>
      </xdr:nvSpPr>
      <xdr:spPr>
        <a:xfrm>
          <a:off x="421259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CCB66B8C-C7BF-4926-A96E-9E4BA80CD4D8}"/>
            </a:ext>
          </a:extLst>
        </xdr:cNvPr>
        <xdr:cNvSpPr/>
      </xdr:nvSpPr>
      <xdr:spPr>
        <a:xfrm>
          <a:off x="4131310" y="66071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9A2B4802-E24F-4C60-AB74-FFB1A792C7F6}"/>
            </a:ext>
          </a:extLst>
        </xdr:cNvPr>
        <xdr:cNvSpPr/>
      </xdr:nvSpPr>
      <xdr:spPr>
        <a:xfrm>
          <a:off x="3388360" y="65786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2110F2E4-6F9F-468A-B6DC-0A5ABACD41ED}"/>
            </a:ext>
          </a:extLst>
        </xdr:cNvPr>
        <xdr:cNvSpPr/>
      </xdr:nvSpPr>
      <xdr:spPr>
        <a:xfrm>
          <a:off x="2571750" y="65405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368A5320-B801-471A-A7A2-F388EAE85FDD}"/>
            </a:ext>
          </a:extLst>
        </xdr:cNvPr>
        <xdr:cNvSpPr/>
      </xdr:nvSpPr>
      <xdr:spPr>
        <a:xfrm>
          <a:off x="1774190" y="65157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147A4DAA-8363-4194-A642-356ED73211AE}"/>
            </a:ext>
          </a:extLst>
        </xdr:cNvPr>
        <xdr:cNvSpPr/>
      </xdr:nvSpPr>
      <xdr:spPr>
        <a:xfrm>
          <a:off x="988060" y="6559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9A8A164-1AE7-442C-8D04-7A8BF371D599}"/>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F48F478-0339-4B3A-AEA3-5BC37974ADF5}"/>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2E595BC-53B6-420B-9493-01F246651FFE}"/>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2894C41-F9D0-43C1-A2DD-FC6D65ED60C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F1673F1-4BBE-43C0-9157-A181DCDF887A}"/>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166370</xdr:rowOff>
    </xdr:from>
    <xdr:to>
      <xdr:col>24</xdr:col>
      <xdr:colOff>114300</xdr:colOff>
      <xdr:row>41</xdr:row>
      <xdr:rowOff>96520</xdr:rowOff>
    </xdr:to>
    <xdr:sp macro="" textlink="">
      <xdr:nvSpPr>
        <xdr:cNvPr id="73" name="楕円 72">
          <a:extLst>
            <a:ext uri="{FF2B5EF4-FFF2-40B4-BE49-F238E27FC236}">
              <a16:creationId xmlns:a16="http://schemas.microsoft.com/office/drawing/2014/main" id="{8C03AD3F-BD7E-4467-937F-9DAF5B72B63B}"/>
            </a:ext>
          </a:extLst>
        </xdr:cNvPr>
        <xdr:cNvSpPr/>
      </xdr:nvSpPr>
      <xdr:spPr>
        <a:xfrm>
          <a:off x="4131310" y="70281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81297</xdr:rowOff>
    </xdr:from>
    <xdr:ext cx="405111" cy="259045"/>
    <xdr:sp macro="" textlink="">
      <xdr:nvSpPr>
        <xdr:cNvPr id="74" name="【道路】&#10;有形固定資産減価償却率該当値テキスト">
          <a:extLst>
            <a:ext uri="{FF2B5EF4-FFF2-40B4-BE49-F238E27FC236}">
              <a16:creationId xmlns:a16="http://schemas.microsoft.com/office/drawing/2014/main" id="{E37DAFC6-DE43-4E62-8182-8D30C023000B}"/>
            </a:ext>
          </a:extLst>
        </xdr:cNvPr>
        <xdr:cNvSpPr txBox="1"/>
      </xdr:nvSpPr>
      <xdr:spPr>
        <a:xfrm>
          <a:off x="4212590" y="694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130175</xdr:rowOff>
    </xdr:from>
    <xdr:to>
      <xdr:col>20</xdr:col>
      <xdr:colOff>38100</xdr:colOff>
      <xdr:row>41</xdr:row>
      <xdr:rowOff>60325</xdr:rowOff>
    </xdr:to>
    <xdr:sp macro="" textlink="">
      <xdr:nvSpPr>
        <xdr:cNvPr id="75" name="楕円 74">
          <a:extLst>
            <a:ext uri="{FF2B5EF4-FFF2-40B4-BE49-F238E27FC236}">
              <a16:creationId xmlns:a16="http://schemas.microsoft.com/office/drawing/2014/main" id="{6A87CD4A-C807-49B6-A100-5C9AC3A103DE}"/>
            </a:ext>
          </a:extLst>
        </xdr:cNvPr>
        <xdr:cNvSpPr/>
      </xdr:nvSpPr>
      <xdr:spPr>
        <a:xfrm>
          <a:off x="3388360" y="69919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9525</xdr:rowOff>
    </xdr:from>
    <xdr:to>
      <xdr:col>24</xdr:col>
      <xdr:colOff>63500</xdr:colOff>
      <xdr:row>41</xdr:row>
      <xdr:rowOff>45720</xdr:rowOff>
    </xdr:to>
    <xdr:cxnSp macro="">
      <xdr:nvCxnSpPr>
        <xdr:cNvPr id="76" name="直線コネクタ 75">
          <a:extLst>
            <a:ext uri="{FF2B5EF4-FFF2-40B4-BE49-F238E27FC236}">
              <a16:creationId xmlns:a16="http://schemas.microsoft.com/office/drawing/2014/main" id="{7BBC488E-5B2B-4493-825F-FC47BB3F1033}"/>
            </a:ext>
          </a:extLst>
        </xdr:cNvPr>
        <xdr:cNvCxnSpPr/>
      </xdr:nvCxnSpPr>
      <xdr:spPr>
        <a:xfrm>
          <a:off x="3431540" y="7040880"/>
          <a:ext cx="7429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92075</xdr:rowOff>
    </xdr:from>
    <xdr:to>
      <xdr:col>15</xdr:col>
      <xdr:colOff>101600</xdr:colOff>
      <xdr:row>41</xdr:row>
      <xdr:rowOff>22225</xdr:rowOff>
    </xdr:to>
    <xdr:sp macro="" textlink="">
      <xdr:nvSpPr>
        <xdr:cNvPr id="77" name="楕円 76">
          <a:extLst>
            <a:ext uri="{FF2B5EF4-FFF2-40B4-BE49-F238E27FC236}">
              <a16:creationId xmlns:a16="http://schemas.microsoft.com/office/drawing/2014/main" id="{B13AD3B6-F479-4A99-956A-077D321A6D78}"/>
            </a:ext>
          </a:extLst>
        </xdr:cNvPr>
        <xdr:cNvSpPr/>
      </xdr:nvSpPr>
      <xdr:spPr>
        <a:xfrm>
          <a:off x="2571750" y="69538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142875</xdr:rowOff>
    </xdr:from>
    <xdr:to>
      <xdr:col>19</xdr:col>
      <xdr:colOff>177800</xdr:colOff>
      <xdr:row>41</xdr:row>
      <xdr:rowOff>9525</xdr:rowOff>
    </xdr:to>
    <xdr:cxnSp macro="">
      <xdr:nvCxnSpPr>
        <xdr:cNvPr id="78" name="直線コネクタ 77">
          <a:extLst>
            <a:ext uri="{FF2B5EF4-FFF2-40B4-BE49-F238E27FC236}">
              <a16:creationId xmlns:a16="http://schemas.microsoft.com/office/drawing/2014/main" id="{DE271668-D9F5-4AB1-A857-0270B1C12C29}"/>
            </a:ext>
          </a:extLst>
        </xdr:cNvPr>
        <xdr:cNvCxnSpPr/>
      </xdr:nvCxnSpPr>
      <xdr:spPr>
        <a:xfrm>
          <a:off x="2626360" y="6998970"/>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55880</xdr:rowOff>
    </xdr:from>
    <xdr:to>
      <xdr:col>10</xdr:col>
      <xdr:colOff>165100</xdr:colOff>
      <xdr:row>40</xdr:row>
      <xdr:rowOff>157480</xdr:rowOff>
    </xdr:to>
    <xdr:sp macro="" textlink="">
      <xdr:nvSpPr>
        <xdr:cNvPr id="79" name="楕円 78">
          <a:extLst>
            <a:ext uri="{FF2B5EF4-FFF2-40B4-BE49-F238E27FC236}">
              <a16:creationId xmlns:a16="http://schemas.microsoft.com/office/drawing/2014/main" id="{87F5616C-6F08-4FDA-A20E-F00072F4F69D}"/>
            </a:ext>
          </a:extLst>
        </xdr:cNvPr>
        <xdr:cNvSpPr/>
      </xdr:nvSpPr>
      <xdr:spPr>
        <a:xfrm>
          <a:off x="1774190" y="69176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106680</xdr:rowOff>
    </xdr:from>
    <xdr:to>
      <xdr:col>15</xdr:col>
      <xdr:colOff>50800</xdr:colOff>
      <xdr:row>40</xdr:row>
      <xdr:rowOff>142875</xdr:rowOff>
    </xdr:to>
    <xdr:cxnSp macro="">
      <xdr:nvCxnSpPr>
        <xdr:cNvPr id="80" name="直線コネクタ 79">
          <a:extLst>
            <a:ext uri="{FF2B5EF4-FFF2-40B4-BE49-F238E27FC236}">
              <a16:creationId xmlns:a16="http://schemas.microsoft.com/office/drawing/2014/main" id="{E9DAD258-9B43-4A2B-9501-7AA8AA28B573}"/>
            </a:ext>
          </a:extLst>
        </xdr:cNvPr>
        <xdr:cNvCxnSpPr/>
      </xdr:nvCxnSpPr>
      <xdr:spPr>
        <a:xfrm>
          <a:off x="1828800" y="696277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17780</xdr:rowOff>
    </xdr:from>
    <xdr:to>
      <xdr:col>6</xdr:col>
      <xdr:colOff>38100</xdr:colOff>
      <xdr:row>40</xdr:row>
      <xdr:rowOff>119380</xdr:rowOff>
    </xdr:to>
    <xdr:sp macro="" textlink="">
      <xdr:nvSpPr>
        <xdr:cNvPr id="81" name="楕円 80">
          <a:extLst>
            <a:ext uri="{FF2B5EF4-FFF2-40B4-BE49-F238E27FC236}">
              <a16:creationId xmlns:a16="http://schemas.microsoft.com/office/drawing/2014/main" id="{2AAF8694-9A36-49A7-BC4C-ABD3F489F52B}"/>
            </a:ext>
          </a:extLst>
        </xdr:cNvPr>
        <xdr:cNvSpPr/>
      </xdr:nvSpPr>
      <xdr:spPr>
        <a:xfrm>
          <a:off x="988060" y="68795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68580</xdr:rowOff>
    </xdr:from>
    <xdr:to>
      <xdr:col>10</xdr:col>
      <xdr:colOff>114300</xdr:colOff>
      <xdr:row>40</xdr:row>
      <xdr:rowOff>106680</xdr:rowOff>
    </xdr:to>
    <xdr:cxnSp macro="">
      <xdr:nvCxnSpPr>
        <xdr:cNvPr id="82" name="直線コネクタ 81">
          <a:extLst>
            <a:ext uri="{FF2B5EF4-FFF2-40B4-BE49-F238E27FC236}">
              <a16:creationId xmlns:a16="http://schemas.microsoft.com/office/drawing/2014/main" id="{F727D3A4-2D06-47ED-BA93-7B722B3ED27B}"/>
            </a:ext>
          </a:extLst>
        </xdr:cNvPr>
        <xdr:cNvCxnSpPr/>
      </xdr:nvCxnSpPr>
      <xdr:spPr>
        <a:xfrm>
          <a:off x="1031240" y="692467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12082</xdr:rowOff>
    </xdr:from>
    <xdr:ext cx="405111" cy="259045"/>
    <xdr:sp macro="" textlink="">
      <xdr:nvSpPr>
        <xdr:cNvPr id="83" name="n_1aveValue【道路】&#10;有形固定資産減価償却率">
          <a:extLst>
            <a:ext uri="{FF2B5EF4-FFF2-40B4-BE49-F238E27FC236}">
              <a16:creationId xmlns:a16="http://schemas.microsoft.com/office/drawing/2014/main" id="{7D23E38C-92B4-46CB-80D0-9A9EC56D4FD8}"/>
            </a:ext>
          </a:extLst>
        </xdr:cNvPr>
        <xdr:cNvSpPr txBox="1"/>
      </xdr:nvSpPr>
      <xdr:spPr>
        <a:xfrm>
          <a:off x="3239144" y="635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84" name="n_2aveValue【道路】&#10;有形固定資産減価償却率">
          <a:extLst>
            <a:ext uri="{FF2B5EF4-FFF2-40B4-BE49-F238E27FC236}">
              <a16:creationId xmlns:a16="http://schemas.microsoft.com/office/drawing/2014/main" id="{5199DE92-CCB9-4725-A061-58434C13DD00}"/>
            </a:ext>
          </a:extLst>
        </xdr:cNvPr>
        <xdr:cNvSpPr txBox="1"/>
      </xdr:nvSpPr>
      <xdr:spPr>
        <a:xfrm>
          <a:off x="24390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id="{B7E7E7F8-8D54-43AB-821E-CCB5419DFD90}"/>
            </a:ext>
          </a:extLst>
        </xdr:cNvPr>
        <xdr:cNvSpPr txBox="1"/>
      </xdr:nvSpPr>
      <xdr:spPr>
        <a:xfrm>
          <a:off x="164148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160672</xdr:rowOff>
    </xdr:from>
    <xdr:ext cx="405111" cy="259045"/>
    <xdr:sp macro="" textlink="">
      <xdr:nvSpPr>
        <xdr:cNvPr id="86" name="n_4aveValue【道路】&#10;有形固定資産減価償却率">
          <a:extLst>
            <a:ext uri="{FF2B5EF4-FFF2-40B4-BE49-F238E27FC236}">
              <a16:creationId xmlns:a16="http://schemas.microsoft.com/office/drawing/2014/main" id="{86946D11-182D-40AA-B258-2A6BEFEE06D7}"/>
            </a:ext>
          </a:extLst>
        </xdr:cNvPr>
        <xdr:cNvSpPr txBox="1"/>
      </xdr:nvSpPr>
      <xdr:spPr>
        <a:xfrm>
          <a:off x="85535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51452</xdr:rowOff>
    </xdr:from>
    <xdr:ext cx="405111" cy="259045"/>
    <xdr:sp macro="" textlink="">
      <xdr:nvSpPr>
        <xdr:cNvPr id="87" name="n_1mainValue【道路】&#10;有形固定資産減価償却率">
          <a:extLst>
            <a:ext uri="{FF2B5EF4-FFF2-40B4-BE49-F238E27FC236}">
              <a16:creationId xmlns:a16="http://schemas.microsoft.com/office/drawing/2014/main" id="{0DE5A2A0-0810-491F-A789-D66BE7A6720A}"/>
            </a:ext>
          </a:extLst>
        </xdr:cNvPr>
        <xdr:cNvSpPr txBox="1"/>
      </xdr:nvSpPr>
      <xdr:spPr>
        <a:xfrm>
          <a:off x="3239144"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13352</xdr:rowOff>
    </xdr:from>
    <xdr:ext cx="405111" cy="259045"/>
    <xdr:sp macro="" textlink="">
      <xdr:nvSpPr>
        <xdr:cNvPr id="88" name="n_2mainValue【道路】&#10;有形固定資産減価償却率">
          <a:extLst>
            <a:ext uri="{FF2B5EF4-FFF2-40B4-BE49-F238E27FC236}">
              <a16:creationId xmlns:a16="http://schemas.microsoft.com/office/drawing/2014/main" id="{25327714-5659-40C3-8D93-E7BDDEA9DF04}"/>
            </a:ext>
          </a:extLst>
        </xdr:cNvPr>
        <xdr:cNvSpPr txBox="1"/>
      </xdr:nvSpPr>
      <xdr:spPr>
        <a:xfrm>
          <a:off x="2439044" y="704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148607</xdr:rowOff>
    </xdr:from>
    <xdr:ext cx="405111" cy="259045"/>
    <xdr:sp macro="" textlink="">
      <xdr:nvSpPr>
        <xdr:cNvPr id="89" name="n_3mainValue【道路】&#10;有形固定資産減価償却率">
          <a:extLst>
            <a:ext uri="{FF2B5EF4-FFF2-40B4-BE49-F238E27FC236}">
              <a16:creationId xmlns:a16="http://schemas.microsoft.com/office/drawing/2014/main" id="{C9DE9C62-697F-49D7-8D9D-E02AB8F9F6F4}"/>
            </a:ext>
          </a:extLst>
        </xdr:cNvPr>
        <xdr:cNvSpPr txBox="1"/>
      </xdr:nvSpPr>
      <xdr:spPr>
        <a:xfrm>
          <a:off x="1641484" y="700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110507</xdr:rowOff>
    </xdr:from>
    <xdr:ext cx="405111" cy="259045"/>
    <xdr:sp macro="" textlink="">
      <xdr:nvSpPr>
        <xdr:cNvPr id="90" name="n_4mainValue【道路】&#10;有形固定資産減価償却率">
          <a:extLst>
            <a:ext uri="{FF2B5EF4-FFF2-40B4-BE49-F238E27FC236}">
              <a16:creationId xmlns:a16="http://schemas.microsoft.com/office/drawing/2014/main" id="{BE7ABDAD-A364-40F5-A9C8-32983C676630}"/>
            </a:ext>
          </a:extLst>
        </xdr:cNvPr>
        <xdr:cNvSpPr txBox="1"/>
      </xdr:nvSpPr>
      <xdr:spPr>
        <a:xfrm>
          <a:off x="855354" y="696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9A3A0A2-2054-4F59-AA95-91A577987DFB}"/>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A058350-4C59-449D-8B67-3329AE26179A}"/>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4BA962F-63A2-41E4-96CA-EDF000ECFE0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87CB978-E54B-4B21-8756-AFA7C71A648D}"/>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8DDE1B9-E24E-4C5C-AB08-33812EEB1BD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5A69663-F7F1-40F0-8C29-30F42453F344}"/>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B522159-6DA6-4D3A-9A91-BB153E743E6B}"/>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B6E45B1-9E42-4561-8C1D-131D842A03DA}"/>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BA337DB-2257-4360-B26B-6E0D2CCAF234}"/>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ED21355-9CD5-4808-9B23-8A7D077ACB0D}"/>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E1B49E4-59AE-450B-9B07-0F1A1E021D4E}"/>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CF48EB3-FE52-4DB4-B7E1-A1AC6FF94AF0}"/>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F53D013-D804-4C15-B71E-32ECEB91C38B}"/>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382337C4-CF81-415D-93B2-B546451976C8}"/>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3D0B450-1B57-48F7-8746-D285D9807A95}"/>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E956D296-7E6C-4101-B66D-074BB01B77F2}"/>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2852606-6F72-45A5-9E38-8933DC1B39E8}"/>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FF6298D4-A04C-47A7-B930-3568BCF88C1E}"/>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E974D05-5D7F-483B-9BE5-D9E5DA1D8615}"/>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E19E5EB-6CD7-4BA5-A3CE-585876346E5D}"/>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327668F-5145-4707-BD8A-C2796F4C76B0}"/>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58D4ABFC-7184-4A14-81D9-7FEC3CD4CECF}"/>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DBC0BF7-0F7F-4603-910F-9232791DD226}"/>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8286A7F3-0F61-48E8-9A12-4453541D95E5}"/>
            </a:ext>
          </a:extLst>
        </xdr:cNvPr>
        <xdr:cNvCxnSpPr/>
      </xdr:nvCxnSpPr>
      <xdr:spPr>
        <a:xfrm flipV="1">
          <a:off x="9429115" y="5763730"/>
          <a:ext cx="0" cy="135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CB0A862D-9296-4FF5-81B8-5E3F3A0FA96A}"/>
            </a:ext>
          </a:extLst>
        </xdr:cNvPr>
        <xdr:cNvSpPr txBox="1"/>
      </xdr:nvSpPr>
      <xdr:spPr>
        <a:xfrm>
          <a:off x="9467850" y="712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D6864D43-CD66-43C7-8A54-26E60422C173}"/>
            </a:ext>
          </a:extLst>
        </xdr:cNvPr>
        <xdr:cNvCxnSpPr/>
      </xdr:nvCxnSpPr>
      <xdr:spPr>
        <a:xfrm>
          <a:off x="9356090" y="712290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62860963-BEC6-4A91-B2F8-42B08708D855}"/>
            </a:ext>
          </a:extLst>
        </xdr:cNvPr>
        <xdr:cNvSpPr txBox="1"/>
      </xdr:nvSpPr>
      <xdr:spPr>
        <a:xfrm>
          <a:off x="9467850" y="554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78667528-4385-4FAE-9B62-40A44FD0827C}"/>
            </a:ext>
          </a:extLst>
        </xdr:cNvPr>
        <xdr:cNvCxnSpPr/>
      </xdr:nvCxnSpPr>
      <xdr:spPr>
        <a:xfrm>
          <a:off x="9356090" y="576373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126287</xdr:rowOff>
    </xdr:from>
    <xdr:ext cx="534377" cy="259045"/>
    <xdr:sp macro="" textlink="">
      <xdr:nvSpPr>
        <xdr:cNvPr id="119" name="【道路】&#10;一人当たり延長平均値テキスト">
          <a:extLst>
            <a:ext uri="{FF2B5EF4-FFF2-40B4-BE49-F238E27FC236}">
              <a16:creationId xmlns:a16="http://schemas.microsoft.com/office/drawing/2014/main" id="{74D68149-DB2D-435F-A557-ECF42ACB5CAF}"/>
            </a:ext>
          </a:extLst>
        </xdr:cNvPr>
        <xdr:cNvSpPr txBox="1"/>
      </xdr:nvSpPr>
      <xdr:spPr>
        <a:xfrm>
          <a:off x="9467850" y="64737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6B1E1014-6297-46AB-97F7-CEB6433C41E8}"/>
            </a:ext>
          </a:extLst>
        </xdr:cNvPr>
        <xdr:cNvSpPr/>
      </xdr:nvSpPr>
      <xdr:spPr>
        <a:xfrm>
          <a:off x="9394190" y="661660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2B176E69-F5B6-4403-B85C-839FC57FFEF3}"/>
            </a:ext>
          </a:extLst>
        </xdr:cNvPr>
        <xdr:cNvSpPr/>
      </xdr:nvSpPr>
      <xdr:spPr>
        <a:xfrm>
          <a:off x="8632190" y="66286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D0789FF7-3C67-4A97-8C79-2FD02D8FBB41}"/>
            </a:ext>
          </a:extLst>
        </xdr:cNvPr>
        <xdr:cNvSpPr/>
      </xdr:nvSpPr>
      <xdr:spPr>
        <a:xfrm>
          <a:off x="7846060" y="663997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AFB5F097-18A6-4D4E-A8B0-E86A55208796}"/>
            </a:ext>
          </a:extLst>
        </xdr:cNvPr>
        <xdr:cNvSpPr/>
      </xdr:nvSpPr>
      <xdr:spPr>
        <a:xfrm>
          <a:off x="7029450" y="664950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881A78FA-BAC9-47A2-BB71-E7C608211C3D}"/>
            </a:ext>
          </a:extLst>
        </xdr:cNvPr>
        <xdr:cNvSpPr/>
      </xdr:nvSpPr>
      <xdr:spPr>
        <a:xfrm>
          <a:off x="6231890" y="664114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566096F-7782-49EF-9D04-A26EA352AA5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069B6A6-FEA2-4FB2-B201-F70B16485E72}"/>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AB9A0B1-9191-47EE-A5FA-4DFF52571481}"/>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59AA019-D865-4095-A0B8-A3E65289210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D4D3B69-1B80-4E5E-9646-19F501D29D89}"/>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24829</xdr:rowOff>
    </xdr:from>
    <xdr:to>
      <xdr:col>55</xdr:col>
      <xdr:colOff>50800</xdr:colOff>
      <xdr:row>41</xdr:row>
      <xdr:rowOff>126429</xdr:rowOff>
    </xdr:to>
    <xdr:sp macro="" textlink="">
      <xdr:nvSpPr>
        <xdr:cNvPr id="130" name="楕円 129">
          <a:extLst>
            <a:ext uri="{FF2B5EF4-FFF2-40B4-BE49-F238E27FC236}">
              <a16:creationId xmlns:a16="http://schemas.microsoft.com/office/drawing/2014/main" id="{71F895A6-BA73-4B31-BCC7-17CAF3F85557}"/>
            </a:ext>
          </a:extLst>
        </xdr:cNvPr>
        <xdr:cNvSpPr/>
      </xdr:nvSpPr>
      <xdr:spPr>
        <a:xfrm>
          <a:off x="9394190" y="7050469"/>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111206</xdr:rowOff>
    </xdr:from>
    <xdr:ext cx="469744" cy="259045"/>
    <xdr:sp macro="" textlink="">
      <xdr:nvSpPr>
        <xdr:cNvPr id="131" name="【道路】&#10;一人当たり延長該当値テキスト">
          <a:extLst>
            <a:ext uri="{FF2B5EF4-FFF2-40B4-BE49-F238E27FC236}">
              <a16:creationId xmlns:a16="http://schemas.microsoft.com/office/drawing/2014/main" id="{79E68928-ACC4-4D8F-9066-B5E1BF37635B}"/>
            </a:ext>
          </a:extLst>
        </xdr:cNvPr>
        <xdr:cNvSpPr txBox="1"/>
      </xdr:nvSpPr>
      <xdr:spPr>
        <a:xfrm>
          <a:off x="9467850" y="696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26867</xdr:rowOff>
    </xdr:from>
    <xdr:to>
      <xdr:col>50</xdr:col>
      <xdr:colOff>165100</xdr:colOff>
      <xdr:row>41</xdr:row>
      <xdr:rowOff>128467</xdr:rowOff>
    </xdr:to>
    <xdr:sp macro="" textlink="">
      <xdr:nvSpPr>
        <xdr:cNvPr id="132" name="楕円 131">
          <a:extLst>
            <a:ext uri="{FF2B5EF4-FFF2-40B4-BE49-F238E27FC236}">
              <a16:creationId xmlns:a16="http://schemas.microsoft.com/office/drawing/2014/main" id="{626BE2F0-EC50-4C35-BB5B-DFEF3AF29EE4}"/>
            </a:ext>
          </a:extLst>
        </xdr:cNvPr>
        <xdr:cNvSpPr/>
      </xdr:nvSpPr>
      <xdr:spPr>
        <a:xfrm>
          <a:off x="8632190" y="705441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75629</xdr:rowOff>
    </xdr:from>
    <xdr:to>
      <xdr:col>55</xdr:col>
      <xdr:colOff>0</xdr:colOff>
      <xdr:row>41</xdr:row>
      <xdr:rowOff>77667</xdr:rowOff>
    </xdr:to>
    <xdr:cxnSp macro="">
      <xdr:nvCxnSpPr>
        <xdr:cNvPr id="133" name="直線コネクタ 132">
          <a:extLst>
            <a:ext uri="{FF2B5EF4-FFF2-40B4-BE49-F238E27FC236}">
              <a16:creationId xmlns:a16="http://schemas.microsoft.com/office/drawing/2014/main" id="{16BED288-4FB2-4F11-BFC7-B901B135611D}"/>
            </a:ext>
          </a:extLst>
        </xdr:cNvPr>
        <xdr:cNvCxnSpPr/>
      </xdr:nvCxnSpPr>
      <xdr:spPr>
        <a:xfrm flipV="1">
          <a:off x="8686800" y="7105079"/>
          <a:ext cx="742950" cy="2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27286</xdr:rowOff>
    </xdr:from>
    <xdr:to>
      <xdr:col>46</xdr:col>
      <xdr:colOff>38100</xdr:colOff>
      <xdr:row>41</xdr:row>
      <xdr:rowOff>128886</xdr:rowOff>
    </xdr:to>
    <xdr:sp macro="" textlink="">
      <xdr:nvSpPr>
        <xdr:cNvPr id="134" name="楕円 133">
          <a:extLst>
            <a:ext uri="{FF2B5EF4-FFF2-40B4-BE49-F238E27FC236}">
              <a16:creationId xmlns:a16="http://schemas.microsoft.com/office/drawing/2014/main" id="{1C0173EA-498D-42D7-B9A8-361692F819C3}"/>
            </a:ext>
          </a:extLst>
        </xdr:cNvPr>
        <xdr:cNvSpPr/>
      </xdr:nvSpPr>
      <xdr:spPr>
        <a:xfrm>
          <a:off x="7846060" y="705483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77667</xdr:rowOff>
    </xdr:from>
    <xdr:to>
      <xdr:col>50</xdr:col>
      <xdr:colOff>114300</xdr:colOff>
      <xdr:row>41</xdr:row>
      <xdr:rowOff>78086</xdr:rowOff>
    </xdr:to>
    <xdr:cxnSp macro="">
      <xdr:nvCxnSpPr>
        <xdr:cNvPr id="135" name="直線コネクタ 134">
          <a:extLst>
            <a:ext uri="{FF2B5EF4-FFF2-40B4-BE49-F238E27FC236}">
              <a16:creationId xmlns:a16="http://schemas.microsoft.com/office/drawing/2014/main" id="{F6E3C428-538D-47E2-BD49-F65E82D1CB32}"/>
            </a:ext>
          </a:extLst>
        </xdr:cNvPr>
        <xdr:cNvCxnSpPr/>
      </xdr:nvCxnSpPr>
      <xdr:spPr>
        <a:xfrm flipV="1">
          <a:off x="7889240" y="7107117"/>
          <a:ext cx="79756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28086</xdr:rowOff>
    </xdr:from>
    <xdr:to>
      <xdr:col>41</xdr:col>
      <xdr:colOff>101600</xdr:colOff>
      <xdr:row>41</xdr:row>
      <xdr:rowOff>129686</xdr:rowOff>
    </xdr:to>
    <xdr:sp macro="" textlink="">
      <xdr:nvSpPr>
        <xdr:cNvPr id="136" name="楕円 135">
          <a:extLst>
            <a:ext uri="{FF2B5EF4-FFF2-40B4-BE49-F238E27FC236}">
              <a16:creationId xmlns:a16="http://schemas.microsoft.com/office/drawing/2014/main" id="{6397D0DB-1601-4D43-A9AF-0E6BD0894F73}"/>
            </a:ext>
          </a:extLst>
        </xdr:cNvPr>
        <xdr:cNvSpPr/>
      </xdr:nvSpPr>
      <xdr:spPr>
        <a:xfrm>
          <a:off x="7029450" y="705563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78086</xdr:rowOff>
    </xdr:from>
    <xdr:to>
      <xdr:col>45</xdr:col>
      <xdr:colOff>177800</xdr:colOff>
      <xdr:row>41</xdr:row>
      <xdr:rowOff>78886</xdr:rowOff>
    </xdr:to>
    <xdr:cxnSp macro="">
      <xdr:nvCxnSpPr>
        <xdr:cNvPr id="137" name="直線コネクタ 136">
          <a:extLst>
            <a:ext uri="{FF2B5EF4-FFF2-40B4-BE49-F238E27FC236}">
              <a16:creationId xmlns:a16="http://schemas.microsoft.com/office/drawing/2014/main" id="{9A1099AE-A303-42EB-814E-A04BD7EB709E}"/>
            </a:ext>
          </a:extLst>
        </xdr:cNvPr>
        <xdr:cNvCxnSpPr/>
      </xdr:nvCxnSpPr>
      <xdr:spPr>
        <a:xfrm flipV="1">
          <a:off x="7084060" y="7107536"/>
          <a:ext cx="80518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30600</xdr:rowOff>
    </xdr:from>
    <xdr:to>
      <xdr:col>36</xdr:col>
      <xdr:colOff>165100</xdr:colOff>
      <xdr:row>41</xdr:row>
      <xdr:rowOff>132200</xdr:rowOff>
    </xdr:to>
    <xdr:sp macro="" textlink="">
      <xdr:nvSpPr>
        <xdr:cNvPr id="138" name="楕円 137">
          <a:extLst>
            <a:ext uri="{FF2B5EF4-FFF2-40B4-BE49-F238E27FC236}">
              <a16:creationId xmlns:a16="http://schemas.microsoft.com/office/drawing/2014/main" id="{8EDCC9EE-7D33-4D8B-8AB3-107CE8F0CC33}"/>
            </a:ext>
          </a:extLst>
        </xdr:cNvPr>
        <xdr:cNvSpPr/>
      </xdr:nvSpPr>
      <xdr:spPr>
        <a:xfrm>
          <a:off x="6231890" y="705814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78886</xdr:rowOff>
    </xdr:from>
    <xdr:to>
      <xdr:col>41</xdr:col>
      <xdr:colOff>50800</xdr:colOff>
      <xdr:row>41</xdr:row>
      <xdr:rowOff>81400</xdr:rowOff>
    </xdr:to>
    <xdr:cxnSp macro="">
      <xdr:nvCxnSpPr>
        <xdr:cNvPr id="139" name="直線コネクタ 138">
          <a:extLst>
            <a:ext uri="{FF2B5EF4-FFF2-40B4-BE49-F238E27FC236}">
              <a16:creationId xmlns:a16="http://schemas.microsoft.com/office/drawing/2014/main" id="{EF177E7A-3627-4235-920D-3CABE3EAEC16}"/>
            </a:ext>
          </a:extLst>
        </xdr:cNvPr>
        <xdr:cNvCxnSpPr/>
      </xdr:nvCxnSpPr>
      <xdr:spPr>
        <a:xfrm flipV="1">
          <a:off x="6286500" y="7108336"/>
          <a:ext cx="797560" cy="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60183</xdr:rowOff>
    </xdr:from>
    <xdr:ext cx="534377" cy="259045"/>
    <xdr:sp macro="" textlink="">
      <xdr:nvSpPr>
        <xdr:cNvPr id="140" name="n_1aveValue【道路】&#10;一人当たり延長">
          <a:extLst>
            <a:ext uri="{FF2B5EF4-FFF2-40B4-BE49-F238E27FC236}">
              <a16:creationId xmlns:a16="http://schemas.microsoft.com/office/drawing/2014/main" id="{D2D723E1-885D-45B2-B73A-17318372D468}"/>
            </a:ext>
          </a:extLst>
        </xdr:cNvPr>
        <xdr:cNvSpPr txBox="1"/>
      </xdr:nvSpPr>
      <xdr:spPr>
        <a:xfrm>
          <a:off x="8422151" y="64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69651</xdr:rowOff>
    </xdr:from>
    <xdr:ext cx="534377" cy="259045"/>
    <xdr:sp macro="" textlink="">
      <xdr:nvSpPr>
        <xdr:cNvPr id="141" name="n_2aveValue【道路】&#10;一人当たり延長">
          <a:extLst>
            <a:ext uri="{FF2B5EF4-FFF2-40B4-BE49-F238E27FC236}">
              <a16:creationId xmlns:a16="http://schemas.microsoft.com/office/drawing/2014/main" id="{38C0C918-B269-45DE-BD83-391D5A3C37CF}"/>
            </a:ext>
          </a:extLst>
        </xdr:cNvPr>
        <xdr:cNvSpPr txBox="1"/>
      </xdr:nvSpPr>
      <xdr:spPr>
        <a:xfrm>
          <a:off x="7641101" y="641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77271</xdr:rowOff>
    </xdr:from>
    <xdr:ext cx="534377" cy="259045"/>
    <xdr:sp macro="" textlink="">
      <xdr:nvSpPr>
        <xdr:cNvPr id="142" name="n_3aveValue【道路】&#10;一人当たり延長">
          <a:extLst>
            <a:ext uri="{FF2B5EF4-FFF2-40B4-BE49-F238E27FC236}">
              <a16:creationId xmlns:a16="http://schemas.microsoft.com/office/drawing/2014/main" id="{9495AC35-6082-4180-AE09-99D8021C36C2}"/>
            </a:ext>
          </a:extLst>
        </xdr:cNvPr>
        <xdr:cNvSpPr txBox="1"/>
      </xdr:nvSpPr>
      <xdr:spPr>
        <a:xfrm>
          <a:off x="6854971" y="642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70813</xdr:rowOff>
    </xdr:from>
    <xdr:ext cx="534377" cy="259045"/>
    <xdr:sp macro="" textlink="">
      <xdr:nvSpPr>
        <xdr:cNvPr id="143" name="n_4aveValue【道路】&#10;一人当たり延長">
          <a:extLst>
            <a:ext uri="{FF2B5EF4-FFF2-40B4-BE49-F238E27FC236}">
              <a16:creationId xmlns:a16="http://schemas.microsoft.com/office/drawing/2014/main" id="{C84C7F99-88CC-4C58-8E70-7B155CA949E2}"/>
            </a:ext>
          </a:extLst>
        </xdr:cNvPr>
        <xdr:cNvSpPr txBox="1"/>
      </xdr:nvSpPr>
      <xdr:spPr>
        <a:xfrm>
          <a:off x="6038361" y="64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119594</xdr:rowOff>
    </xdr:from>
    <xdr:ext cx="469744" cy="259045"/>
    <xdr:sp macro="" textlink="">
      <xdr:nvSpPr>
        <xdr:cNvPr id="144" name="n_1mainValue【道路】&#10;一人当たり延長">
          <a:extLst>
            <a:ext uri="{FF2B5EF4-FFF2-40B4-BE49-F238E27FC236}">
              <a16:creationId xmlns:a16="http://schemas.microsoft.com/office/drawing/2014/main" id="{534A3DC2-03AE-41E9-9563-1FEEEBE4E688}"/>
            </a:ext>
          </a:extLst>
        </xdr:cNvPr>
        <xdr:cNvSpPr txBox="1"/>
      </xdr:nvSpPr>
      <xdr:spPr>
        <a:xfrm>
          <a:off x="8454467" y="7150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120013</xdr:rowOff>
    </xdr:from>
    <xdr:ext cx="469744" cy="259045"/>
    <xdr:sp macro="" textlink="">
      <xdr:nvSpPr>
        <xdr:cNvPr id="145" name="n_2mainValue【道路】&#10;一人当たり延長">
          <a:extLst>
            <a:ext uri="{FF2B5EF4-FFF2-40B4-BE49-F238E27FC236}">
              <a16:creationId xmlns:a16="http://schemas.microsoft.com/office/drawing/2014/main" id="{A2FF9017-1277-4D91-8425-50BC28ADCDED}"/>
            </a:ext>
          </a:extLst>
        </xdr:cNvPr>
        <xdr:cNvSpPr txBox="1"/>
      </xdr:nvSpPr>
      <xdr:spPr>
        <a:xfrm>
          <a:off x="7673417" y="715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120813</xdr:rowOff>
    </xdr:from>
    <xdr:ext cx="469744" cy="259045"/>
    <xdr:sp macro="" textlink="">
      <xdr:nvSpPr>
        <xdr:cNvPr id="146" name="n_3mainValue【道路】&#10;一人当たり延長">
          <a:extLst>
            <a:ext uri="{FF2B5EF4-FFF2-40B4-BE49-F238E27FC236}">
              <a16:creationId xmlns:a16="http://schemas.microsoft.com/office/drawing/2014/main" id="{91D52725-E32D-43D4-A810-D28357136796}"/>
            </a:ext>
          </a:extLst>
        </xdr:cNvPr>
        <xdr:cNvSpPr txBox="1"/>
      </xdr:nvSpPr>
      <xdr:spPr>
        <a:xfrm>
          <a:off x="6866332" y="7152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123327</xdr:rowOff>
    </xdr:from>
    <xdr:ext cx="469744" cy="259045"/>
    <xdr:sp macro="" textlink="">
      <xdr:nvSpPr>
        <xdr:cNvPr id="147" name="n_4mainValue【道路】&#10;一人当たり延長">
          <a:extLst>
            <a:ext uri="{FF2B5EF4-FFF2-40B4-BE49-F238E27FC236}">
              <a16:creationId xmlns:a16="http://schemas.microsoft.com/office/drawing/2014/main" id="{384A0E0E-18F1-4E95-9942-340B2F94D2C8}"/>
            </a:ext>
          </a:extLst>
        </xdr:cNvPr>
        <xdr:cNvSpPr txBox="1"/>
      </xdr:nvSpPr>
      <xdr:spPr>
        <a:xfrm>
          <a:off x="6068772" y="715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80C9054-32E6-49F9-8D9A-1850505B0EC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A631F43-1982-4719-950E-F85FD1BBF656}"/>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9971F45-212E-4357-8BAD-FDB441EDD293}"/>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86F4252-9C3C-4239-8E64-0E3978D629D2}"/>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61F5CCE-79D0-495C-8294-239C8654E591}"/>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6503933-F4AF-4857-8252-E55E577E1744}"/>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BCF90D3-1822-4149-9C44-C549329C169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F190484-02FE-44E9-980F-C45FD89A0E14}"/>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116BB4F-1F78-4DF3-8CC6-F2735880160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44BC354-0898-46BF-8431-CF0B736CEA5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9FB5608-30A9-4783-A78E-66FB48C2BB4C}"/>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FFCEA7C-82E9-4090-BD7C-795E40B34BA9}"/>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88E4F87-4FB3-48C9-A45A-8C20497D3C2A}"/>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4247402-927E-41A2-BD8E-87B048024431}"/>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56772AF5-7D56-43C6-BAD7-36722E803665}"/>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E7E2F577-E530-4F92-A7B8-8A9790643EEA}"/>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B1251D6-5B3F-4ED3-AB0D-AFAA669AAD2A}"/>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64865AF-8110-4B0F-B438-9746D5E2D65C}"/>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2B1D9042-F227-4DE9-9BE5-AE470B575D07}"/>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89CD78D4-573B-4654-A6C9-4EE28F8EDA82}"/>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4A6BAA88-AEDE-4E4E-A741-CBC3A481D6D2}"/>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0C726CD-25C1-4B48-84E2-113433E30CB0}"/>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9CECD0F8-36F3-42DD-92CA-32B40169B97E}"/>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E8DA3042-5655-467E-8771-9A0D2C922560}"/>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32C332B-C674-44C6-A774-E2ECD679D6B5}"/>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449A5F20-5675-4BB1-B762-CC1E34E8D23C}"/>
            </a:ext>
          </a:extLst>
        </xdr:cNvPr>
        <xdr:cNvCxnSpPr/>
      </xdr:nvCxnSpPr>
      <xdr:spPr>
        <a:xfrm flipV="1">
          <a:off x="4173855" y="9583238"/>
          <a:ext cx="0" cy="1348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36E4C615-49C1-4BDB-B121-42CBFB592CEE}"/>
            </a:ext>
          </a:extLst>
        </xdr:cNvPr>
        <xdr:cNvSpPr txBox="1"/>
      </xdr:nvSpPr>
      <xdr:spPr>
        <a:xfrm>
          <a:off x="4212590" y="1093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0B7165AB-AEA7-49C1-BB51-1277FCA7FF3A}"/>
            </a:ext>
          </a:extLst>
        </xdr:cNvPr>
        <xdr:cNvCxnSpPr/>
      </xdr:nvCxnSpPr>
      <xdr:spPr>
        <a:xfrm>
          <a:off x="4112260" y="10931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624899B9-9D22-44CD-B336-DF9FA509172B}"/>
            </a:ext>
          </a:extLst>
        </xdr:cNvPr>
        <xdr:cNvSpPr txBox="1"/>
      </xdr:nvSpPr>
      <xdr:spPr>
        <a:xfrm>
          <a:off x="4212590" y="9354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F7DEB070-72A0-4945-BE9F-2A7C3C38705F}"/>
            </a:ext>
          </a:extLst>
        </xdr:cNvPr>
        <xdr:cNvCxnSpPr/>
      </xdr:nvCxnSpPr>
      <xdr:spPr>
        <a:xfrm>
          <a:off x="4112260" y="9583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114136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71F78A5-9470-4A6E-A67D-E83DA56A8407}"/>
            </a:ext>
          </a:extLst>
        </xdr:cNvPr>
        <xdr:cNvSpPr txBox="1"/>
      </xdr:nvSpPr>
      <xdr:spPr>
        <a:xfrm>
          <a:off x="4212590" y="10401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234B8375-C8E7-4258-A635-A1A5881908E3}"/>
            </a:ext>
          </a:extLst>
        </xdr:cNvPr>
        <xdr:cNvSpPr/>
      </xdr:nvSpPr>
      <xdr:spPr>
        <a:xfrm>
          <a:off x="4131310" y="1055351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7E956A6A-7371-47C2-A4FC-D2DAC1DA1C87}"/>
            </a:ext>
          </a:extLst>
        </xdr:cNvPr>
        <xdr:cNvSpPr/>
      </xdr:nvSpPr>
      <xdr:spPr>
        <a:xfrm>
          <a:off x="3388360" y="105265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52C6A7DD-D414-4527-A56A-24F31DA75A24}"/>
            </a:ext>
          </a:extLst>
        </xdr:cNvPr>
        <xdr:cNvSpPr/>
      </xdr:nvSpPr>
      <xdr:spPr>
        <a:xfrm>
          <a:off x="2571750" y="105159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385BA23D-2050-4874-A5A5-F6E80623EABD}"/>
            </a:ext>
          </a:extLst>
        </xdr:cNvPr>
        <xdr:cNvSpPr/>
      </xdr:nvSpPr>
      <xdr:spPr>
        <a:xfrm>
          <a:off x="1774190" y="104990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431FCEF8-30FA-4D18-9BA2-2C9AD3DA7BAD}"/>
            </a:ext>
          </a:extLst>
        </xdr:cNvPr>
        <xdr:cNvSpPr/>
      </xdr:nvSpPr>
      <xdr:spPr>
        <a:xfrm>
          <a:off x="988060" y="1043023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7C7ACB5-34A0-4512-8B52-67D50C09425E}"/>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30101AA-B8EE-4F65-B118-28D3327368A8}"/>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796DCF3-A676-4CCB-916C-9D377EDC6CD5}"/>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925F9D8-C4AD-4619-9B67-A4DDB6A3BA77}"/>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A65BB22-957B-443A-A42B-E5A413F2A09F}"/>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89" name="楕円 188">
          <a:extLst>
            <a:ext uri="{FF2B5EF4-FFF2-40B4-BE49-F238E27FC236}">
              <a16:creationId xmlns:a16="http://schemas.microsoft.com/office/drawing/2014/main" id="{3AFA3634-30EA-42E9-8B1D-CB3FBF49057C}"/>
            </a:ext>
          </a:extLst>
        </xdr:cNvPr>
        <xdr:cNvSpPr/>
      </xdr:nvSpPr>
      <xdr:spPr>
        <a:xfrm>
          <a:off x="4131310" y="1055351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69686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7B8E35E-D832-4964-B213-56A68A6EB353}"/>
            </a:ext>
          </a:extLst>
        </xdr:cNvPr>
        <xdr:cNvSpPr txBox="1"/>
      </xdr:nvSpPr>
      <xdr:spPr>
        <a:xfrm>
          <a:off x="4212590" y="1052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74930</xdr:rowOff>
    </xdr:from>
    <xdr:to>
      <xdr:col>20</xdr:col>
      <xdr:colOff>38100</xdr:colOff>
      <xdr:row>62</xdr:row>
      <xdr:rowOff>5080</xdr:rowOff>
    </xdr:to>
    <xdr:sp macro="" textlink="">
      <xdr:nvSpPr>
        <xdr:cNvPr id="191" name="楕円 190">
          <a:extLst>
            <a:ext uri="{FF2B5EF4-FFF2-40B4-BE49-F238E27FC236}">
              <a16:creationId xmlns:a16="http://schemas.microsoft.com/office/drawing/2014/main" id="{30353F1A-1B4D-457C-9219-F25913A7E9C8}"/>
            </a:ext>
          </a:extLst>
        </xdr:cNvPr>
        <xdr:cNvSpPr/>
      </xdr:nvSpPr>
      <xdr:spPr>
        <a:xfrm>
          <a:off x="3388360" y="105333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125730</xdr:rowOff>
    </xdr:from>
    <xdr:to>
      <xdr:col>24</xdr:col>
      <xdr:colOff>63500</xdr:colOff>
      <xdr:row>61</xdr:row>
      <xdr:rowOff>142059</xdr:rowOff>
    </xdr:to>
    <xdr:cxnSp macro="">
      <xdr:nvCxnSpPr>
        <xdr:cNvPr id="192" name="直線コネクタ 191">
          <a:extLst>
            <a:ext uri="{FF2B5EF4-FFF2-40B4-BE49-F238E27FC236}">
              <a16:creationId xmlns:a16="http://schemas.microsoft.com/office/drawing/2014/main" id="{0663488C-6E4D-4DA9-95FA-29991356E7C1}"/>
            </a:ext>
          </a:extLst>
        </xdr:cNvPr>
        <xdr:cNvCxnSpPr/>
      </xdr:nvCxnSpPr>
      <xdr:spPr>
        <a:xfrm>
          <a:off x="3431540" y="10587990"/>
          <a:ext cx="74295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53703</xdr:rowOff>
    </xdr:from>
    <xdr:to>
      <xdr:col>15</xdr:col>
      <xdr:colOff>101600</xdr:colOff>
      <xdr:row>61</xdr:row>
      <xdr:rowOff>155303</xdr:rowOff>
    </xdr:to>
    <xdr:sp macro="" textlink="">
      <xdr:nvSpPr>
        <xdr:cNvPr id="193" name="楕円 192">
          <a:extLst>
            <a:ext uri="{FF2B5EF4-FFF2-40B4-BE49-F238E27FC236}">
              <a16:creationId xmlns:a16="http://schemas.microsoft.com/office/drawing/2014/main" id="{04296FFA-5D5B-4AA1-91BF-19AFDD3E8883}"/>
            </a:ext>
          </a:extLst>
        </xdr:cNvPr>
        <xdr:cNvSpPr/>
      </xdr:nvSpPr>
      <xdr:spPr>
        <a:xfrm>
          <a:off x="2571750" y="1051596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104503</xdr:rowOff>
    </xdr:from>
    <xdr:to>
      <xdr:col>19</xdr:col>
      <xdr:colOff>177800</xdr:colOff>
      <xdr:row>61</xdr:row>
      <xdr:rowOff>125730</xdr:rowOff>
    </xdr:to>
    <xdr:cxnSp macro="">
      <xdr:nvCxnSpPr>
        <xdr:cNvPr id="194" name="直線コネクタ 193">
          <a:extLst>
            <a:ext uri="{FF2B5EF4-FFF2-40B4-BE49-F238E27FC236}">
              <a16:creationId xmlns:a16="http://schemas.microsoft.com/office/drawing/2014/main" id="{2F306E44-3667-41F3-B95D-49AA3B425334}"/>
            </a:ext>
          </a:extLst>
        </xdr:cNvPr>
        <xdr:cNvCxnSpPr/>
      </xdr:nvCxnSpPr>
      <xdr:spPr>
        <a:xfrm>
          <a:off x="2626360" y="10561048"/>
          <a:ext cx="80518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97790</xdr:rowOff>
    </xdr:from>
    <xdr:to>
      <xdr:col>10</xdr:col>
      <xdr:colOff>165100</xdr:colOff>
      <xdr:row>62</xdr:row>
      <xdr:rowOff>27940</xdr:rowOff>
    </xdr:to>
    <xdr:sp macro="" textlink="">
      <xdr:nvSpPr>
        <xdr:cNvPr id="195" name="楕円 194">
          <a:extLst>
            <a:ext uri="{FF2B5EF4-FFF2-40B4-BE49-F238E27FC236}">
              <a16:creationId xmlns:a16="http://schemas.microsoft.com/office/drawing/2014/main" id="{A19EB411-519D-463F-BE45-A0BD2CAB12D5}"/>
            </a:ext>
          </a:extLst>
        </xdr:cNvPr>
        <xdr:cNvSpPr/>
      </xdr:nvSpPr>
      <xdr:spPr>
        <a:xfrm>
          <a:off x="1774190" y="105524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104503</xdr:rowOff>
    </xdr:from>
    <xdr:to>
      <xdr:col>15</xdr:col>
      <xdr:colOff>50800</xdr:colOff>
      <xdr:row>61</xdr:row>
      <xdr:rowOff>148590</xdr:rowOff>
    </xdr:to>
    <xdr:cxnSp macro="">
      <xdr:nvCxnSpPr>
        <xdr:cNvPr id="196" name="直線コネクタ 195">
          <a:extLst>
            <a:ext uri="{FF2B5EF4-FFF2-40B4-BE49-F238E27FC236}">
              <a16:creationId xmlns:a16="http://schemas.microsoft.com/office/drawing/2014/main" id="{38C33EEA-5F21-433E-B7A3-DF5D439F2A4A}"/>
            </a:ext>
          </a:extLst>
        </xdr:cNvPr>
        <xdr:cNvCxnSpPr/>
      </xdr:nvCxnSpPr>
      <xdr:spPr>
        <a:xfrm flipV="1">
          <a:off x="1828800" y="10561048"/>
          <a:ext cx="79756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12881</xdr:rowOff>
    </xdr:from>
    <xdr:to>
      <xdr:col>6</xdr:col>
      <xdr:colOff>38100</xdr:colOff>
      <xdr:row>61</xdr:row>
      <xdr:rowOff>114481</xdr:rowOff>
    </xdr:to>
    <xdr:sp macro="" textlink="">
      <xdr:nvSpPr>
        <xdr:cNvPr id="197" name="楕円 196">
          <a:extLst>
            <a:ext uri="{FF2B5EF4-FFF2-40B4-BE49-F238E27FC236}">
              <a16:creationId xmlns:a16="http://schemas.microsoft.com/office/drawing/2014/main" id="{594894D6-CAEA-40EF-BF1D-AE5CB4A92804}"/>
            </a:ext>
          </a:extLst>
        </xdr:cNvPr>
        <xdr:cNvSpPr/>
      </xdr:nvSpPr>
      <xdr:spPr>
        <a:xfrm>
          <a:off x="988060" y="104751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63681</xdr:rowOff>
    </xdr:from>
    <xdr:to>
      <xdr:col>10</xdr:col>
      <xdr:colOff>114300</xdr:colOff>
      <xdr:row>61</xdr:row>
      <xdr:rowOff>148590</xdr:rowOff>
    </xdr:to>
    <xdr:cxnSp macro="">
      <xdr:nvCxnSpPr>
        <xdr:cNvPr id="198" name="直線コネクタ 197">
          <a:extLst>
            <a:ext uri="{FF2B5EF4-FFF2-40B4-BE49-F238E27FC236}">
              <a16:creationId xmlns:a16="http://schemas.microsoft.com/office/drawing/2014/main" id="{954D294A-B055-4239-82B5-58AB43F31AE0}"/>
            </a:ext>
          </a:extLst>
        </xdr:cNvPr>
        <xdr:cNvCxnSpPr/>
      </xdr:nvCxnSpPr>
      <xdr:spPr>
        <a:xfrm>
          <a:off x="1031240" y="10518321"/>
          <a:ext cx="797560" cy="8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97760E8-80CD-407B-B3FA-202F53F465CD}"/>
            </a:ext>
          </a:extLst>
        </xdr:cNvPr>
        <xdr:cNvSpPr txBox="1"/>
      </xdr:nvSpPr>
      <xdr:spPr>
        <a:xfrm>
          <a:off x="3239144" y="10307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EBE46E08-1534-41A7-A5C5-955846D76225}"/>
            </a:ext>
          </a:extLst>
        </xdr:cNvPr>
        <xdr:cNvSpPr txBox="1"/>
      </xdr:nvSpPr>
      <xdr:spPr>
        <a:xfrm>
          <a:off x="2439044" y="1060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96A51C86-ED94-45EE-952C-C7F0F748A5C4}"/>
            </a:ext>
          </a:extLst>
        </xdr:cNvPr>
        <xdr:cNvSpPr txBox="1"/>
      </xdr:nvSpPr>
      <xdr:spPr>
        <a:xfrm>
          <a:off x="164148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80C1708-85C0-44F2-96D4-06BAC3FA4727}"/>
            </a:ext>
          </a:extLst>
        </xdr:cNvPr>
        <xdr:cNvSpPr txBox="1"/>
      </xdr:nvSpPr>
      <xdr:spPr>
        <a:xfrm>
          <a:off x="855354" y="10211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167657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699D222A-E6D3-4F06-B1AE-F86F5930ECAA}"/>
            </a:ext>
          </a:extLst>
        </xdr:cNvPr>
        <xdr:cNvSpPr txBox="1"/>
      </xdr:nvSpPr>
      <xdr:spPr>
        <a:xfrm>
          <a:off x="323914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2E83DF0-2BFB-44E5-B790-043BEE4E796C}"/>
            </a:ext>
          </a:extLst>
        </xdr:cNvPr>
        <xdr:cNvSpPr txBox="1"/>
      </xdr:nvSpPr>
      <xdr:spPr>
        <a:xfrm>
          <a:off x="24390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F394D63-C8FB-4378-BFC2-D8E196D704BD}"/>
            </a:ext>
          </a:extLst>
        </xdr:cNvPr>
        <xdr:cNvSpPr txBox="1"/>
      </xdr:nvSpPr>
      <xdr:spPr>
        <a:xfrm>
          <a:off x="164148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105608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7CD0E6AB-17F2-423B-9916-E95CA9411209}"/>
            </a:ext>
          </a:extLst>
        </xdr:cNvPr>
        <xdr:cNvSpPr txBox="1"/>
      </xdr:nvSpPr>
      <xdr:spPr>
        <a:xfrm>
          <a:off x="855354" y="1056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ECFCB4B-3005-410D-A9C0-58239F149069}"/>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53CDA29-FF37-4ECB-958F-5903862D57F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5347474-F89F-4007-A917-2B7374E1EEA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D374BAA-B5CC-41FA-9850-461B8DF59B5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C1A9E2D-2A74-4347-A9C3-759729746320}"/>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809CC8A-7F78-4412-A615-24D0C0562E0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74089DB-759C-45E3-8B2C-2E93F9E56A39}"/>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DEC4384-211F-49A1-BE6C-2ECCF626A2E3}"/>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8407B007-01F5-4A32-8577-C38C7C5D8905}"/>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2B1BB3C-F692-444B-AFC0-7912C75508A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67BA8E02-679A-425C-AB59-5591C1845F47}"/>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4177A916-C652-4B9C-807F-38D7B2F3B211}"/>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30146E3-CB56-4C6E-A5F1-7161C07546C8}"/>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2C666405-64A8-40F1-9D36-2ADDD4FC4AE3}"/>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B06BD6C-16F9-48EC-82E7-65BE8A86D7E2}"/>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D0AA95CB-322C-474A-AC25-D0B21DE2BD43}"/>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6DC99C3-C56E-4623-9118-B8233D296A6E}"/>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E5F0E1AE-0D05-4DD1-9DE4-B958F02C122E}"/>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7D8D846-1A46-4BA4-B1F6-B42165F06294}"/>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FFA74448-4F84-4A03-A29D-AEA4ACC44D83}"/>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2B8BF52-1638-4FFA-AD2B-93E4FDBFDB6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BBE4689-EF93-4DE1-9A42-147DC2048E17}"/>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E1CC7670-02C9-4144-A501-3F7726CE28A3}"/>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A5A56280-F035-403A-9D68-118DA1EA0667}"/>
            </a:ext>
          </a:extLst>
        </xdr:cNvPr>
        <xdr:cNvCxnSpPr/>
      </xdr:nvCxnSpPr>
      <xdr:spPr>
        <a:xfrm flipV="1">
          <a:off x="9429115" y="969937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B7737BC-9FFF-4979-A1BE-B9A8E92E0E14}"/>
            </a:ext>
          </a:extLst>
        </xdr:cNvPr>
        <xdr:cNvSpPr txBox="1"/>
      </xdr:nvSpPr>
      <xdr:spPr>
        <a:xfrm>
          <a:off x="9467850" y="11033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378EC4A9-045B-457D-A10E-AEEF9CFFA0C3}"/>
            </a:ext>
          </a:extLst>
        </xdr:cNvPr>
        <xdr:cNvCxnSpPr/>
      </xdr:nvCxnSpPr>
      <xdr:spPr>
        <a:xfrm>
          <a:off x="9356090" y="1102944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C1A8D134-2B2C-45B7-8738-FBEDC337E5A8}"/>
            </a:ext>
          </a:extLst>
        </xdr:cNvPr>
        <xdr:cNvSpPr txBox="1"/>
      </xdr:nvSpPr>
      <xdr:spPr>
        <a:xfrm>
          <a:off x="9467850" y="948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77922A69-7A6D-4A40-AFBF-CF18062C1563}"/>
            </a:ext>
          </a:extLst>
        </xdr:cNvPr>
        <xdr:cNvCxnSpPr/>
      </xdr:nvCxnSpPr>
      <xdr:spPr>
        <a:xfrm>
          <a:off x="9356090" y="969937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748326D-E4E0-4CA1-9AB9-7E5B575BB483}"/>
            </a:ext>
          </a:extLst>
        </xdr:cNvPr>
        <xdr:cNvSpPr txBox="1"/>
      </xdr:nvSpPr>
      <xdr:spPr>
        <a:xfrm>
          <a:off x="9467850" y="10311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018520DE-7067-411D-B7B1-438B279F5630}"/>
            </a:ext>
          </a:extLst>
        </xdr:cNvPr>
        <xdr:cNvSpPr/>
      </xdr:nvSpPr>
      <xdr:spPr>
        <a:xfrm>
          <a:off x="9394190" y="10464318"/>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202A2A5B-D390-4C33-B1D1-36E3B04421D4}"/>
            </a:ext>
          </a:extLst>
        </xdr:cNvPr>
        <xdr:cNvSpPr/>
      </xdr:nvSpPr>
      <xdr:spPr>
        <a:xfrm>
          <a:off x="8632190" y="1047736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ABB35D3A-88D2-486A-ADD3-C5FCFEA71D29}"/>
            </a:ext>
          </a:extLst>
        </xdr:cNvPr>
        <xdr:cNvSpPr/>
      </xdr:nvSpPr>
      <xdr:spPr>
        <a:xfrm>
          <a:off x="7846060" y="105023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52D77895-FF75-4CC9-9678-BBF866C15389}"/>
            </a:ext>
          </a:extLst>
        </xdr:cNvPr>
        <xdr:cNvSpPr/>
      </xdr:nvSpPr>
      <xdr:spPr>
        <a:xfrm>
          <a:off x="7029450" y="1051754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718D7AF4-CC8D-49A0-91B1-B57514325024}"/>
            </a:ext>
          </a:extLst>
        </xdr:cNvPr>
        <xdr:cNvSpPr/>
      </xdr:nvSpPr>
      <xdr:spPr>
        <a:xfrm>
          <a:off x="6231890" y="1049282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2276723-CCBF-4F04-B2E9-87C7EFB3F945}"/>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B6B0FCF-166B-4392-83AB-62764B38CF0A}"/>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51EF8A0-8873-47A5-BED0-25AE12F9F3B2}"/>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A1E8A01-78C8-4AFD-A8ED-D7B7483AC57A}"/>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AECF2F8-771C-47BC-9398-39424529F669}"/>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129432</xdr:rowOff>
    </xdr:from>
    <xdr:to>
      <xdr:col>55</xdr:col>
      <xdr:colOff>50800</xdr:colOff>
      <xdr:row>63</xdr:row>
      <xdr:rowOff>59582</xdr:rowOff>
    </xdr:to>
    <xdr:sp macro="" textlink="">
      <xdr:nvSpPr>
        <xdr:cNvPr id="246" name="楕円 245">
          <a:extLst>
            <a:ext uri="{FF2B5EF4-FFF2-40B4-BE49-F238E27FC236}">
              <a16:creationId xmlns:a16="http://schemas.microsoft.com/office/drawing/2014/main" id="{107A1487-669C-40E8-82A3-652464D627B2}"/>
            </a:ext>
          </a:extLst>
        </xdr:cNvPr>
        <xdr:cNvSpPr/>
      </xdr:nvSpPr>
      <xdr:spPr>
        <a:xfrm>
          <a:off x="9394190" y="10763142"/>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107859</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D41F20A-D5F3-49A8-887F-A9755B6FCBB6}"/>
            </a:ext>
          </a:extLst>
        </xdr:cNvPr>
        <xdr:cNvSpPr txBox="1"/>
      </xdr:nvSpPr>
      <xdr:spPr>
        <a:xfrm>
          <a:off x="9467850" y="1073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134915</xdr:rowOff>
    </xdr:from>
    <xdr:to>
      <xdr:col>50</xdr:col>
      <xdr:colOff>165100</xdr:colOff>
      <xdr:row>63</xdr:row>
      <xdr:rowOff>65065</xdr:rowOff>
    </xdr:to>
    <xdr:sp macro="" textlink="">
      <xdr:nvSpPr>
        <xdr:cNvPr id="248" name="楕円 247">
          <a:extLst>
            <a:ext uri="{FF2B5EF4-FFF2-40B4-BE49-F238E27FC236}">
              <a16:creationId xmlns:a16="http://schemas.microsoft.com/office/drawing/2014/main" id="{D559C695-6425-4013-AE15-8B167E2C3502}"/>
            </a:ext>
          </a:extLst>
        </xdr:cNvPr>
        <xdr:cNvSpPr/>
      </xdr:nvSpPr>
      <xdr:spPr>
        <a:xfrm>
          <a:off x="8632190" y="107610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8782</xdr:rowOff>
    </xdr:from>
    <xdr:to>
      <xdr:col>55</xdr:col>
      <xdr:colOff>0</xdr:colOff>
      <xdr:row>63</xdr:row>
      <xdr:rowOff>14265</xdr:rowOff>
    </xdr:to>
    <xdr:cxnSp macro="">
      <xdr:nvCxnSpPr>
        <xdr:cNvPr id="249" name="直線コネクタ 248">
          <a:extLst>
            <a:ext uri="{FF2B5EF4-FFF2-40B4-BE49-F238E27FC236}">
              <a16:creationId xmlns:a16="http://schemas.microsoft.com/office/drawing/2014/main" id="{8DE6635A-CE89-4F94-8E75-AC63134EC477}"/>
            </a:ext>
          </a:extLst>
        </xdr:cNvPr>
        <xdr:cNvCxnSpPr/>
      </xdr:nvCxnSpPr>
      <xdr:spPr>
        <a:xfrm flipV="1">
          <a:off x="8686800" y="10812037"/>
          <a:ext cx="742950" cy="7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136835</xdr:rowOff>
    </xdr:from>
    <xdr:to>
      <xdr:col>46</xdr:col>
      <xdr:colOff>38100</xdr:colOff>
      <xdr:row>63</xdr:row>
      <xdr:rowOff>66985</xdr:rowOff>
    </xdr:to>
    <xdr:sp macro="" textlink="">
      <xdr:nvSpPr>
        <xdr:cNvPr id="250" name="楕円 249">
          <a:extLst>
            <a:ext uri="{FF2B5EF4-FFF2-40B4-BE49-F238E27FC236}">
              <a16:creationId xmlns:a16="http://schemas.microsoft.com/office/drawing/2014/main" id="{903E7535-E77B-4AB7-A684-E60BEA70B945}"/>
            </a:ext>
          </a:extLst>
        </xdr:cNvPr>
        <xdr:cNvSpPr/>
      </xdr:nvSpPr>
      <xdr:spPr>
        <a:xfrm>
          <a:off x="7846060" y="1076292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14265</xdr:rowOff>
    </xdr:from>
    <xdr:to>
      <xdr:col>50</xdr:col>
      <xdr:colOff>114300</xdr:colOff>
      <xdr:row>63</xdr:row>
      <xdr:rowOff>16185</xdr:rowOff>
    </xdr:to>
    <xdr:cxnSp macro="">
      <xdr:nvCxnSpPr>
        <xdr:cNvPr id="251" name="直線コネクタ 250">
          <a:extLst>
            <a:ext uri="{FF2B5EF4-FFF2-40B4-BE49-F238E27FC236}">
              <a16:creationId xmlns:a16="http://schemas.microsoft.com/office/drawing/2014/main" id="{1A31AF5E-702E-4FC8-8071-C6A30B60E90F}"/>
            </a:ext>
          </a:extLst>
        </xdr:cNvPr>
        <xdr:cNvCxnSpPr/>
      </xdr:nvCxnSpPr>
      <xdr:spPr>
        <a:xfrm flipV="1">
          <a:off x="7889240" y="10819425"/>
          <a:ext cx="79756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152709</xdr:rowOff>
    </xdr:from>
    <xdr:to>
      <xdr:col>41</xdr:col>
      <xdr:colOff>101600</xdr:colOff>
      <xdr:row>63</xdr:row>
      <xdr:rowOff>82859</xdr:rowOff>
    </xdr:to>
    <xdr:sp macro="" textlink="">
      <xdr:nvSpPr>
        <xdr:cNvPr id="252" name="楕円 251">
          <a:extLst>
            <a:ext uri="{FF2B5EF4-FFF2-40B4-BE49-F238E27FC236}">
              <a16:creationId xmlns:a16="http://schemas.microsoft.com/office/drawing/2014/main" id="{4720D681-E74C-4A91-8580-2B9073FF936B}"/>
            </a:ext>
          </a:extLst>
        </xdr:cNvPr>
        <xdr:cNvSpPr/>
      </xdr:nvSpPr>
      <xdr:spPr>
        <a:xfrm>
          <a:off x="7029450" y="107826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16185</xdr:rowOff>
    </xdr:from>
    <xdr:to>
      <xdr:col>45</xdr:col>
      <xdr:colOff>177800</xdr:colOff>
      <xdr:row>63</xdr:row>
      <xdr:rowOff>32059</xdr:rowOff>
    </xdr:to>
    <xdr:cxnSp macro="">
      <xdr:nvCxnSpPr>
        <xdr:cNvPr id="253" name="直線コネクタ 252">
          <a:extLst>
            <a:ext uri="{FF2B5EF4-FFF2-40B4-BE49-F238E27FC236}">
              <a16:creationId xmlns:a16="http://schemas.microsoft.com/office/drawing/2014/main" id="{E9929F3E-196C-4E51-90E4-23FF6C5D09A2}"/>
            </a:ext>
          </a:extLst>
        </xdr:cNvPr>
        <xdr:cNvCxnSpPr/>
      </xdr:nvCxnSpPr>
      <xdr:spPr>
        <a:xfrm flipV="1">
          <a:off x="7084060" y="10821345"/>
          <a:ext cx="80518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144718</xdr:rowOff>
    </xdr:from>
    <xdr:to>
      <xdr:col>36</xdr:col>
      <xdr:colOff>165100</xdr:colOff>
      <xdr:row>63</xdr:row>
      <xdr:rowOff>74868</xdr:rowOff>
    </xdr:to>
    <xdr:sp macro="" textlink="">
      <xdr:nvSpPr>
        <xdr:cNvPr id="254" name="楕円 253">
          <a:extLst>
            <a:ext uri="{FF2B5EF4-FFF2-40B4-BE49-F238E27FC236}">
              <a16:creationId xmlns:a16="http://schemas.microsoft.com/office/drawing/2014/main" id="{36D211AD-9CE3-4D3C-B2AA-A7BD9525FA42}"/>
            </a:ext>
          </a:extLst>
        </xdr:cNvPr>
        <xdr:cNvSpPr/>
      </xdr:nvSpPr>
      <xdr:spPr>
        <a:xfrm>
          <a:off x="6231890" y="1077271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24068</xdr:rowOff>
    </xdr:from>
    <xdr:to>
      <xdr:col>41</xdr:col>
      <xdr:colOff>50800</xdr:colOff>
      <xdr:row>63</xdr:row>
      <xdr:rowOff>32059</xdr:rowOff>
    </xdr:to>
    <xdr:cxnSp macro="">
      <xdr:nvCxnSpPr>
        <xdr:cNvPr id="255" name="直線コネクタ 254">
          <a:extLst>
            <a:ext uri="{FF2B5EF4-FFF2-40B4-BE49-F238E27FC236}">
              <a16:creationId xmlns:a16="http://schemas.microsoft.com/office/drawing/2014/main" id="{2919CB3E-20EA-4521-9150-7B8BE05A9314}"/>
            </a:ext>
          </a:extLst>
        </xdr:cNvPr>
        <xdr:cNvCxnSpPr/>
      </xdr:nvCxnSpPr>
      <xdr:spPr>
        <a:xfrm>
          <a:off x="6286500" y="10821608"/>
          <a:ext cx="797560" cy="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140849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DEFD9C43-4AF4-4F21-9CC9-001E865CD617}"/>
            </a:ext>
          </a:extLst>
        </xdr:cNvPr>
        <xdr:cNvSpPr txBox="1"/>
      </xdr:nvSpPr>
      <xdr:spPr>
        <a:xfrm>
          <a:off x="8401265" y="1025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160106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3B612E0A-EEBA-401E-96B6-2386571BDA5C}"/>
            </a:ext>
          </a:extLst>
        </xdr:cNvPr>
        <xdr:cNvSpPr txBox="1"/>
      </xdr:nvSpPr>
      <xdr:spPr>
        <a:xfrm>
          <a:off x="7610690" y="10277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1960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18A56114-A2E5-4882-83BD-D7523A7B40E1}"/>
            </a:ext>
          </a:extLst>
        </xdr:cNvPr>
        <xdr:cNvSpPr txBox="1"/>
      </xdr:nvSpPr>
      <xdr:spPr>
        <a:xfrm>
          <a:off x="6822655" y="1028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152498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A40DE95-201A-46A2-A143-393A9C174AF2}"/>
            </a:ext>
          </a:extLst>
        </xdr:cNvPr>
        <xdr:cNvSpPr txBox="1"/>
      </xdr:nvSpPr>
      <xdr:spPr>
        <a:xfrm>
          <a:off x="6007950" y="10268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56192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2A68792A-B6F7-48A6-A31F-4D6016668875}"/>
            </a:ext>
          </a:extLst>
        </xdr:cNvPr>
        <xdr:cNvSpPr txBox="1"/>
      </xdr:nvSpPr>
      <xdr:spPr>
        <a:xfrm>
          <a:off x="8401265" y="1086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58112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FC55FDCA-A848-4455-9CF9-25A7857A05E3}"/>
            </a:ext>
          </a:extLst>
        </xdr:cNvPr>
        <xdr:cNvSpPr txBox="1"/>
      </xdr:nvSpPr>
      <xdr:spPr>
        <a:xfrm>
          <a:off x="7610690" y="10855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73986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929E8D8F-D3BB-439C-B7F4-60B7298D6E2D}"/>
            </a:ext>
          </a:extLst>
        </xdr:cNvPr>
        <xdr:cNvSpPr txBox="1"/>
      </xdr:nvSpPr>
      <xdr:spPr>
        <a:xfrm>
          <a:off x="6822655" y="1087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65995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A26DEECB-43AC-4E60-92FD-90E6CA9889B6}"/>
            </a:ext>
          </a:extLst>
        </xdr:cNvPr>
        <xdr:cNvSpPr txBox="1"/>
      </xdr:nvSpPr>
      <xdr:spPr>
        <a:xfrm>
          <a:off x="6007950" y="10865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8B3BFA8-3185-44CF-98EC-9F88FB2B910D}"/>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61E367B-6ADF-44F5-A19A-ED82582784C9}"/>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4C8AC0E-0191-4794-A36A-472A3B9CD59F}"/>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9245A5D-FB6A-435A-A357-305835669ECC}"/>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E372AE4-90D9-4AD6-AB2D-056962BD8D0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0F51F20-CE86-4DFD-8487-A08BB0D0C932}"/>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A71952F-A371-4A02-B20D-39C531F0DCBD}"/>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7DEBFD2-5E39-4F13-94C5-AC309D557C7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1A0A8AB-A74A-4EDB-86C9-67ED90BC6C77}"/>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07D2706-4213-4822-813D-6479B68BA32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E6705A6-4F10-402A-A295-0B3DB8DC5030}"/>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6A8B086-7ABA-4E12-8BCD-FADDC4BDD8CA}"/>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E0EE7D4-6B31-405E-9C38-160D9F0A13CC}"/>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D1512E1-1CD7-40A3-88D3-672668422655}"/>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C189AA8-50B7-40A8-A532-477AAE4D969C}"/>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49A70E7-23B6-4063-B2F3-3A15A53A457D}"/>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F1CEABC5-5648-4402-A9E3-8E0F7A1F77B8}"/>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A71F5EB3-587B-408C-9308-9D0E6B60B4D0}"/>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4F109DE-646D-4A87-BE71-1BDB92CDB422}"/>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0C8A7A1-1B42-4969-B992-E3B8C4DB8A5F}"/>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B85FA3C-1183-4C5B-8B80-DE7C7FC56295}"/>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5D473D7-CEC8-4691-B47A-8C93DFE95CAC}"/>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4BB93B4-54F9-4EA0-B366-A18B89AABE8D}"/>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711EFE3-A2EA-4F41-BE61-588A6A4B99A5}"/>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3F136DB8-1171-4C45-985A-D47A3FD5D9BB}"/>
            </a:ext>
          </a:extLst>
        </xdr:cNvPr>
        <xdr:cNvCxnSpPr/>
      </xdr:nvCxnSpPr>
      <xdr:spPr>
        <a:xfrm flipV="1">
          <a:off x="4173855" y="13369290"/>
          <a:ext cx="0" cy="1472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A9715641-6FBD-4A2E-A453-D7D730067A04}"/>
            </a:ext>
          </a:extLst>
        </xdr:cNvPr>
        <xdr:cNvSpPr txBox="1"/>
      </xdr:nvSpPr>
      <xdr:spPr>
        <a:xfrm>
          <a:off x="4212590" y="14847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41CD337E-E4F2-43B1-9BE1-C7077186CC1A}"/>
            </a:ext>
          </a:extLst>
        </xdr:cNvPr>
        <xdr:cNvCxnSpPr/>
      </xdr:nvCxnSpPr>
      <xdr:spPr>
        <a:xfrm>
          <a:off x="4112260" y="14841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E24AE20A-523C-40D8-8701-203833B05420}"/>
            </a:ext>
          </a:extLst>
        </xdr:cNvPr>
        <xdr:cNvSpPr txBox="1"/>
      </xdr:nvSpPr>
      <xdr:spPr>
        <a:xfrm>
          <a:off x="421259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933518FC-163B-4321-BB2D-6BCC13887154}"/>
            </a:ext>
          </a:extLst>
        </xdr:cNvPr>
        <xdr:cNvCxnSpPr/>
      </xdr:nvCxnSpPr>
      <xdr:spPr>
        <a:xfrm>
          <a:off x="4112260" y="1336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22877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E7175F78-6963-4111-9113-4EDC0C3CA0A0}"/>
            </a:ext>
          </a:extLst>
        </xdr:cNvPr>
        <xdr:cNvSpPr txBox="1"/>
      </xdr:nvSpPr>
      <xdr:spPr>
        <a:xfrm>
          <a:off x="4212590" y="14249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C0C7D046-689D-4253-98B6-7DCB4833DC2B}"/>
            </a:ext>
          </a:extLst>
        </xdr:cNvPr>
        <xdr:cNvSpPr/>
      </xdr:nvSpPr>
      <xdr:spPr>
        <a:xfrm>
          <a:off x="413131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4D8D111E-A17E-4813-9A03-61EDDDE276DB}"/>
            </a:ext>
          </a:extLst>
        </xdr:cNvPr>
        <xdr:cNvSpPr/>
      </xdr:nvSpPr>
      <xdr:spPr>
        <a:xfrm>
          <a:off x="3388360" y="14240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4D9968FE-A6DB-433E-97E4-B0615A20C11E}"/>
            </a:ext>
          </a:extLst>
        </xdr:cNvPr>
        <xdr:cNvSpPr/>
      </xdr:nvSpPr>
      <xdr:spPr>
        <a:xfrm>
          <a:off x="2571750" y="142309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57082265-5E74-43FB-AC94-CD46D57C5BE3}"/>
            </a:ext>
          </a:extLst>
        </xdr:cNvPr>
        <xdr:cNvSpPr/>
      </xdr:nvSpPr>
      <xdr:spPr>
        <a:xfrm>
          <a:off x="1774190" y="142214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E8025298-F49C-49E2-B8EE-28DFC1E23814}"/>
            </a:ext>
          </a:extLst>
        </xdr:cNvPr>
        <xdr:cNvSpPr/>
      </xdr:nvSpPr>
      <xdr:spPr>
        <a:xfrm>
          <a:off x="988060" y="14179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1BE015C-7C75-412D-B240-D8F753ABBE9B}"/>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0F19332-6B64-4D7E-A4E4-0178E09B4A99}"/>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56C9019-5B19-435F-89A0-52A55BAD8F9E}"/>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E56D335-A290-4BDB-9CED-EF58AECA005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7953F39-FEAD-4055-92F6-D165F88D96DC}"/>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147320</xdr:rowOff>
    </xdr:from>
    <xdr:to>
      <xdr:col>24</xdr:col>
      <xdr:colOff>114300</xdr:colOff>
      <xdr:row>79</xdr:row>
      <xdr:rowOff>77470</xdr:rowOff>
    </xdr:to>
    <xdr:sp macro="" textlink="">
      <xdr:nvSpPr>
        <xdr:cNvPr id="304" name="楕円 303">
          <a:extLst>
            <a:ext uri="{FF2B5EF4-FFF2-40B4-BE49-F238E27FC236}">
              <a16:creationId xmlns:a16="http://schemas.microsoft.com/office/drawing/2014/main" id="{E2EDE0D8-A001-4895-8D73-D9321FD6DA1E}"/>
            </a:ext>
          </a:extLst>
        </xdr:cNvPr>
        <xdr:cNvSpPr/>
      </xdr:nvSpPr>
      <xdr:spPr>
        <a:xfrm>
          <a:off x="4131310" y="135185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170197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F7C92D5-6F63-4B5C-A739-F0F9EF0FAB57}"/>
            </a:ext>
          </a:extLst>
        </xdr:cNvPr>
        <xdr:cNvSpPr txBox="1"/>
      </xdr:nvSpPr>
      <xdr:spPr>
        <a:xfrm>
          <a:off x="4212590" y="1337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113030</xdr:rowOff>
    </xdr:from>
    <xdr:to>
      <xdr:col>20</xdr:col>
      <xdr:colOff>38100</xdr:colOff>
      <xdr:row>79</xdr:row>
      <xdr:rowOff>43180</xdr:rowOff>
    </xdr:to>
    <xdr:sp macro="" textlink="">
      <xdr:nvSpPr>
        <xdr:cNvPr id="306" name="楕円 305">
          <a:extLst>
            <a:ext uri="{FF2B5EF4-FFF2-40B4-BE49-F238E27FC236}">
              <a16:creationId xmlns:a16="http://schemas.microsoft.com/office/drawing/2014/main" id="{55495B82-9835-4715-8314-46B962FEC9D3}"/>
            </a:ext>
          </a:extLst>
        </xdr:cNvPr>
        <xdr:cNvSpPr/>
      </xdr:nvSpPr>
      <xdr:spPr>
        <a:xfrm>
          <a:off x="3388360" y="134861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163830</xdr:rowOff>
    </xdr:from>
    <xdr:to>
      <xdr:col>24</xdr:col>
      <xdr:colOff>63500</xdr:colOff>
      <xdr:row>79</xdr:row>
      <xdr:rowOff>26670</xdr:rowOff>
    </xdr:to>
    <xdr:cxnSp macro="">
      <xdr:nvCxnSpPr>
        <xdr:cNvPr id="307" name="直線コネクタ 306">
          <a:extLst>
            <a:ext uri="{FF2B5EF4-FFF2-40B4-BE49-F238E27FC236}">
              <a16:creationId xmlns:a16="http://schemas.microsoft.com/office/drawing/2014/main" id="{486C3A1F-D59D-4971-A097-5B8B8315B701}"/>
            </a:ext>
          </a:extLst>
        </xdr:cNvPr>
        <xdr:cNvCxnSpPr/>
      </xdr:nvCxnSpPr>
      <xdr:spPr>
        <a:xfrm>
          <a:off x="3431540" y="13540740"/>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111125</xdr:rowOff>
    </xdr:from>
    <xdr:to>
      <xdr:col>15</xdr:col>
      <xdr:colOff>101600</xdr:colOff>
      <xdr:row>79</xdr:row>
      <xdr:rowOff>41275</xdr:rowOff>
    </xdr:to>
    <xdr:sp macro="" textlink="">
      <xdr:nvSpPr>
        <xdr:cNvPr id="308" name="楕円 307">
          <a:extLst>
            <a:ext uri="{FF2B5EF4-FFF2-40B4-BE49-F238E27FC236}">
              <a16:creationId xmlns:a16="http://schemas.microsoft.com/office/drawing/2014/main" id="{31452497-CF12-4BC4-8A0F-E424A6D507BC}"/>
            </a:ext>
          </a:extLst>
        </xdr:cNvPr>
        <xdr:cNvSpPr/>
      </xdr:nvSpPr>
      <xdr:spPr>
        <a:xfrm>
          <a:off x="2571750" y="134842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161925</xdr:rowOff>
    </xdr:from>
    <xdr:to>
      <xdr:col>19</xdr:col>
      <xdr:colOff>177800</xdr:colOff>
      <xdr:row>78</xdr:row>
      <xdr:rowOff>163830</xdr:rowOff>
    </xdr:to>
    <xdr:cxnSp macro="">
      <xdr:nvCxnSpPr>
        <xdr:cNvPr id="309" name="直線コネクタ 308">
          <a:extLst>
            <a:ext uri="{FF2B5EF4-FFF2-40B4-BE49-F238E27FC236}">
              <a16:creationId xmlns:a16="http://schemas.microsoft.com/office/drawing/2014/main" id="{0A854580-7929-4F1A-9CD4-6CB76DD34239}"/>
            </a:ext>
          </a:extLst>
        </xdr:cNvPr>
        <xdr:cNvCxnSpPr/>
      </xdr:nvCxnSpPr>
      <xdr:spPr>
        <a:xfrm>
          <a:off x="2626360" y="13536930"/>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74930</xdr:rowOff>
    </xdr:from>
    <xdr:to>
      <xdr:col>10</xdr:col>
      <xdr:colOff>165100</xdr:colOff>
      <xdr:row>79</xdr:row>
      <xdr:rowOff>5080</xdr:rowOff>
    </xdr:to>
    <xdr:sp macro="" textlink="">
      <xdr:nvSpPr>
        <xdr:cNvPr id="310" name="楕円 309">
          <a:extLst>
            <a:ext uri="{FF2B5EF4-FFF2-40B4-BE49-F238E27FC236}">
              <a16:creationId xmlns:a16="http://schemas.microsoft.com/office/drawing/2014/main" id="{F6500AED-870E-487E-977D-91BAC604AA6C}"/>
            </a:ext>
          </a:extLst>
        </xdr:cNvPr>
        <xdr:cNvSpPr/>
      </xdr:nvSpPr>
      <xdr:spPr>
        <a:xfrm>
          <a:off x="1774190" y="134480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125730</xdr:rowOff>
    </xdr:from>
    <xdr:to>
      <xdr:col>15</xdr:col>
      <xdr:colOff>50800</xdr:colOff>
      <xdr:row>78</xdr:row>
      <xdr:rowOff>161925</xdr:rowOff>
    </xdr:to>
    <xdr:cxnSp macro="">
      <xdr:nvCxnSpPr>
        <xdr:cNvPr id="311" name="直線コネクタ 310">
          <a:extLst>
            <a:ext uri="{FF2B5EF4-FFF2-40B4-BE49-F238E27FC236}">
              <a16:creationId xmlns:a16="http://schemas.microsoft.com/office/drawing/2014/main" id="{6C598CA5-1C4C-4EA4-9D2B-08DC8FCA3584}"/>
            </a:ext>
          </a:extLst>
        </xdr:cNvPr>
        <xdr:cNvCxnSpPr/>
      </xdr:nvCxnSpPr>
      <xdr:spPr>
        <a:xfrm>
          <a:off x="1828800" y="1350264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53975</xdr:rowOff>
    </xdr:from>
    <xdr:to>
      <xdr:col>6</xdr:col>
      <xdr:colOff>38100</xdr:colOff>
      <xdr:row>78</xdr:row>
      <xdr:rowOff>155575</xdr:rowOff>
    </xdr:to>
    <xdr:sp macro="" textlink="">
      <xdr:nvSpPr>
        <xdr:cNvPr id="312" name="楕円 311">
          <a:extLst>
            <a:ext uri="{FF2B5EF4-FFF2-40B4-BE49-F238E27FC236}">
              <a16:creationId xmlns:a16="http://schemas.microsoft.com/office/drawing/2014/main" id="{8454EF55-93F9-4592-BB5E-997786209B48}"/>
            </a:ext>
          </a:extLst>
        </xdr:cNvPr>
        <xdr:cNvSpPr/>
      </xdr:nvSpPr>
      <xdr:spPr>
        <a:xfrm>
          <a:off x="988060" y="13430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104775</xdr:rowOff>
    </xdr:from>
    <xdr:to>
      <xdr:col>10</xdr:col>
      <xdr:colOff>114300</xdr:colOff>
      <xdr:row>78</xdr:row>
      <xdr:rowOff>125730</xdr:rowOff>
    </xdr:to>
    <xdr:cxnSp macro="">
      <xdr:nvCxnSpPr>
        <xdr:cNvPr id="313" name="直線コネクタ 312">
          <a:extLst>
            <a:ext uri="{FF2B5EF4-FFF2-40B4-BE49-F238E27FC236}">
              <a16:creationId xmlns:a16="http://schemas.microsoft.com/office/drawing/2014/main" id="{917ED466-9D74-4A34-9E46-59547B2744F6}"/>
            </a:ext>
          </a:extLst>
        </xdr:cNvPr>
        <xdr:cNvCxnSpPr/>
      </xdr:nvCxnSpPr>
      <xdr:spPr>
        <a:xfrm>
          <a:off x="1031240" y="13475970"/>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100982</xdr:rowOff>
    </xdr:from>
    <xdr:ext cx="405111" cy="259045"/>
    <xdr:sp macro="" textlink="">
      <xdr:nvSpPr>
        <xdr:cNvPr id="314" name="n_1aveValue【公営住宅】&#10;有形固定資産減価償却率">
          <a:extLst>
            <a:ext uri="{FF2B5EF4-FFF2-40B4-BE49-F238E27FC236}">
              <a16:creationId xmlns:a16="http://schemas.microsoft.com/office/drawing/2014/main" id="{4753BE26-A542-4FEA-B1EB-9D3706999F51}"/>
            </a:ext>
          </a:extLst>
        </xdr:cNvPr>
        <xdr:cNvSpPr txBox="1"/>
      </xdr:nvSpPr>
      <xdr:spPr>
        <a:xfrm>
          <a:off x="32391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89552</xdr:rowOff>
    </xdr:from>
    <xdr:ext cx="405111" cy="259045"/>
    <xdr:sp macro="" textlink="">
      <xdr:nvSpPr>
        <xdr:cNvPr id="315" name="n_2aveValue【公営住宅】&#10;有形固定資産減価償却率">
          <a:extLst>
            <a:ext uri="{FF2B5EF4-FFF2-40B4-BE49-F238E27FC236}">
              <a16:creationId xmlns:a16="http://schemas.microsoft.com/office/drawing/2014/main" id="{E642B60C-709B-41BC-A2E9-6A30F71DF1F4}"/>
            </a:ext>
          </a:extLst>
        </xdr:cNvPr>
        <xdr:cNvSpPr txBox="1"/>
      </xdr:nvSpPr>
      <xdr:spPr>
        <a:xfrm>
          <a:off x="2439044" y="1432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81932</xdr:rowOff>
    </xdr:from>
    <xdr:ext cx="405111" cy="259045"/>
    <xdr:sp macro="" textlink="">
      <xdr:nvSpPr>
        <xdr:cNvPr id="316" name="n_3aveValue【公営住宅】&#10;有形固定資産減価償却率">
          <a:extLst>
            <a:ext uri="{FF2B5EF4-FFF2-40B4-BE49-F238E27FC236}">
              <a16:creationId xmlns:a16="http://schemas.microsoft.com/office/drawing/2014/main" id="{8A71DEF1-4C6F-42D0-9409-4E9A0160E457}"/>
            </a:ext>
          </a:extLst>
        </xdr:cNvPr>
        <xdr:cNvSpPr txBox="1"/>
      </xdr:nvSpPr>
      <xdr:spPr>
        <a:xfrm>
          <a:off x="1641484" y="1431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40022</xdr:rowOff>
    </xdr:from>
    <xdr:ext cx="405111" cy="259045"/>
    <xdr:sp macro="" textlink="">
      <xdr:nvSpPr>
        <xdr:cNvPr id="317" name="n_4aveValue【公営住宅】&#10;有形固定資産減価償却率">
          <a:extLst>
            <a:ext uri="{FF2B5EF4-FFF2-40B4-BE49-F238E27FC236}">
              <a16:creationId xmlns:a16="http://schemas.microsoft.com/office/drawing/2014/main" id="{9356E9CB-5E71-4882-81A3-48E6C26B8B43}"/>
            </a:ext>
          </a:extLst>
        </xdr:cNvPr>
        <xdr:cNvSpPr txBox="1"/>
      </xdr:nvSpPr>
      <xdr:spPr>
        <a:xfrm>
          <a:off x="85535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59707</xdr:rowOff>
    </xdr:from>
    <xdr:ext cx="405111" cy="259045"/>
    <xdr:sp macro="" textlink="">
      <xdr:nvSpPr>
        <xdr:cNvPr id="318" name="n_1mainValue【公営住宅】&#10;有形固定資産減価償却率">
          <a:extLst>
            <a:ext uri="{FF2B5EF4-FFF2-40B4-BE49-F238E27FC236}">
              <a16:creationId xmlns:a16="http://schemas.microsoft.com/office/drawing/2014/main" id="{9DC7928B-B221-42F6-AFB7-3DD3D7D9F0C9}"/>
            </a:ext>
          </a:extLst>
        </xdr:cNvPr>
        <xdr:cNvSpPr txBox="1"/>
      </xdr:nvSpPr>
      <xdr:spPr>
        <a:xfrm>
          <a:off x="3239144" y="1325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57802</xdr:rowOff>
    </xdr:from>
    <xdr:ext cx="405111" cy="259045"/>
    <xdr:sp macro="" textlink="">
      <xdr:nvSpPr>
        <xdr:cNvPr id="319" name="n_2mainValue【公営住宅】&#10;有形固定資産減価償却率">
          <a:extLst>
            <a:ext uri="{FF2B5EF4-FFF2-40B4-BE49-F238E27FC236}">
              <a16:creationId xmlns:a16="http://schemas.microsoft.com/office/drawing/2014/main" id="{B27718B7-6F58-4688-8ADB-EDA32451EB15}"/>
            </a:ext>
          </a:extLst>
        </xdr:cNvPr>
        <xdr:cNvSpPr txBox="1"/>
      </xdr:nvSpPr>
      <xdr:spPr>
        <a:xfrm>
          <a:off x="2439044" y="1325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21607</xdr:rowOff>
    </xdr:from>
    <xdr:ext cx="405111" cy="259045"/>
    <xdr:sp macro="" textlink="">
      <xdr:nvSpPr>
        <xdr:cNvPr id="320" name="n_3mainValue【公営住宅】&#10;有形固定資産減価償却率">
          <a:extLst>
            <a:ext uri="{FF2B5EF4-FFF2-40B4-BE49-F238E27FC236}">
              <a16:creationId xmlns:a16="http://schemas.microsoft.com/office/drawing/2014/main" id="{7ED83A4E-7C18-4FDC-8A7E-C2594B7EC3C4}"/>
            </a:ext>
          </a:extLst>
        </xdr:cNvPr>
        <xdr:cNvSpPr txBox="1"/>
      </xdr:nvSpPr>
      <xdr:spPr>
        <a:xfrm>
          <a:off x="1641484" y="1321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652</xdr:rowOff>
    </xdr:from>
    <xdr:ext cx="405111" cy="259045"/>
    <xdr:sp macro="" textlink="">
      <xdr:nvSpPr>
        <xdr:cNvPr id="321" name="n_4mainValue【公営住宅】&#10;有形固定資産減価償却率">
          <a:extLst>
            <a:ext uri="{FF2B5EF4-FFF2-40B4-BE49-F238E27FC236}">
              <a16:creationId xmlns:a16="http://schemas.microsoft.com/office/drawing/2014/main" id="{B6FFB5C6-6E8A-403D-9A61-5811731BC27D}"/>
            </a:ext>
          </a:extLst>
        </xdr:cNvPr>
        <xdr:cNvSpPr txBox="1"/>
      </xdr:nvSpPr>
      <xdr:spPr>
        <a:xfrm>
          <a:off x="855354" y="1320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564CA6A-750B-4DB1-AF9F-2D40984E763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8F95402-89BD-406E-AB52-EC5D06A796A4}"/>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E560913-1431-4FE2-ADC4-5A8D7864FFCC}"/>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C41850E-61F7-43CD-A19E-03BFC289FAAE}"/>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5CA5E89-142F-418A-9FC0-E91609F91ED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871C053-0620-46DB-B66B-1531F3C1FC82}"/>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381AD68-02AB-436E-8FB8-D80F6A4D99D8}"/>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8409411-81F2-404D-A9E1-296AB19723FF}"/>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724ACFD-1A7B-4729-8F34-1EF2BA406D9F}"/>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694976C-7CB4-4D15-8693-D7B8DB072FD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47D88333-C4C9-4E3D-A1F6-6256A169B797}"/>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8E8BE2A9-973F-42BD-92E6-546432D6FB2C}"/>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35225DC9-527E-4EFB-B2BB-E52C9EFD24A5}"/>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CCD6CC96-116E-43D8-A6DB-167C4DCCFBE7}"/>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BFB9CB44-2C9E-47C8-9604-DCDD34BE1486}"/>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B0448D21-33FF-4A61-BAED-E84726A994DE}"/>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8858C724-0D12-49BF-A7AA-B31DD4963BBA}"/>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121FC39C-3080-42A1-956E-307D50E4C13F}"/>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EA625276-D4FF-432E-80E3-82A7325B4F4F}"/>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4BB08587-9E02-4C9A-BB1D-31B9BAFB87DB}"/>
            </a:ext>
          </a:extLst>
        </xdr:cNvPr>
        <xdr:cNvCxnSpPr/>
      </xdr:nvCxnSpPr>
      <xdr:spPr>
        <a:xfrm flipV="1">
          <a:off x="9429115" y="13404151"/>
          <a:ext cx="0" cy="1254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3497B8FD-80BC-4930-A9F2-D28286728A9F}"/>
            </a:ext>
          </a:extLst>
        </xdr:cNvPr>
        <xdr:cNvSpPr txBox="1"/>
      </xdr:nvSpPr>
      <xdr:spPr>
        <a:xfrm>
          <a:off x="9467850"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FCD1D51A-6290-4D46-B2BF-C03319020B8A}"/>
            </a:ext>
          </a:extLst>
        </xdr:cNvPr>
        <xdr:cNvCxnSpPr/>
      </xdr:nvCxnSpPr>
      <xdr:spPr>
        <a:xfrm>
          <a:off x="9356090" y="146589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9B8B2BEF-C657-4B39-903D-65413DF86162}"/>
            </a:ext>
          </a:extLst>
        </xdr:cNvPr>
        <xdr:cNvSpPr txBox="1"/>
      </xdr:nvSpPr>
      <xdr:spPr>
        <a:xfrm>
          <a:off x="946785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2F3811CE-CF40-4CA9-9D2C-48D4F7A5F441}"/>
            </a:ext>
          </a:extLst>
        </xdr:cNvPr>
        <xdr:cNvCxnSpPr/>
      </xdr:nvCxnSpPr>
      <xdr:spPr>
        <a:xfrm>
          <a:off x="9356090" y="134041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144035</xdr:rowOff>
    </xdr:from>
    <xdr:ext cx="469744" cy="259045"/>
    <xdr:sp macro="" textlink="">
      <xdr:nvSpPr>
        <xdr:cNvPr id="346" name="【公営住宅】&#10;一人当たり面積平均値テキスト">
          <a:extLst>
            <a:ext uri="{FF2B5EF4-FFF2-40B4-BE49-F238E27FC236}">
              <a16:creationId xmlns:a16="http://schemas.microsoft.com/office/drawing/2014/main" id="{5A80D202-FF29-4B18-88D9-DA1F0A8507E6}"/>
            </a:ext>
          </a:extLst>
        </xdr:cNvPr>
        <xdr:cNvSpPr txBox="1"/>
      </xdr:nvSpPr>
      <xdr:spPr>
        <a:xfrm>
          <a:off x="9467850" y="140295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52BBFE1A-F1C9-4341-8C5F-D7D8F38A6896}"/>
            </a:ext>
          </a:extLst>
        </xdr:cNvPr>
        <xdr:cNvSpPr/>
      </xdr:nvSpPr>
      <xdr:spPr>
        <a:xfrm>
          <a:off x="9394190" y="14056868"/>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13510FEF-FF65-4296-9951-E54D4C472F4F}"/>
            </a:ext>
          </a:extLst>
        </xdr:cNvPr>
        <xdr:cNvSpPr/>
      </xdr:nvSpPr>
      <xdr:spPr>
        <a:xfrm>
          <a:off x="8632190" y="1406867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826D553D-506A-4DAB-97E8-50F19D479A19}"/>
            </a:ext>
          </a:extLst>
        </xdr:cNvPr>
        <xdr:cNvSpPr/>
      </xdr:nvSpPr>
      <xdr:spPr>
        <a:xfrm>
          <a:off x="7846060" y="1407553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A5F6323B-A767-4C20-AFC5-DA4CB77AACBD}"/>
            </a:ext>
          </a:extLst>
        </xdr:cNvPr>
        <xdr:cNvSpPr/>
      </xdr:nvSpPr>
      <xdr:spPr>
        <a:xfrm>
          <a:off x="7029450" y="140843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D485955D-84A8-4C9F-A043-A129C9E8DF0D}"/>
            </a:ext>
          </a:extLst>
        </xdr:cNvPr>
        <xdr:cNvSpPr/>
      </xdr:nvSpPr>
      <xdr:spPr>
        <a:xfrm>
          <a:off x="6231890" y="1415173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F667AC8-BA5C-4518-B921-A642617A549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12BBF28-DA59-4B8A-9557-372AE8E08BC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BA31945-A2F7-4E22-890D-D2F9E9906697}"/>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CD3F04C-CEEE-4035-85B5-7F25258E87F9}"/>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C745C71-CCED-40B7-94CF-90ADD49A409A}"/>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95314</xdr:rowOff>
    </xdr:from>
    <xdr:to>
      <xdr:col>55</xdr:col>
      <xdr:colOff>50800</xdr:colOff>
      <xdr:row>80</xdr:row>
      <xdr:rowOff>25464</xdr:rowOff>
    </xdr:to>
    <xdr:sp macro="" textlink="">
      <xdr:nvSpPr>
        <xdr:cNvPr id="357" name="楕円 356">
          <a:extLst>
            <a:ext uri="{FF2B5EF4-FFF2-40B4-BE49-F238E27FC236}">
              <a16:creationId xmlns:a16="http://schemas.microsoft.com/office/drawing/2014/main" id="{524C99C1-7602-4BCD-9679-CA578E149DA4}"/>
            </a:ext>
          </a:extLst>
        </xdr:cNvPr>
        <xdr:cNvSpPr/>
      </xdr:nvSpPr>
      <xdr:spPr>
        <a:xfrm>
          <a:off x="9394190" y="13636054"/>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118191</xdr:rowOff>
    </xdr:from>
    <xdr:ext cx="469744" cy="259045"/>
    <xdr:sp macro="" textlink="">
      <xdr:nvSpPr>
        <xdr:cNvPr id="358" name="【公営住宅】&#10;一人当たり面積該当値テキスト">
          <a:extLst>
            <a:ext uri="{FF2B5EF4-FFF2-40B4-BE49-F238E27FC236}">
              <a16:creationId xmlns:a16="http://schemas.microsoft.com/office/drawing/2014/main" id="{09821618-C65D-4EF4-92CE-F978313F86AC}"/>
            </a:ext>
          </a:extLst>
        </xdr:cNvPr>
        <xdr:cNvSpPr txBox="1"/>
      </xdr:nvSpPr>
      <xdr:spPr>
        <a:xfrm>
          <a:off x="9467850" y="13493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110173</xdr:rowOff>
    </xdr:from>
    <xdr:to>
      <xdr:col>50</xdr:col>
      <xdr:colOff>165100</xdr:colOff>
      <xdr:row>80</xdr:row>
      <xdr:rowOff>40323</xdr:rowOff>
    </xdr:to>
    <xdr:sp macro="" textlink="">
      <xdr:nvSpPr>
        <xdr:cNvPr id="359" name="楕円 358">
          <a:extLst>
            <a:ext uri="{FF2B5EF4-FFF2-40B4-BE49-F238E27FC236}">
              <a16:creationId xmlns:a16="http://schemas.microsoft.com/office/drawing/2014/main" id="{EBADFE76-656D-41D9-95F6-47EEB49E7FF0}"/>
            </a:ext>
          </a:extLst>
        </xdr:cNvPr>
        <xdr:cNvSpPr/>
      </xdr:nvSpPr>
      <xdr:spPr>
        <a:xfrm>
          <a:off x="8632190" y="136528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146114</xdr:rowOff>
    </xdr:from>
    <xdr:to>
      <xdr:col>55</xdr:col>
      <xdr:colOff>0</xdr:colOff>
      <xdr:row>79</xdr:row>
      <xdr:rowOff>160973</xdr:rowOff>
    </xdr:to>
    <xdr:cxnSp macro="">
      <xdr:nvCxnSpPr>
        <xdr:cNvPr id="360" name="直線コネクタ 359">
          <a:extLst>
            <a:ext uri="{FF2B5EF4-FFF2-40B4-BE49-F238E27FC236}">
              <a16:creationId xmlns:a16="http://schemas.microsoft.com/office/drawing/2014/main" id="{32BED7B6-7879-416D-BF2F-76DFF5338383}"/>
            </a:ext>
          </a:extLst>
        </xdr:cNvPr>
        <xdr:cNvCxnSpPr/>
      </xdr:nvCxnSpPr>
      <xdr:spPr>
        <a:xfrm flipV="1">
          <a:off x="8686800" y="13688759"/>
          <a:ext cx="74295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75882</xdr:rowOff>
    </xdr:from>
    <xdr:to>
      <xdr:col>46</xdr:col>
      <xdr:colOff>38100</xdr:colOff>
      <xdr:row>80</xdr:row>
      <xdr:rowOff>6032</xdr:rowOff>
    </xdr:to>
    <xdr:sp macro="" textlink="">
      <xdr:nvSpPr>
        <xdr:cNvPr id="361" name="楕円 360">
          <a:extLst>
            <a:ext uri="{FF2B5EF4-FFF2-40B4-BE49-F238E27FC236}">
              <a16:creationId xmlns:a16="http://schemas.microsoft.com/office/drawing/2014/main" id="{E108E452-55D5-4F46-92B7-85AE14387B44}"/>
            </a:ext>
          </a:extLst>
        </xdr:cNvPr>
        <xdr:cNvSpPr/>
      </xdr:nvSpPr>
      <xdr:spPr>
        <a:xfrm>
          <a:off x="7846060" y="1362043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126682</xdr:rowOff>
    </xdr:from>
    <xdr:to>
      <xdr:col>50</xdr:col>
      <xdr:colOff>114300</xdr:colOff>
      <xdr:row>79</xdr:row>
      <xdr:rowOff>160973</xdr:rowOff>
    </xdr:to>
    <xdr:cxnSp macro="">
      <xdr:nvCxnSpPr>
        <xdr:cNvPr id="362" name="直線コネクタ 361">
          <a:extLst>
            <a:ext uri="{FF2B5EF4-FFF2-40B4-BE49-F238E27FC236}">
              <a16:creationId xmlns:a16="http://schemas.microsoft.com/office/drawing/2014/main" id="{779BAFF1-83F6-4FFB-9D6B-CDF7B2A1634D}"/>
            </a:ext>
          </a:extLst>
        </xdr:cNvPr>
        <xdr:cNvCxnSpPr/>
      </xdr:nvCxnSpPr>
      <xdr:spPr>
        <a:xfrm>
          <a:off x="7889240" y="13675042"/>
          <a:ext cx="79756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82169</xdr:rowOff>
    </xdr:from>
    <xdr:to>
      <xdr:col>41</xdr:col>
      <xdr:colOff>101600</xdr:colOff>
      <xdr:row>80</xdr:row>
      <xdr:rowOff>12319</xdr:rowOff>
    </xdr:to>
    <xdr:sp macro="" textlink="">
      <xdr:nvSpPr>
        <xdr:cNvPr id="363" name="楕円 362">
          <a:extLst>
            <a:ext uri="{FF2B5EF4-FFF2-40B4-BE49-F238E27FC236}">
              <a16:creationId xmlns:a16="http://schemas.microsoft.com/office/drawing/2014/main" id="{74679FE5-477C-4427-98DF-A0338713D296}"/>
            </a:ext>
          </a:extLst>
        </xdr:cNvPr>
        <xdr:cNvSpPr/>
      </xdr:nvSpPr>
      <xdr:spPr>
        <a:xfrm>
          <a:off x="7029450" y="1362862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126682</xdr:rowOff>
    </xdr:from>
    <xdr:to>
      <xdr:col>45</xdr:col>
      <xdr:colOff>177800</xdr:colOff>
      <xdr:row>79</xdr:row>
      <xdr:rowOff>132969</xdr:rowOff>
    </xdr:to>
    <xdr:cxnSp macro="">
      <xdr:nvCxnSpPr>
        <xdr:cNvPr id="364" name="直線コネクタ 363">
          <a:extLst>
            <a:ext uri="{FF2B5EF4-FFF2-40B4-BE49-F238E27FC236}">
              <a16:creationId xmlns:a16="http://schemas.microsoft.com/office/drawing/2014/main" id="{66FD9A01-C9A4-4DAE-84B8-AD127A56BD1C}"/>
            </a:ext>
          </a:extLst>
        </xdr:cNvPr>
        <xdr:cNvCxnSpPr/>
      </xdr:nvCxnSpPr>
      <xdr:spPr>
        <a:xfrm flipV="1">
          <a:off x="7084060" y="13675042"/>
          <a:ext cx="80518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123889</xdr:rowOff>
    </xdr:from>
    <xdr:to>
      <xdr:col>36</xdr:col>
      <xdr:colOff>165100</xdr:colOff>
      <xdr:row>80</xdr:row>
      <xdr:rowOff>54039</xdr:rowOff>
    </xdr:to>
    <xdr:sp macro="" textlink="">
      <xdr:nvSpPr>
        <xdr:cNvPr id="365" name="楕円 364">
          <a:extLst>
            <a:ext uri="{FF2B5EF4-FFF2-40B4-BE49-F238E27FC236}">
              <a16:creationId xmlns:a16="http://schemas.microsoft.com/office/drawing/2014/main" id="{E36BB1F0-09A8-436D-B849-30819136C1AB}"/>
            </a:ext>
          </a:extLst>
        </xdr:cNvPr>
        <xdr:cNvSpPr/>
      </xdr:nvSpPr>
      <xdr:spPr>
        <a:xfrm>
          <a:off x="6231890" y="1367034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132969</xdr:rowOff>
    </xdr:from>
    <xdr:to>
      <xdr:col>41</xdr:col>
      <xdr:colOff>50800</xdr:colOff>
      <xdr:row>80</xdr:row>
      <xdr:rowOff>3239</xdr:rowOff>
    </xdr:to>
    <xdr:cxnSp macro="">
      <xdr:nvCxnSpPr>
        <xdr:cNvPr id="366" name="直線コネクタ 365">
          <a:extLst>
            <a:ext uri="{FF2B5EF4-FFF2-40B4-BE49-F238E27FC236}">
              <a16:creationId xmlns:a16="http://schemas.microsoft.com/office/drawing/2014/main" id="{F9D72198-744B-41C3-8ADF-CCE2E0BC2EFD}"/>
            </a:ext>
          </a:extLst>
        </xdr:cNvPr>
        <xdr:cNvCxnSpPr/>
      </xdr:nvCxnSpPr>
      <xdr:spPr>
        <a:xfrm flipV="1">
          <a:off x="6286500" y="13681329"/>
          <a:ext cx="797560" cy="3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100601</xdr:rowOff>
    </xdr:from>
    <xdr:ext cx="469744" cy="259045"/>
    <xdr:sp macro="" textlink="">
      <xdr:nvSpPr>
        <xdr:cNvPr id="367" name="n_1aveValue【公営住宅】&#10;一人当たり面積">
          <a:extLst>
            <a:ext uri="{FF2B5EF4-FFF2-40B4-BE49-F238E27FC236}">
              <a16:creationId xmlns:a16="http://schemas.microsoft.com/office/drawing/2014/main" id="{30160BD4-4CBD-45C6-8945-6AC5FD0C9E14}"/>
            </a:ext>
          </a:extLst>
        </xdr:cNvPr>
        <xdr:cNvSpPr txBox="1"/>
      </xdr:nvSpPr>
      <xdr:spPr>
        <a:xfrm>
          <a:off x="8454467" y="1415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113174</xdr:rowOff>
    </xdr:from>
    <xdr:ext cx="469744" cy="259045"/>
    <xdr:sp macro="" textlink="">
      <xdr:nvSpPr>
        <xdr:cNvPr id="368" name="n_2aveValue【公営住宅】&#10;一人当たり面積">
          <a:extLst>
            <a:ext uri="{FF2B5EF4-FFF2-40B4-BE49-F238E27FC236}">
              <a16:creationId xmlns:a16="http://schemas.microsoft.com/office/drawing/2014/main" id="{7B76813F-82AD-411A-9DB3-CEA961917604}"/>
            </a:ext>
          </a:extLst>
        </xdr:cNvPr>
        <xdr:cNvSpPr txBox="1"/>
      </xdr:nvSpPr>
      <xdr:spPr>
        <a:xfrm>
          <a:off x="7673417" y="1417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120032</xdr:rowOff>
    </xdr:from>
    <xdr:ext cx="469744" cy="259045"/>
    <xdr:sp macro="" textlink="">
      <xdr:nvSpPr>
        <xdr:cNvPr id="369" name="n_3aveValue【公営住宅】&#10;一人当たり面積">
          <a:extLst>
            <a:ext uri="{FF2B5EF4-FFF2-40B4-BE49-F238E27FC236}">
              <a16:creationId xmlns:a16="http://schemas.microsoft.com/office/drawing/2014/main" id="{BFD1D7C5-5A83-40A6-996D-458DBA02BC51}"/>
            </a:ext>
          </a:extLst>
        </xdr:cNvPr>
        <xdr:cNvSpPr txBox="1"/>
      </xdr:nvSpPr>
      <xdr:spPr>
        <a:xfrm>
          <a:off x="6866332" y="1418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10304</xdr:rowOff>
    </xdr:from>
    <xdr:ext cx="469744" cy="259045"/>
    <xdr:sp macro="" textlink="">
      <xdr:nvSpPr>
        <xdr:cNvPr id="370" name="n_4aveValue【公営住宅】&#10;一人当たり面積">
          <a:extLst>
            <a:ext uri="{FF2B5EF4-FFF2-40B4-BE49-F238E27FC236}">
              <a16:creationId xmlns:a16="http://schemas.microsoft.com/office/drawing/2014/main" id="{170F9DF2-559D-49D7-B19E-7EBEE0C7655D}"/>
            </a:ext>
          </a:extLst>
        </xdr:cNvPr>
        <xdr:cNvSpPr txBox="1"/>
      </xdr:nvSpPr>
      <xdr:spPr>
        <a:xfrm>
          <a:off x="6068772" y="1424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56850</xdr:rowOff>
    </xdr:from>
    <xdr:ext cx="469744" cy="259045"/>
    <xdr:sp macro="" textlink="">
      <xdr:nvSpPr>
        <xdr:cNvPr id="371" name="n_1mainValue【公営住宅】&#10;一人当たり面積">
          <a:extLst>
            <a:ext uri="{FF2B5EF4-FFF2-40B4-BE49-F238E27FC236}">
              <a16:creationId xmlns:a16="http://schemas.microsoft.com/office/drawing/2014/main" id="{31ACE47A-737A-43DA-A2ED-C491037F83E3}"/>
            </a:ext>
          </a:extLst>
        </xdr:cNvPr>
        <xdr:cNvSpPr txBox="1"/>
      </xdr:nvSpPr>
      <xdr:spPr>
        <a:xfrm>
          <a:off x="8454467" y="13433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22559</xdr:rowOff>
    </xdr:from>
    <xdr:ext cx="469744" cy="259045"/>
    <xdr:sp macro="" textlink="">
      <xdr:nvSpPr>
        <xdr:cNvPr id="372" name="n_2mainValue【公営住宅】&#10;一人当たり面積">
          <a:extLst>
            <a:ext uri="{FF2B5EF4-FFF2-40B4-BE49-F238E27FC236}">
              <a16:creationId xmlns:a16="http://schemas.microsoft.com/office/drawing/2014/main" id="{BE81B3C3-5A15-4E37-852C-FE4148FA2792}"/>
            </a:ext>
          </a:extLst>
        </xdr:cNvPr>
        <xdr:cNvSpPr txBox="1"/>
      </xdr:nvSpPr>
      <xdr:spPr>
        <a:xfrm>
          <a:off x="7673417" y="13391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28846</xdr:rowOff>
    </xdr:from>
    <xdr:ext cx="469744" cy="259045"/>
    <xdr:sp macro="" textlink="">
      <xdr:nvSpPr>
        <xdr:cNvPr id="373" name="n_3mainValue【公営住宅】&#10;一人当たり面積">
          <a:extLst>
            <a:ext uri="{FF2B5EF4-FFF2-40B4-BE49-F238E27FC236}">
              <a16:creationId xmlns:a16="http://schemas.microsoft.com/office/drawing/2014/main" id="{827C8FCD-535A-404C-9C77-2132130728E1}"/>
            </a:ext>
          </a:extLst>
        </xdr:cNvPr>
        <xdr:cNvSpPr txBox="1"/>
      </xdr:nvSpPr>
      <xdr:spPr>
        <a:xfrm>
          <a:off x="6866332" y="1340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70566</xdr:rowOff>
    </xdr:from>
    <xdr:ext cx="469744" cy="259045"/>
    <xdr:sp macro="" textlink="">
      <xdr:nvSpPr>
        <xdr:cNvPr id="374" name="n_4mainValue【公営住宅】&#10;一人当たり面積">
          <a:extLst>
            <a:ext uri="{FF2B5EF4-FFF2-40B4-BE49-F238E27FC236}">
              <a16:creationId xmlns:a16="http://schemas.microsoft.com/office/drawing/2014/main" id="{22709E60-AC02-4A7F-963B-3E687A82F3F9}"/>
            </a:ext>
          </a:extLst>
        </xdr:cNvPr>
        <xdr:cNvSpPr txBox="1"/>
      </xdr:nvSpPr>
      <xdr:spPr>
        <a:xfrm>
          <a:off x="6068772" y="13441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D15C0DF-D7D9-4459-A488-4F6ECB9E980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51A81AF5-84F6-4BD4-851F-8A7E676BB8D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8321105D-6B77-4982-9397-D6641BDAC7BE}"/>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F1EB7F87-F3AC-4E8C-9661-2043177840F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E2543BF1-D6C6-4B47-89E6-FCCB1DE451F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DF739C93-8159-478E-BB08-C1A0F6964CC5}"/>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7ADF8C34-53A6-4AF8-B240-50D51852AE75}"/>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7F07A588-C128-4ED0-B745-13634B74058E}"/>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F5162193-5EC7-485B-A5E1-DB1F986C65A6}"/>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8A06152C-8AE8-41F6-BA2C-44BDB599F7FD}"/>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F4BBEF43-6447-4382-83E8-5013C4DE2E9F}"/>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FED7C632-242D-4A12-84C9-73232BB44424}"/>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97D540DA-C38C-4025-BE8E-28ACD3D01ABC}"/>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83CA6DED-51CA-45B4-802F-1F2A4E0D754E}"/>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D65F2A89-EE48-4F6D-A351-ABAAAFBD1D1E}"/>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52C66E6B-2FF2-4FB3-BC58-5094D16F6D3F}"/>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40D7F2D2-E442-47F4-B463-9D3C524A513F}"/>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D9D5E884-811C-41A9-863C-48A9503F2E93}"/>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54C459B8-C955-48A7-B4BC-84E1E1DC8DFA}"/>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55FEE9C7-D87A-49D2-B73C-425183498A8D}"/>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A5683F95-1CD2-4BB5-A437-ED5AEA5C4E0D}"/>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FCBE4F7F-47DF-408D-A535-9D0D64D1C262}"/>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CD95CDAD-09E9-4C46-A1E4-592A50F2D3EC}"/>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CFD74B65-D562-4E34-87BB-91EEC0F56F35}"/>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6B63EB8A-36BA-40E3-9EF0-E5654DE749F1}"/>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68036</xdr:rowOff>
    </xdr:from>
    <xdr:to>
      <xdr:col>24</xdr:col>
      <xdr:colOff>62865</xdr:colOff>
      <xdr:row>108</xdr:row>
      <xdr:rowOff>45176</xdr:rowOff>
    </xdr:to>
    <xdr:cxnSp macro="">
      <xdr:nvCxnSpPr>
        <xdr:cNvPr id="400" name="直線コネクタ 399">
          <a:extLst>
            <a:ext uri="{FF2B5EF4-FFF2-40B4-BE49-F238E27FC236}">
              <a16:creationId xmlns:a16="http://schemas.microsoft.com/office/drawing/2014/main" id="{AA847E6D-9A8B-4E1D-B64D-5BCFE7FE3C2C}"/>
            </a:ext>
          </a:extLst>
        </xdr:cNvPr>
        <xdr:cNvCxnSpPr/>
      </xdr:nvCxnSpPr>
      <xdr:spPr>
        <a:xfrm flipV="1">
          <a:off x="4173855" y="17382581"/>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49003</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44F86BC4-6920-4896-B8A8-F1E0823AA936}"/>
            </a:ext>
          </a:extLst>
        </xdr:cNvPr>
        <xdr:cNvSpPr txBox="1"/>
      </xdr:nvSpPr>
      <xdr:spPr>
        <a:xfrm>
          <a:off x="4212590" y="18567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45176</xdr:rowOff>
    </xdr:from>
    <xdr:to>
      <xdr:col>24</xdr:col>
      <xdr:colOff>152400</xdr:colOff>
      <xdr:row>108</xdr:row>
      <xdr:rowOff>45176</xdr:rowOff>
    </xdr:to>
    <xdr:cxnSp macro="">
      <xdr:nvCxnSpPr>
        <xdr:cNvPr id="402" name="直線コネクタ 401">
          <a:extLst>
            <a:ext uri="{FF2B5EF4-FFF2-40B4-BE49-F238E27FC236}">
              <a16:creationId xmlns:a16="http://schemas.microsoft.com/office/drawing/2014/main" id="{91B0B143-92B4-4828-A9E6-72004546F425}"/>
            </a:ext>
          </a:extLst>
        </xdr:cNvPr>
        <xdr:cNvCxnSpPr/>
      </xdr:nvCxnSpPr>
      <xdr:spPr>
        <a:xfrm>
          <a:off x="4112260" y="185636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14713</xdr:rowOff>
    </xdr:from>
    <xdr:ext cx="405111" cy="259045"/>
    <xdr:sp macro="" textlink="">
      <xdr:nvSpPr>
        <xdr:cNvPr id="403" name="【港湾・漁港】&#10;有形固定資産減価償却率最大値テキスト">
          <a:extLst>
            <a:ext uri="{FF2B5EF4-FFF2-40B4-BE49-F238E27FC236}">
              <a16:creationId xmlns:a16="http://schemas.microsoft.com/office/drawing/2014/main" id="{EDE62217-C035-454B-8109-13F9C3168DEC}"/>
            </a:ext>
          </a:extLst>
        </xdr:cNvPr>
        <xdr:cNvSpPr txBox="1"/>
      </xdr:nvSpPr>
      <xdr:spPr>
        <a:xfrm>
          <a:off x="4212590" y="1716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68036</xdr:rowOff>
    </xdr:from>
    <xdr:to>
      <xdr:col>24</xdr:col>
      <xdr:colOff>152400</xdr:colOff>
      <xdr:row>101</xdr:row>
      <xdr:rowOff>68036</xdr:rowOff>
    </xdr:to>
    <xdr:cxnSp macro="">
      <xdr:nvCxnSpPr>
        <xdr:cNvPr id="404" name="直線コネクタ 403">
          <a:extLst>
            <a:ext uri="{FF2B5EF4-FFF2-40B4-BE49-F238E27FC236}">
              <a16:creationId xmlns:a16="http://schemas.microsoft.com/office/drawing/2014/main" id="{0D98CC1B-5D8E-439A-86CD-EBE3806CBD5A}"/>
            </a:ext>
          </a:extLst>
        </xdr:cNvPr>
        <xdr:cNvCxnSpPr/>
      </xdr:nvCxnSpPr>
      <xdr:spPr>
        <a:xfrm>
          <a:off x="4112260" y="173825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140988</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BBA7CE66-C8FE-4630-8512-EB6C4BD8AF35}"/>
            </a:ext>
          </a:extLst>
        </xdr:cNvPr>
        <xdr:cNvSpPr txBox="1"/>
      </xdr:nvSpPr>
      <xdr:spPr>
        <a:xfrm>
          <a:off x="4212590" y="18312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162561</xdr:rowOff>
    </xdr:from>
    <xdr:to>
      <xdr:col>24</xdr:col>
      <xdr:colOff>114300</xdr:colOff>
      <xdr:row>107</xdr:row>
      <xdr:rowOff>92711</xdr:rowOff>
    </xdr:to>
    <xdr:sp macro="" textlink="">
      <xdr:nvSpPr>
        <xdr:cNvPr id="406" name="フローチャート: 判断 405">
          <a:extLst>
            <a:ext uri="{FF2B5EF4-FFF2-40B4-BE49-F238E27FC236}">
              <a16:creationId xmlns:a16="http://schemas.microsoft.com/office/drawing/2014/main" id="{B64B1E3A-B196-437E-8ABA-D63FC567E97F}"/>
            </a:ext>
          </a:extLst>
        </xdr:cNvPr>
        <xdr:cNvSpPr/>
      </xdr:nvSpPr>
      <xdr:spPr>
        <a:xfrm>
          <a:off x="4131310" y="183381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144599</xdr:rowOff>
    </xdr:from>
    <xdr:to>
      <xdr:col>20</xdr:col>
      <xdr:colOff>38100</xdr:colOff>
      <xdr:row>107</xdr:row>
      <xdr:rowOff>74749</xdr:rowOff>
    </xdr:to>
    <xdr:sp macro="" textlink="">
      <xdr:nvSpPr>
        <xdr:cNvPr id="407" name="フローチャート: 判断 406">
          <a:extLst>
            <a:ext uri="{FF2B5EF4-FFF2-40B4-BE49-F238E27FC236}">
              <a16:creationId xmlns:a16="http://schemas.microsoft.com/office/drawing/2014/main" id="{B49A6EA9-C2E0-4660-B12A-A7F17713CB2F}"/>
            </a:ext>
          </a:extLst>
        </xdr:cNvPr>
        <xdr:cNvSpPr/>
      </xdr:nvSpPr>
      <xdr:spPr>
        <a:xfrm>
          <a:off x="3388360" y="1831639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118473</xdr:rowOff>
    </xdr:from>
    <xdr:to>
      <xdr:col>15</xdr:col>
      <xdr:colOff>101600</xdr:colOff>
      <xdr:row>107</xdr:row>
      <xdr:rowOff>48623</xdr:rowOff>
    </xdr:to>
    <xdr:sp macro="" textlink="">
      <xdr:nvSpPr>
        <xdr:cNvPr id="408" name="フローチャート: 判断 407">
          <a:extLst>
            <a:ext uri="{FF2B5EF4-FFF2-40B4-BE49-F238E27FC236}">
              <a16:creationId xmlns:a16="http://schemas.microsoft.com/office/drawing/2014/main" id="{3B95EB3C-B894-480F-ABBE-0BB74AE1E9C7}"/>
            </a:ext>
          </a:extLst>
        </xdr:cNvPr>
        <xdr:cNvSpPr/>
      </xdr:nvSpPr>
      <xdr:spPr>
        <a:xfrm>
          <a:off x="2571750" y="1829407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93980</xdr:rowOff>
    </xdr:from>
    <xdr:to>
      <xdr:col>10</xdr:col>
      <xdr:colOff>165100</xdr:colOff>
      <xdr:row>107</xdr:row>
      <xdr:rowOff>24130</xdr:rowOff>
    </xdr:to>
    <xdr:sp macro="" textlink="">
      <xdr:nvSpPr>
        <xdr:cNvPr id="409" name="フローチャート: 判断 408">
          <a:extLst>
            <a:ext uri="{FF2B5EF4-FFF2-40B4-BE49-F238E27FC236}">
              <a16:creationId xmlns:a16="http://schemas.microsoft.com/office/drawing/2014/main" id="{C042658C-FF37-40E6-B97C-5591BB881D63}"/>
            </a:ext>
          </a:extLst>
        </xdr:cNvPr>
        <xdr:cNvSpPr/>
      </xdr:nvSpPr>
      <xdr:spPr>
        <a:xfrm>
          <a:off x="1774190" y="182714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44994</xdr:rowOff>
    </xdr:from>
    <xdr:to>
      <xdr:col>6</xdr:col>
      <xdr:colOff>38100</xdr:colOff>
      <xdr:row>105</xdr:row>
      <xdr:rowOff>146594</xdr:rowOff>
    </xdr:to>
    <xdr:sp macro="" textlink="">
      <xdr:nvSpPr>
        <xdr:cNvPr id="410" name="フローチャート: 判断 409">
          <a:extLst>
            <a:ext uri="{FF2B5EF4-FFF2-40B4-BE49-F238E27FC236}">
              <a16:creationId xmlns:a16="http://schemas.microsoft.com/office/drawing/2014/main" id="{960CF5F6-D65E-4DC8-8354-CF932092A60D}"/>
            </a:ext>
          </a:extLst>
        </xdr:cNvPr>
        <xdr:cNvSpPr/>
      </xdr:nvSpPr>
      <xdr:spPr>
        <a:xfrm>
          <a:off x="988060" y="180491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245F823D-482C-46F2-9CDA-1C0F35491F49}"/>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5587FCF-AD91-4018-9703-28452C6D2378}"/>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D819E46-5418-4DB4-95CC-9193773F176A}"/>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CDA7565-9CE5-42CA-AB37-B3EB8076FE53}"/>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EC4FEA2-9F7D-435F-8DED-DB6A35EAB128}"/>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17236</xdr:rowOff>
    </xdr:from>
    <xdr:to>
      <xdr:col>24</xdr:col>
      <xdr:colOff>114300</xdr:colOff>
      <xdr:row>101</xdr:row>
      <xdr:rowOff>118836</xdr:rowOff>
    </xdr:to>
    <xdr:sp macro="" textlink="">
      <xdr:nvSpPr>
        <xdr:cNvPr id="416" name="楕円 415">
          <a:extLst>
            <a:ext uri="{FF2B5EF4-FFF2-40B4-BE49-F238E27FC236}">
              <a16:creationId xmlns:a16="http://schemas.microsoft.com/office/drawing/2014/main" id="{5DCB7C6E-F3C1-4FC9-BE0D-6755A3DB64EA}"/>
            </a:ext>
          </a:extLst>
        </xdr:cNvPr>
        <xdr:cNvSpPr/>
      </xdr:nvSpPr>
      <xdr:spPr>
        <a:xfrm>
          <a:off x="4131310" y="1733749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141713</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9589C92B-8E50-442E-B8DD-A5C135FACAE2}"/>
            </a:ext>
          </a:extLst>
        </xdr:cNvPr>
        <xdr:cNvSpPr txBox="1"/>
      </xdr:nvSpPr>
      <xdr:spPr>
        <a:xfrm>
          <a:off x="4212590" y="17284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156029</xdr:rowOff>
    </xdr:from>
    <xdr:to>
      <xdr:col>20</xdr:col>
      <xdr:colOff>38100</xdr:colOff>
      <xdr:row>101</xdr:row>
      <xdr:rowOff>86179</xdr:rowOff>
    </xdr:to>
    <xdr:sp macro="" textlink="">
      <xdr:nvSpPr>
        <xdr:cNvPr id="418" name="楕円 417">
          <a:extLst>
            <a:ext uri="{FF2B5EF4-FFF2-40B4-BE49-F238E27FC236}">
              <a16:creationId xmlns:a16="http://schemas.microsoft.com/office/drawing/2014/main" id="{F999C313-DEF6-4F42-BC63-8F2BD50776D4}"/>
            </a:ext>
          </a:extLst>
        </xdr:cNvPr>
        <xdr:cNvSpPr/>
      </xdr:nvSpPr>
      <xdr:spPr>
        <a:xfrm>
          <a:off x="3388360" y="173010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35379</xdr:rowOff>
    </xdr:from>
    <xdr:to>
      <xdr:col>24</xdr:col>
      <xdr:colOff>63500</xdr:colOff>
      <xdr:row>101</xdr:row>
      <xdr:rowOff>68036</xdr:rowOff>
    </xdr:to>
    <xdr:cxnSp macro="">
      <xdr:nvCxnSpPr>
        <xdr:cNvPr id="419" name="直線コネクタ 418">
          <a:extLst>
            <a:ext uri="{FF2B5EF4-FFF2-40B4-BE49-F238E27FC236}">
              <a16:creationId xmlns:a16="http://schemas.microsoft.com/office/drawing/2014/main" id="{89940839-B506-4B2D-A098-63D232BA88CA}"/>
            </a:ext>
          </a:extLst>
        </xdr:cNvPr>
        <xdr:cNvCxnSpPr/>
      </xdr:nvCxnSpPr>
      <xdr:spPr>
        <a:xfrm>
          <a:off x="3431540" y="17351829"/>
          <a:ext cx="74295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123371</xdr:rowOff>
    </xdr:from>
    <xdr:to>
      <xdr:col>15</xdr:col>
      <xdr:colOff>101600</xdr:colOff>
      <xdr:row>101</xdr:row>
      <xdr:rowOff>53521</xdr:rowOff>
    </xdr:to>
    <xdr:sp macro="" textlink="">
      <xdr:nvSpPr>
        <xdr:cNvPr id="420" name="楕円 419">
          <a:extLst>
            <a:ext uri="{FF2B5EF4-FFF2-40B4-BE49-F238E27FC236}">
              <a16:creationId xmlns:a16="http://schemas.microsoft.com/office/drawing/2014/main" id="{6684512C-81A3-4CF3-8825-B6B843CC1833}"/>
            </a:ext>
          </a:extLst>
        </xdr:cNvPr>
        <xdr:cNvSpPr/>
      </xdr:nvSpPr>
      <xdr:spPr>
        <a:xfrm>
          <a:off x="2571750" y="172702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2721</xdr:rowOff>
    </xdr:from>
    <xdr:to>
      <xdr:col>19</xdr:col>
      <xdr:colOff>177800</xdr:colOff>
      <xdr:row>101</xdr:row>
      <xdr:rowOff>35379</xdr:rowOff>
    </xdr:to>
    <xdr:cxnSp macro="">
      <xdr:nvCxnSpPr>
        <xdr:cNvPr id="421" name="直線コネクタ 420">
          <a:extLst>
            <a:ext uri="{FF2B5EF4-FFF2-40B4-BE49-F238E27FC236}">
              <a16:creationId xmlns:a16="http://schemas.microsoft.com/office/drawing/2014/main" id="{193A1176-6816-4AAA-9968-6FA2A5768DDD}"/>
            </a:ext>
          </a:extLst>
        </xdr:cNvPr>
        <xdr:cNvCxnSpPr/>
      </xdr:nvCxnSpPr>
      <xdr:spPr>
        <a:xfrm>
          <a:off x="2626360" y="17319171"/>
          <a:ext cx="80518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90714</xdr:rowOff>
    </xdr:from>
    <xdr:to>
      <xdr:col>10</xdr:col>
      <xdr:colOff>165100</xdr:colOff>
      <xdr:row>101</xdr:row>
      <xdr:rowOff>20864</xdr:rowOff>
    </xdr:to>
    <xdr:sp macro="" textlink="">
      <xdr:nvSpPr>
        <xdr:cNvPr id="422" name="楕円 421">
          <a:extLst>
            <a:ext uri="{FF2B5EF4-FFF2-40B4-BE49-F238E27FC236}">
              <a16:creationId xmlns:a16="http://schemas.microsoft.com/office/drawing/2014/main" id="{54D3E9CA-98AA-4EBB-8110-E9797EADC9D7}"/>
            </a:ext>
          </a:extLst>
        </xdr:cNvPr>
        <xdr:cNvSpPr/>
      </xdr:nvSpPr>
      <xdr:spPr>
        <a:xfrm>
          <a:off x="1774190" y="1723952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141514</xdr:rowOff>
    </xdr:from>
    <xdr:to>
      <xdr:col>15</xdr:col>
      <xdr:colOff>50800</xdr:colOff>
      <xdr:row>101</xdr:row>
      <xdr:rowOff>2721</xdr:rowOff>
    </xdr:to>
    <xdr:cxnSp macro="">
      <xdr:nvCxnSpPr>
        <xdr:cNvPr id="423" name="直線コネクタ 422">
          <a:extLst>
            <a:ext uri="{FF2B5EF4-FFF2-40B4-BE49-F238E27FC236}">
              <a16:creationId xmlns:a16="http://schemas.microsoft.com/office/drawing/2014/main" id="{9EAB64DE-9E50-4A8A-B7AE-1391A7059B5A}"/>
            </a:ext>
          </a:extLst>
        </xdr:cNvPr>
        <xdr:cNvCxnSpPr/>
      </xdr:nvCxnSpPr>
      <xdr:spPr>
        <a:xfrm>
          <a:off x="1828800" y="17284609"/>
          <a:ext cx="797560" cy="3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58057</xdr:rowOff>
    </xdr:from>
    <xdr:to>
      <xdr:col>6</xdr:col>
      <xdr:colOff>38100</xdr:colOff>
      <xdr:row>100</xdr:row>
      <xdr:rowOff>159657</xdr:rowOff>
    </xdr:to>
    <xdr:sp macro="" textlink="">
      <xdr:nvSpPr>
        <xdr:cNvPr id="424" name="楕円 423">
          <a:extLst>
            <a:ext uri="{FF2B5EF4-FFF2-40B4-BE49-F238E27FC236}">
              <a16:creationId xmlns:a16="http://schemas.microsoft.com/office/drawing/2014/main" id="{CC2E9487-1A1A-4723-900C-67E4271DE445}"/>
            </a:ext>
          </a:extLst>
        </xdr:cNvPr>
        <xdr:cNvSpPr/>
      </xdr:nvSpPr>
      <xdr:spPr>
        <a:xfrm>
          <a:off x="988060" y="1719924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108857</xdr:rowOff>
    </xdr:from>
    <xdr:to>
      <xdr:col>10</xdr:col>
      <xdr:colOff>114300</xdr:colOff>
      <xdr:row>100</xdr:row>
      <xdr:rowOff>141514</xdr:rowOff>
    </xdr:to>
    <xdr:cxnSp macro="">
      <xdr:nvCxnSpPr>
        <xdr:cNvPr id="425" name="直線コネクタ 424">
          <a:extLst>
            <a:ext uri="{FF2B5EF4-FFF2-40B4-BE49-F238E27FC236}">
              <a16:creationId xmlns:a16="http://schemas.microsoft.com/office/drawing/2014/main" id="{D538323A-2CDA-4200-8FDD-FA8B88BAC966}"/>
            </a:ext>
          </a:extLst>
        </xdr:cNvPr>
        <xdr:cNvCxnSpPr/>
      </xdr:nvCxnSpPr>
      <xdr:spPr>
        <a:xfrm>
          <a:off x="1031240" y="17251952"/>
          <a:ext cx="7975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107</xdr:row>
      <xdr:rowOff>65876</xdr:rowOff>
    </xdr:from>
    <xdr:ext cx="405111" cy="259045"/>
    <xdr:sp macro="" textlink="">
      <xdr:nvSpPr>
        <xdr:cNvPr id="426" name="n_1aveValue【港湾・漁港】&#10;有形固定資産減価償却率">
          <a:extLst>
            <a:ext uri="{FF2B5EF4-FFF2-40B4-BE49-F238E27FC236}">
              <a16:creationId xmlns:a16="http://schemas.microsoft.com/office/drawing/2014/main" id="{E9A0450D-AE04-4183-9E4F-8B3E25818021}"/>
            </a:ext>
          </a:extLst>
        </xdr:cNvPr>
        <xdr:cNvSpPr txBox="1"/>
      </xdr:nvSpPr>
      <xdr:spPr>
        <a:xfrm>
          <a:off x="3239144" y="1840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39750</xdr:rowOff>
    </xdr:from>
    <xdr:ext cx="405111" cy="259045"/>
    <xdr:sp macro="" textlink="">
      <xdr:nvSpPr>
        <xdr:cNvPr id="427" name="n_2aveValue【港湾・漁港】&#10;有形固定資産減価償却率">
          <a:extLst>
            <a:ext uri="{FF2B5EF4-FFF2-40B4-BE49-F238E27FC236}">
              <a16:creationId xmlns:a16="http://schemas.microsoft.com/office/drawing/2014/main" id="{986FDD8F-74F7-41B7-BF0A-A5EDAFD2427F}"/>
            </a:ext>
          </a:extLst>
        </xdr:cNvPr>
        <xdr:cNvSpPr txBox="1"/>
      </xdr:nvSpPr>
      <xdr:spPr>
        <a:xfrm>
          <a:off x="2439044" y="1838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15257</xdr:rowOff>
    </xdr:from>
    <xdr:ext cx="405111" cy="259045"/>
    <xdr:sp macro="" textlink="">
      <xdr:nvSpPr>
        <xdr:cNvPr id="428" name="n_3aveValue【港湾・漁港】&#10;有形固定資産減価償却率">
          <a:extLst>
            <a:ext uri="{FF2B5EF4-FFF2-40B4-BE49-F238E27FC236}">
              <a16:creationId xmlns:a16="http://schemas.microsoft.com/office/drawing/2014/main" id="{F00323C9-0575-4849-A3B4-4BD9066F7A20}"/>
            </a:ext>
          </a:extLst>
        </xdr:cNvPr>
        <xdr:cNvSpPr txBox="1"/>
      </xdr:nvSpPr>
      <xdr:spPr>
        <a:xfrm>
          <a:off x="1641484" y="1836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137721</xdr:rowOff>
    </xdr:from>
    <xdr:ext cx="405111" cy="259045"/>
    <xdr:sp macro="" textlink="">
      <xdr:nvSpPr>
        <xdr:cNvPr id="429" name="n_4aveValue【港湾・漁港】&#10;有形固定資産減価償却率">
          <a:extLst>
            <a:ext uri="{FF2B5EF4-FFF2-40B4-BE49-F238E27FC236}">
              <a16:creationId xmlns:a16="http://schemas.microsoft.com/office/drawing/2014/main" id="{BE5EEF6F-83CB-4237-82E7-44B1571AE5B5}"/>
            </a:ext>
          </a:extLst>
        </xdr:cNvPr>
        <xdr:cNvSpPr txBox="1"/>
      </xdr:nvSpPr>
      <xdr:spPr>
        <a:xfrm>
          <a:off x="855354" y="1813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102706</xdr:rowOff>
    </xdr:from>
    <xdr:ext cx="405111" cy="259045"/>
    <xdr:sp macro="" textlink="">
      <xdr:nvSpPr>
        <xdr:cNvPr id="430" name="n_1mainValue【港湾・漁港】&#10;有形固定資産減価償却率">
          <a:extLst>
            <a:ext uri="{FF2B5EF4-FFF2-40B4-BE49-F238E27FC236}">
              <a16:creationId xmlns:a16="http://schemas.microsoft.com/office/drawing/2014/main" id="{601E8C53-76A8-4593-AB5B-3F3D292426BE}"/>
            </a:ext>
          </a:extLst>
        </xdr:cNvPr>
        <xdr:cNvSpPr txBox="1"/>
      </xdr:nvSpPr>
      <xdr:spPr>
        <a:xfrm>
          <a:off x="3239144" y="1707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70048</xdr:rowOff>
    </xdr:from>
    <xdr:ext cx="405111" cy="259045"/>
    <xdr:sp macro="" textlink="">
      <xdr:nvSpPr>
        <xdr:cNvPr id="431" name="n_2mainValue【港湾・漁港】&#10;有形固定資産減価償却率">
          <a:extLst>
            <a:ext uri="{FF2B5EF4-FFF2-40B4-BE49-F238E27FC236}">
              <a16:creationId xmlns:a16="http://schemas.microsoft.com/office/drawing/2014/main" id="{D1FD7614-C9E9-49F4-B1A0-A854EB8F7F9D}"/>
            </a:ext>
          </a:extLst>
        </xdr:cNvPr>
        <xdr:cNvSpPr txBox="1"/>
      </xdr:nvSpPr>
      <xdr:spPr>
        <a:xfrm>
          <a:off x="2439044" y="17041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37391</xdr:rowOff>
    </xdr:from>
    <xdr:ext cx="405111" cy="259045"/>
    <xdr:sp macro="" textlink="">
      <xdr:nvSpPr>
        <xdr:cNvPr id="432" name="n_3mainValue【港湾・漁港】&#10;有形固定資産減価償却率">
          <a:extLst>
            <a:ext uri="{FF2B5EF4-FFF2-40B4-BE49-F238E27FC236}">
              <a16:creationId xmlns:a16="http://schemas.microsoft.com/office/drawing/2014/main" id="{5C371B6F-72E0-42BB-BC2B-E627333858E5}"/>
            </a:ext>
          </a:extLst>
        </xdr:cNvPr>
        <xdr:cNvSpPr txBox="1"/>
      </xdr:nvSpPr>
      <xdr:spPr>
        <a:xfrm>
          <a:off x="1641484"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4734</xdr:rowOff>
    </xdr:from>
    <xdr:ext cx="405111" cy="259045"/>
    <xdr:sp macro="" textlink="">
      <xdr:nvSpPr>
        <xdr:cNvPr id="433" name="n_4mainValue【港湾・漁港】&#10;有形固定資産減価償却率">
          <a:extLst>
            <a:ext uri="{FF2B5EF4-FFF2-40B4-BE49-F238E27FC236}">
              <a16:creationId xmlns:a16="http://schemas.microsoft.com/office/drawing/2014/main" id="{34683847-E934-436E-93B2-E3DC04B6E653}"/>
            </a:ext>
          </a:extLst>
        </xdr:cNvPr>
        <xdr:cNvSpPr txBox="1"/>
      </xdr:nvSpPr>
      <xdr:spPr>
        <a:xfrm>
          <a:off x="855354" y="16980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D0782F28-2C36-44D1-AF02-D5F9456609C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00D7EA2D-25EE-4485-909F-854061244B30}"/>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6DA6CB10-C7A3-4FDA-A866-CF5823E94F5F}"/>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019D5CEC-E18A-4A71-B33D-7195AA75E55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4041FEDF-146E-4235-92DE-3C9BFDDAE00D}"/>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8E16D09D-BC74-4EBC-AAA9-E8436454D74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C040CF21-715D-4EDA-B9FA-7D2CCB02DAB6}"/>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7A190F44-F190-41B4-BF4B-10B4198D03E5}"/>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0A6594A6-0232-4593-BB15-852E8055119E}"/>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DC784ABB-F692-4CF5-9573-7FE9255D5270}"/>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1A51502E-5B40-45BC-9A85-277EC9A4876A}"/>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1ABF85C7-BC6C-4ACB-8EF4-8CA4B2ADB081}"/>
            </a:ext>
          </a:extLst>
        </xdr:cNvPr>
        <xdr:cNvSpPr txBox="1"/>
      </xdr:nvSpPr>
      <xdr:spPr>
        <a:xfrm>
          <a:off x="5724659" y="185286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F0104162-878C-439D-949C-A2F809FA345A}"/>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a:extLst>
            <a:ext uri="{FF2B5EF4-FFF2-40B4-BE49-F238E27FC236}">
              <a16:creationId xmlns:a16="http://schemas.microsoft.com/office/drawing/2014/main" id="{AEB38871-FB17-419B-A98F-344D98B80E01}"/>
            </a:ext>
          </a:extLst>
        </xdr:cNvPr>
        <xdr:cNvSpPr txBox="1"/>
      </xdr:nvSpPr>
      <xdr:spPr>
        <a:xfrm>
          <a:off x="5416126" y="1814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3AB197F6-F577-4929-AECB-F6CF8C076AEB}"/>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a:extLst>
            <a:ext uri="{FF2B5EF4-FFF2-40B4-BE49-F238E27FC236}">
              <a16:creationId xmlns:a16="http://schemas.microsoft.com/office/drawing/2014/main" id="{6E1675A4-8658-497F-ADD7-1CE6FCF532B4}"/>
            </a:ext>
          </a:extLst>
        </xdr:cNvPr>
        <xdr:cNvSpPr txBox="1"/>
      </xdr:nvSpPr>
      <xdr:spPr>
        <a:xfrm>
          <a:off x="5416126" y="1776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E6A4DD77-079A-4168-97BE-035965888D29}"/>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a:extLst>
            <a:ext uri="{FF2B5EF4-FFF2-40B4-BE49-F238E27FC236}">
              <a16:creationId xmlns:a16="http://schemas.microsoft.com/office/drawing/2014/main" id="{72422898-49BE-4EC1-B3BB-521FB123C961}"/>
            </a:ext>
          </a:extLst>
        </xdr:cNvPr>
        <xdr:cNvSpPr txBox="1"/>
      </xdr:nvSpPr>
      <xdr:spPr>
        <a:xfrm>
          <a:off x="5416126" y="17381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24EBCD56-6BA7-4F2A-B885-2985D048CDB4}"/>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a:extLst>
            <a:ext uri="{FF2B5EF4-FFF2-40B4-BE49-F238E27FC236}">
              <a16:creationId xmlns:a16="http://schemas.microsoft.com/office/drawing/2014/main" id="{C7633781-A6E5-492D-827E-53D779E3352C}"/>
            </a:ext>
          </a:extLst>
        </xdr:cNvPr>
        <xdr:cNvSpPr txBox="1"/>
      </xdr:nvSpPr>
      <xdr:spPr>
        <a:xfrm>
          <a:off x="5416126" y="17000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49B07BFC-68F2-4185-ABA0-48F045253F30}"/>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103FCD83-B044-46AF-8BE0-5EEDCF715816}"/>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B7C32710-A005-4FE0-90F2-E8F607251361}"/>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144224</xdr:rowOff>
    </xdr:from>
    <xdr:to>
      <xdr:col>54</xdr:col>
      <xdr:colOff>189865</xdr:colOff>
      <xdr:row>108</xdr:row>
      <xdr:rowOff>149168</xdr:rowOff>
    </xdr:to>
    <xdr:cxnSp macro="">
      <xdr:nvCxnSpPr>
        <xdr:cNvPr id="457" name="直線コネクタ 456">
          <a:extLst>
            <a:ext uri="{FF2B5EF4-FFF2-40B4-BE49-F238E27FC236}">
              <a16:creationId xmlns:a16="http://schemas.microsoft.com/office/drawing/2014/main" id="{6D88B0C2-5C08-4155-9610-359034935ECF}"/>
            </a:ext>
          </a:extLst>
        </xdr:cNvPr>
        <xdr:cNvCxnSpPr/>
      </xdr:nvCxnSpPr>
      <xdr:spPr>
        <a:xfrm flipV="1">
          <a:off x="9429115" y="17287319"/>
          <a:ext cx="0" cy="13784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152995</xdr:rowOff>
    </xdr:from>
    <xdr:ext cx="469744" cy="259045"/>
    <xdr:sp macro="" textlink="">
      <xdr:nvSpPr>
        <xdr:cNvPr id="458" name="【港湾・漁港】&#10;一人当たり有形固定資産（償却資産）額最小値テキスト">
          <a:extLst>
            <a:ext uri="{FF2B5EF4-FFF2-40B4-BE49-F238E27FC236}">
              <a16:creationId xmlns:a16="http://schemas.microsoft.com/office/drawing/2014/main" id="{6E13ADCE-350A-44E6-B0FE-97BC7B949D8A}"/>
            </a:ext>
          </a:extLst>
        </xdr:cNvPr>
        <xdr:cNvSpPr txBox="1"/>
      </xdr:nvSpPr>
      <xdr:spPr>
        <a:xfrm>
          <a:off x="9467850" y="18669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149168</xdr:rowOff>
    </xdr:from>
    <xdr:to>
      <xdr:col>55</xdr:col>
      <xdr:colOff>88900</xdr:colOff>
      <xdr:row>108</xdr:row>
      <xdr:rowOff>149168</xdr:rowOff>
    </xdr:to>
    <xdr:cxnSp macro="">
      <xdr:nvCxnSpPr>
        <xdr:cNvPr id="459" name="直線コネクタ 458">
          <a:extLst>
            <a:ext uri="{FF2B5EF4-FFF2-40B4-BE49-F238E27FC236}">
              <a16:creationId xmlns:a16="http://schemas.microsoft.com/office/drawing/2014/main" id="{A2C7D934-9F85-42AB-8A18-8C9F8694D2D6}"/>
            </a:ext>
          </a:extLst>
        </xdr:cNvPr>
        <xdr:cNvCxnSpPr/>
      </xdr:nvCxnSpPr>
      <xdr:spPr>
        <a:xfrm>
          <a:off x="9356090" y="1866576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90901</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1FAB9C52-A383-4F06-9AFA-5726A5C97491}"/>
            </a:ext>
          </a:extLst>
        </xdr:cNvPr>
        <xdr:cNvSpPr txBox="1"/>
      </xdr:nvSpPr>
      <xdr:spPr>
        <a:xfrm>
          <a:off x="9467850" y="17068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144224</xdr:rowOff>
    </xdr:from>
    <xdr:to>
      <xdr:col>55</xdr:col>
      <xdr:colOff>88900</xdr:colOff>
      <xdr:row>100</xdr:row>
      <xdr:rowOff>144224</xdr:rowOff>
    </xdr:to>
    <xdr:cxnSp macro="">
      <xdr:nvCxnSpPr>
        <xdr:cNvPr id="461" name="直線コネクタ 460">
          <a:extLst>
            <a:ext uri="{FF2B5EF4-FFF2-40B4-BE49-F238E27FC236}">
              <a16:creationId xmlns:a16="http://schemas.microsoft.com/office/drawing/2014/main" id="{32291961-7D79-47BF-95A7-2BD2592FDE25}"/>
            </a:ext>
          </a:extLst>
        </xdr:cNvPr>
        <xdr:cNvCxnSpPr/>
      </xdr:nvCxnSpPr>
      <xdr:spPr>
        <a:xfrm>
          <a:off x="9356090" y="172873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170483</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07568B74-6E78-43EA-B0A8-372CBB88A868}"/>
            </a:ext>
          </a:extLst>
        </xdr:cNvPr>
        <xdr:cNvSpPr txBox="1"/>
      </xdr:nvSpPr>
      <xdr:spPr>
        <a:xfrm>
          <a:off x="9467850" y="176621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147606</xdr:rowOff>
    </xdr:from>
    <xdr:to>
      <xdr:col>55</xdr:col>
      <xdr:colOff>50800</xdr:colOff>
      <xdr:row>104</xdr:row>
      <xdr:rowOff>77756</xdr:rowOff>
    </xdr:to>
    <xdr:sp macro="" textlink="">
      <xdr:nvSpPr>
        <xdr:cNvPr id="463" name="フローチャート: 判断 462">
          <a:extLst>
            <a:ext uri="{FF2B5EF4-FFF2-40B4-BE49-F238E27FC236}">
              <a16:creationId xmlns:a16="http://schemas.microsoft.com/office/drawing/2014/main" id="{8EA90EA4-31A5-4CD6-A3F3-FDA094F73654}"/>
            </a:ext>
          </a:extLst>
        </xdr:cNvPr>
        <xdr:cNvSpPr/>
      </xdr:nvSpPr>
      <xdr:spPr>
        <a:xfrm>
          <a:off x="9394190" y="1780505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170692</xdr:rowOff>
    </xdr:from>
    <xdr:to>
      <xdr:col>50</xdr:col>
      <xdr:colOff>165100</xdr:colOff>
      <xdr:row>104</xdr:row>
      <xdr:rowOff>100842</xdr:rowOff>
    </xdr:to>
    <xdr:sp macro="" textlink="">
      <xdr:nvSpPr>
        <xdr:cNvPr id="464" name="フローチャート: 判断 463">
          <a:extLst>
            <a:ext uri="{FF2B5EF4-FFF2-40B4-BE49-F238E27FC236}">
              <a16:creationId xmlns:a16="http://schemas.microsoft.com/office/drawing/2014/main" id="{24BAA891-44C0-4D95-9315-B174E1EFD5BA}"/>
            </a:ext>
          </a:extLst>
        </xdr:cNvPr>
        <xdr:cNvSpPr/>
      </xdr:nvSpPr>
      <xdr:spPr>
        <a:xfrm>
          <a:off x="8632190" y="1783385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11237</xdr:rowOff>
    </xdr:from>
    <xdr:to>
      <xdr:col>46</xdr:col>
      <xdr:colOff>38100</xdr:colOff>
      <xdr:row>104</xdr:row>
      <xdr:rowOff>112837</xdr:rowOff>
    </xdr:to>
    <xdr:sp macro="" textlink="">
      <xdr:nvSpPr>
        <xdr:cNvPr id="465" name="フローチャート: 判断 464">
          <a:extLst>
            <a:ext uri="{FF2B5EF4-FFF2-40B4-BE49-F238E27FC236}">
              <a16:creationId xmlns:a16="http://schemas.microsoft.com/office/drawing/2014/main" id="{14E8EA8A-B6CE-45D9-B531-B598B045B1B0}"/>
            </a:ext>
          </a:extLst>
        </xdr:cNvPr>
        <xdr:cNvSpPr/>
      </xdr:nvSpPr>
      <xdr:spPr>
        <a:xfrm>
          <a:off x="7846060" y="1784394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25040</xdr:rowOff>
    </xdr:from>
    <xdr:to>
      <xdr:col>41</xdr:col>
      <xdr:colOff>101600</xdr:colOff>
      <xdr:row>104</xdr:row>
      <xdr:rowOff>126640</xdr:rowOff>
    </xdr:to>
    <xdr:sp macro="" textlink="">
      <xdr:nvSpPr>
        <xdr:cNvPr id="466" name="フローチャート: 判断 465">
          <a:extLst>
            <a:ext uri="{FF2B5EF4-FFF2-40B4-BE49-F238E27FC236}">
              <a16:creationId xmlns:a16="http://schemas.microsoft.com/office/drawing/2014/main" id="{6F7073DE-8D4B-4932-88F7-2043CF3FE51F}"/>
            </a:ext>
          </a:extLst>
        </xdr:cNvPr>
        <xdr:cNvSpPr/>
      </xdr:nvSpPr>
      <xdr:spPr>
        <a:xfrm>
          <a:off x="7029450" y="1785203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16708</xdr:rowOff>
    </xdr:from>
    <xdr:to>
      <xdr:col>36</xdr:col>
      <xdr:colOff>165100</xdr:colOff>
      <xdr:row>106</xdr:row>
      <xdr:rowOff>118308</xdr:rowOff>
    </xdr:to>
    <xdr:sp macro="" textlink="">
      <xdr:nvSpPr>
        <xdr:cNvPr id="467" name="フローチャート: 判断 466">
          <a:extLst>
            <a:ext uri="{FF2B5EF4-FFF2-40B4-BE49-F238E27FC236}">
              <a16:creationId xmlns:a16="http://schemas.microsoft.com/office/drawing/2014/main" id="{C54D182F-BB3C-4DA6-B928-707D75842EFB}"/>
            </a:ext>
          </a:extLst>
        </xdr:cNvPr>
        <xdr:cNvSpPr/>
      </xdr:nvSpPr>
      <xdr:spPr>
        <a:xfrm>
          <a:off x="6231890" y="1819421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D788B39-31F3-44E7-B8D5-EA9565133FB3}"/>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C94B4CB-376B-46BC-B650-468E8787514D}"/>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9C0C60B-2C1F-4F7F-ACB8-5A8F75D11BD3}"/>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D12EAFC-27E5-4FA6-9518-A549869B5806}"/>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B37A555-9168-4915-B504-8AA395BCB069}"/>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98368</xdr:rowOff>
    </xdr:from>
    <xdr:to>
      <xdr:col>55</xdr:col>
      <xdr:colOff>50800</xdr:colOff>
      <xdr:row>109</xdr:row>
      <xdr:rowOff>28518</xdr:rowOff>
    </xdr:to>
    <xdr:sp macro="" textlink="">
      <xdr:nvSpPr>
        <xdr:cNvPr id="473" name="楕円 472">
          <a:extLst>
            <a:ext uri="{FF2B5EF4-FFF2-40B4-BE49-F238E27FC236}">
              <a16:creationId xmlns:a16="http://schemas.microsoft.com/office/drawing/2014/main" id="{97C72C77-AA22-4425-839F-42CC579B742E}"/>
            </a:ext>
          </a:extLst>
        </xdr:cNvPr>
        <xdr:cNvSpPr/>
      </xdr:nvSpPr>
      <xdr:spPr>
        <a:xfrm>
          <a:off x="9394190" y="1861115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13295</xdr:rowOff>
    </xdr:from>
    <xdr:ext cx="469744" cy="259045"/>
    <xdr:sp macro="" textlink="">
      <xdr:nvSpPr>
        <xdr:cNvPr id="474" name="【港湾・漁港】&#10;一人当たり有形固定資産（償却資産）額該当値テキスト">
          <a:extLst>
            <a:ext uri="{FF2B5EF4-FFF2-40B4-BE49-F238E27FC236}">
              <a16:creationId xmlns:a16="http://schemas.microsoft.com/office/drawing/2014/main" id="{28FCE8D0-742A-44AE-9763-CE9CE25B5D8E}"/>
            </a:ext>
          </a:extLst>
        </xdr:cNvPr>
        <xdr:cNvSpPr txBox="1"/>
      </xdr:nvSpPr>
      <xdr:spPr>
        <a:xfrm>
          <a:off x="9467850" y="18533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98417</xdr:rowOff>
    </xdr:from>
    <xdr:to>
      <xdr:col>50</xdr:col>
      <xdr:colOff>165100</xdr:colOff>
      <xdr:row>109</xdr:row>
      <xdr:rowOff>28567</xdr:rowOff>
    </xdr:to>
    <xdr:sp macro="" textlink="">
      <xdr:nvSpPr>
        <xdr:cNvPr id="475" name="楕円 474">
          <a:extLst>
            <a:ext uri="{FF2B5EF4-FFF2-40B4-BE49-F238E27FC236}">
              <a16:creationId xmlns:a16="http://schemas.microsoft.com/office/drawing/2014/main" id="{C8439B28-97E9-44BA-B728-2D08DD93E13D}"/>
            </a:ext>
          </a:extLst>
        </xdr:cNvPr>
        <xdr:cNvSpPr/>
      </xdr:nvSpPr>
      <xdr:spPr>
        <a:xfrm>
          <a:off x="8632190" y="1861120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149168</xdr:rowOff>
    </xdr:from>
    <xdr:to>
      <xdr:col>55</xdr:col>
      <xdr:colOff>0</xdr:colOff>
      <xdr:row>108</xdr:row>
      <xdr:rowOff>149217</xdr:rowOff>
    </xdr:to>
    <xdr:cxnSp macro="">
      <xdr:nvCxnSpPr>
        <xdr:cNvPr id="476" name="直線コネクタ 475">
          <a:extLst>
            <a:ext uri="{FF2B5EF4-FFF2-40B4-BE49-F238E27FC236}">
              <a16:creationId xmlns:a16="http://schemas.microsoft.com/office/drawing/2014/main" id="{054DEB75-D43D-4A2B-9AB8-124129330599}"/>
            </a:ext>
          </a:extLst>
        </xdr:cNvPr>
        <xdr:cNvCxnSpPr/>
      </xdr:nvCxnSpPr>
      <xdr:spPr>
        <a:xfrm flipV="1">
          <a:off x="8686800" y="18665768"/>
          <a:ext cx="742950" cy="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98427</xdr:rowOff>
    </xdr:from>
    <xdr:to>
      <xdr:col>46</xdr:col>
      <xdr:colOff>38100</xdr:colOff>
      <xdr:row>109</xdr:row>
      <xdr:rowOff>28577</xdr:rowOff>
    </xdr:to>
    <xdr:sp macro="" textlink="">
      <xdr:nvSpPr>
        <xdr:cNvPr id="477" name="楕円 476">
          <a:extLst>
            <a:ext uri="{FF2B5EF4-FFF2-40B4-BE49-F238E27FC236}">
              <a16:creationId xmlns:a16="http://schemas.microsoft.com/office/drawing/2014/main" id="{1CD7B119-F430-4D58-80FE-4A1C59381F5E}"/>
            </a:ext>
          </a:extLst>
        </xdr:cNvPr>
        <xdr:cNvSpPr/>
      </xdr:nvSpPr>
      <xdr:spPr>
        <a:xfrm>
          <a:off x="7846060" y="1861121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149217</xdr:rowOff>
    </xdr:from>
    <xdr:to>
      <xdr:col>50</xdr:col>
      <xdr:colOff>114300</xdr:colOff>
      <xdr:row>108</xdr:row>
      <xdr:rowOff>149227</xdr:rowOff>
    </xdr:to>
    <xdr:cxnSp macro="">
      <xdr:nvCxnSpPr>
        <xdr:cNvPr id="478" name="直線コネクタ 477">
          <a:extLst>
            <a:ext uri="{FF2B5EF4-FFF2-40B4-BE49-F238E27FC236}">
              <a16:creationId xmlns:a16="http://schemas.microsoft.com/office/drawing/2014/main" id="{1CACCCB2-B53A-4AF3-A4C5-5A91AFA8E966}"/>
            </a:ext>
          </a:extLst>
        </xdr:cNvPr>
        <xdr:cNvCxnSpPr/>
      </xdr:nvCxnSpPr>
      <xdr:spPr>
        <a:xfrm flipV="1">
          <a:off x="7889240" y="18665817"/>
          <a:ext cx="79756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98445</xdr:rowOff>
    </xdr:from>
    <xdr:to>
      <xdr:col>41</xdr:col>
      <xdr:colOff>101600</xdr:colOff>
      <xdr:row>109</xdr:row>
      <xdr:rowOff>28595</xdr:rowOff>
    </xdr:to>
    <xdr:sp macro="" textlink="">
      <xdr:nvSpPr>
        <xdr:cNvPr id="479" name="楕円 478">
          <a:extLst>
            <a:ext uri="{FF2B5EF4-FFF2-40B4-BE49-F238E27FC236}">
              <a16:creationId xmlns:a16="http://schemas.microsoft.com/office/drawing/2014/main" id="{DB5A00A7-7FE8-40CE-AEE4-698F7BC06865}"/>
            </a:ext>
          </a:extLst>
        </xdr:cNvPr>
        <xdr:cNvSpPr/>
      </xdr:nvSpPr>
      <xdr:spPr>
        <a:xfrm>
          <a:off x="7029450" y="186112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149227</xdr:rowOff>
    </xdr:from>
    <xdr:to>
      <xdr:col>45</xdr:col>
      <xdr:colOff>177800</xdr:colOff>
      <xdr:row>108</xdr:row>
      <xdr:rowOff>149245</xdr:rowOff>
    </xdr:to>
    <xdr:cxnSp macro="">
      <xdr:nvCxnSpPr>
        <xdr:cNvPr id="480" name="直線コネクタ 479">
          <a:extLst>
            <a:ext uri="{FF2B5EF4-FFF2-40B4-BE49-F238E27FC236}">
              <a16:creationId xmlns:a16="http://schemas.microsoft.com/office/drawing/2014/main" id="{6DBFA26E-734F-4DEE-8BC3-0AFE659BDE92}"/>
            </a:ext>
          </a:extLst>
        </xdr:cNvPr>
        <xdr:cNvCxnSpPr/>
      </xdr:nvCxnSpPr>
      <xdr:spPr>
        <a:xfrm flipV="1">
          <a:off x="7084060" y="18665827"/>
          <a:ext cx="80518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98506</xdr:rowOff>
    </xdr:from>
    <xdr:to>
      <xdr:col>36</xdr:col>
      <xdr:colOff>165100</xdr:colOff>
      <xdr:row>109</xdr:row>
      <xdr:rowOff>28656</xdr:rowOff>
    </xdr:to>
    <xdr:sp macro="" textlink="">
      <xdr:nvSpPr>
        <xdr:cNvPr id="481" name="楕円 480">
          <a:extLst>
            <a:ext uri="{FF2B5EF4-FFF2-40B4-BE49-F238E27FC236}">
              <a16:creationId xmlns:a16="http://schemas.microsoft.com/office/drawing/2014/main" id="{6C958763-FCB8-4F87-B6F7-49F53300D049}"/>
            </a:ext>
          </a:extLst>
        </xdr:cNvPr>
        <xdr:cNvSpPr/>
      </xdr:nvSpPr>
      <xdr:spPr>
        <a:xfrm>
          <a:off x="6231890" y="1861129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149245</xdr:rowOff>
    </xdr:from>
    <xdr:to>
      <xdr:col>41</xdr:col>
      <xdr:colOff>50800</xdr:colOff>
      <xdr:row>108</xdr:row>
      <xdr:rowOff>149306</xdr:rowOff>
    </xdr:to>
    <xdr:cxnSp macro="">
      <xdr:nvCxnSpPr>
        <xdr:cNvPr id="482" name="直線コネクタ 481">
          <a:extLst>
            <a:ext uri="{FF2B5EF4-FFF2-40B4-BE49-F238E27FC236}">
              <a16:creationId xmlns:a16="http://schemas.microsoft.com/office/drawing/2014/main" id="{EB4C5E32-2DE8-49C8-A0E2-CE1E7263ABCD}"/>
            </a:ext>
          </a:extLst>
        </xdr:cNvPr>
        <xdr:cNvCxnSpPr/>
      </xdr:nvCxnSpPr>
      <xdr:spPr>
        <a:xfrm flipV="1">
          <a:off x="6286500" y="18665845"/>
          <a:ext cx="797560" cy="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102</xdr:row>
      <xdr:rowOff>117369</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F3BDF258-C751-47B3-97EB-6306A67E73AA}"/>
            </a:ext>
          </a:extLst>
        </xdr:cNvPr>
        <xdr:cNvSpPr txBox="1"/>
      </xdr:nvSpPr>
      <xdr:spPr>
        <a:xfrm>
          <a:off x="8401265" y="17605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102</xdr:row>
      <xdr:rowOff>129364</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5C40C271-4059-4562-9C7F-6043DC021EC3}"/>
            </a:ext>
          </a:extLst>
        </xdr:cNvPr>
        <xdr:cNvSpPr txBox="1"/>
      </xdr:nvSpPr>
      <xdr:spPr>
        <a:xfrm>
          <a:off x="7610690" y="1762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102</xdr:row>
      <xdr:rowOff>143167</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E059B9C9-EA7B-4BA8-8CDA-EDEE377A3534}"/>
            </a:ext>
          </a:extLst>
        </xdr:cNvPr>
        <xdr:cNvSpPr txBox="1"/>
      </xdr:nvSpPr>
      <xdr:spPr>
        <a:xfrm>
          <a:off x="6822655" y="17629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134835</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0551C3C3-F5EE-4558-8739-2B0C1DB03ADC}"/>
            </a:ext>
          </a:extLst>
        </xdr:cNvPr>
        <xdr:cNvSpPr txBox="1"/>
      </xdr:nvSpPr>
      <xdr:spPr>
        <a:xfrm>
          <a:off x="6007950" y="17961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19694</xdr:rowOff>
    </xdr:from>
    <xdr:ext cx="469744" cy="259045"/>
    <xdr:sp macro="" textlink="">
      <xdr:nvSpPr>
        <xdr:cNvPr id="487" name="n_1mainValue【港湾・漁港】&#10;一人当たり有形固定資産（償却資産）額">
          <a:extLst>
            <a:ext uri="{FF2B5EF4-FFF2-40B4-BE49-F238E27FC236}">
              <a16:creationId xmlns:a16="http://schemas.microsoft.com/office/drawing/2014/main" id="{43D98697-A2CF-40C7-8D7D-1B90AFCD9469}"/>
            </a:ext>
          </a:extLst>
        </xdr:cNvPr>
        <xdr:cNvSpPr txBox="1"/>
      </xdr:nvSpPr>
      <xdr:spPr>
        <a:xfrm>
          <a:off x="8454468" y="18703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19704</xdr:rowOff>
    </xdr:from>
    <xdr:ext cx="469744" cy="259045"/>
    <xdr:sp macro="" textlink="">
      <xdr:nvSpPr>
        <xdr:cNvPr id="488" name="n_2mainValue【港湾・漁港】&#10;一人当たり有形固定資産（償却資産）額">
          <a:extLst>
            <a:ext uri="{FF2B5EF4-FFF2-40B4-BE49-F238E27FC236}">
              <a16:creationId xmlns:a16="http://schemas.microsoft.com/office/drawing/2014/main" id="{EBB653D9-8D62-41AD-9A79-AD9F2CD3131A}"/>
            </a:ext>
          </a:extLst>
        </xdr:cNvPr>
        <xdr:cNvSpPr txBox="1"/>
      </xdr:nvSpPr>
      <xdr:spPr>
        <a:xfrm>
          <a:off x="7673418" y="18703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19722</xdr:rowOff>
    </xdr:from>
    <xdr:ext cx="469744" cy="259045"/>
    <xdr:sp macro="" textlink="">
      <xdr:nvSpPr>
        <xdr:cNvPr id="489" name="n_3mainValue【港湾・漁港】&#10;一人当たり有形固定資産（償却資産）額">
          <a:extLst>
            <a:ext uri="{FF2B5EF4-FFF2-40B4-BE49-F238E27FC236}">
              <a16:creationId xmlns:a16="http://schemas.microsoft.com/office/drawing/2014/main" id="{3BB69FB6-5CFE-43CC-B1F0-EFD9435E3ED5}"/>
            </a:ext>
          </a:extLst>
        </xdr:cNvPr>
        <xdr:cNvSpPr txBox="1"/>
      </xdr:nvSpPr>
      <xdr:spPr>
        <a:xfrm>
          <a:off x="6866333" y="1870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19783</xdr:rowOff>
    </xdr:from>
    <xdr:ext cx="469744" cy="259045"/>
    <xdr:sp macro="" textlink="">
      <xdr:nvSpPr>
        <xdr:cNvPr id="490" name="n_4mainValue【港湾・漁港】&#10;一人当たり有形固定資産（償却資産）額">
          <a:extLst>
            <a:ext uri="{FF2B5EF4-FFF2-40B4-BE49-F238E27FC236}">
              <a16:creationId xmlns:a16="http://schemas.microsoft.com/office/drawing/2014/main" id="{6D678D98-E47B-48B9-805C-F6DD2FDD29EE}"/>
            </a:ext>
          </a:extLst>
        </xdr:cNvPr>
        <xdr:cNvSpPr txBox="1"/>
      </xdr:nvSpPr>
      <xdr:spPr>
        <a:xfrm>
          <a:off x="6068773" y="1870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2AC1ACB9-5093-4A05-9325-172D36BFC62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2D60E134-65EB-4079-A25E-A78D79D16DEC}"/>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5B02F579-76CE-4129-84D6-58968FAA5D17}"/>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656D93CC-77AB-41A9-BBA0-91FFA85E1586}"/>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AC81CC31-388F-46F9-80CE-439B85706A23}"/>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912A0D74-15CB-45EE-B89D-4780586E3CE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E5A16AC9-C965-4BE7-9BEF-EDB54DFB4ED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0D3850ED-6E83-4214-818E-253B21785412}"/>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9" name="正方形/長方形 498">
          <a:extLst>
            <a:ext uri="{FF2B5EF4-FFF2-40B4-BE49-F238E27FC236}">
              <a16:creationId xmlns:a16="http://schemas.microsoft.com/office/drawing/2014/main" id="{22F78E5C-D8BA-44DE-8722-1EEE286336F8}"/>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0" name="正方形/長方形 499">
          <a:extLst>
            <a:ext uri="{FF2B5EF4-FFF2-40B4-BE49-F238E27FC236}">
              <a16:creationId xmlns:a16="http://schemas.microsoft.com/office/drawing/2014/main" id="{DD77490B-7A7D-45BD-8E94-81D6A7C6793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1" name="正方形/長方形 500">
          <a:extLst>
            <a:ext uri="{FF2B5EF4-FFF2-40B4-BE49-F238E27FC236}">
              <a16:creationId xmlns:a16="http://schemas.microsoft.com/office/drawing/2014/main" id="{6F862D86-1B1F-4208-B9F8-80B22CBC7CFD}"/>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2" name="正方形/長方形 501">
          <a:extLst>
            <a:ext uri="{FF2B5EF4-FFF2-40B4-BE49-F238E27FC236}">
              <a16:creationId xmlns:a16="http://schemas.microsoft.com/office/drawing/2014/main" id="{CDEB0317-2644-4EA8-978B-D7739085A628}"/>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3" name="正方形/長方形 502">
          <a:extLst>
            <a:ext uri="{FF2B5EF4-FFF2-40B4-BE49-F238E27FC236}">
              <a16:creationId xmlns:a16="http://schemas.microsoft.com/office/drawing/2014/main" id="{FBBE1A23-3FF4-4ED9-A2B8-017FA66464F5}"/>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4" name="正方形/長方形 503">
          <a:extLst>
            <a:ext uri="{FF2B5EF4-FFF2-40B4-BE49-F238E27FC236}">
              <a16:creationId xmlns:a16="http://schemas.microsoft.com/office/drawing/2014/main" id="{0AD175C1-93A9-4EB9-BC4A-2472F0AA5B6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5" name="正方形/長方形 504">
          <a:extLst>
            <a:ext uri="{FF2B5EF4-FFF2-40B4-BE49-F238E27FC236}">
              <a16:creationId xmlns:a16="http://schemas.microsoft.com/office/drawing/2014/main" id="{A0FC4C17-659E-472F-AA3F-211EA877A73F}"/>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6" name="正方形/長方形 505">
          <a:extLst>
            <a:ext uri="{FF2B5EF4-FFF2-40B4-BE49-F238E27FC236}">
              <a16:creationId xmlns:a16="http://schemas.microsoft.com/office/drawing/2014/main" id="{781AAF31-5133-42F5-9117-5F54E5A581CD}"/>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FDAC0FEB-6982-46F8-893B-49F56C882675}"/>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50EF214C-42C4-4AAF-B043-7BF823ACF24F}"/>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57D19CFC-2946-416C-AC96-632C41E5290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ED9A95E8-5D64-49AC-A9D9-FDB8533FE9BF}"/>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583A050B-6191-44F0-96BB-4A8953556A7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567EBF9E-21E0-4B27-B487-2468C5D71D4B}"/>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F7C2D01E-C788-4497-800B-B816EEBFF824}"/>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E54BDF43-A9DE-44D2-9A74-A64D68FCE29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D95C5921-537E-4756-8133-8F8A7021715C}"/>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D313A3C5-A874-4C19-9A72-DBB72FDFA047}"/>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A34B5018-5446-4A2D-AA7C-153BF36A917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1CA83A33-25E0-4D57-93C1-DA24355B4E7D}"/>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4D8068AD-BDDA-4AD7-855D-FA8D2C8B757D}"/>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770C619E-776A-432D-ACA8-5B5CDEC3B400}"/>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09226F94-ABA9-4C2A-9CCC-DB9FAD8B7EB5}"/>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09943040-00BA-49CE-8D1A-43E0592EE167}"/>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986C74BB-888F-4C27-93C2-0D9336EB14CA}"/>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7A986A22-734F-4356-AF67-F3D01DA97357}"/>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FFB6CD5C-F5C7-48F4-B174-CC8574D8206D}"/>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2E8CAABE-16E9-4922-BA1E-3FB0C9C49E4B}"/>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7E19D659-CC9B-4833-A0CA-7079370AE5C2}"/>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81293E9B-1EA9-45E2-8506-B4EFDEFD4673}"/>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C35D6950-9C16-4A47-B880-F5087261D7EC}"/>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BFCE989A-677C-48DD-91A3-AAFF15FFBC90}"/>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2577A287-0DD2-4DA5-BA8D-392EAEB3407F}"/>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2B026235-AEED-4EBA-90F6-3F676B2EE13F}"/>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3" name="直線コネクタ 532">
          <a:extLst>
            <a:ext uri="{FF2B5EF4-FFF2-40B4-BE49-F238E27FC236}">
              <a16:creationId xmlns:a16="http://schemas.microsoft.com/office/drawing/2014/main" id="{FF64AFD9-F2BC-4806-9E0F-D08D80790C0C}"/>
            </a:ext>
          </a:extLst>
        </xdr:cNvPr>
        <xdr:cNvCxnSpPr/>
      </xdr:nvCxnSpPr>
      <xdr:spPr>
        <a:xfrm flipV="1">
          <a:off x="14703424" y="9693184"/>
          <a:ext cx="0" cy="1452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2951D77F-F31E-424F-8100-8EAEE642677A}"/>
            </a:ext>
          </a:extLst>
        </xdr:cNvPr>
        <xdr:cNvSpPr txBox="1"/>
      </xdr:nvSpPr>
      <xdr:spPr>
        <a:xfrm>
          <a:off x="14742160" y="1115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5" name="直線コネクタ 534">
          <a:extLst>
            <a:ext uri="{FF2B5EF4-FFF2-40B4-BE49-F238E27FC236}">
              <a16:creationId xmlns:a16="http://schemas.microsoft.com/office/drawing/2014/main" id="{9B0443C4-D2DA-4834-8BB6-8BB81D765B99}"/>
            </a:ext>
          </a:extLst>
        </xdr:cNvPr>
        <xdr:cNvCxnSpPr/>
      </xdr:nvCxnSpPr>
      <xdr:spPr>
        <a:xfrm>
          <a:off x="14611350" y="11145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C7858FED-D45D-4121-AD61-C35BA060D440}"/>
            </a:ext>
          </a:extLst>
        </xdr:cNvPr>
        <xdr:cNvSpPr txBox="1"/>
      </xdr:nvSpPr>
      <xdr:spPr>
        <a:xfrm>
          <a:off x="1474216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7" name="直線コネクタ 536">
          <a:extLst>
            <a:ext uri="{FF2B5EF4-FFF2-40B4-BE49-F238E27FC236}">
              <a16:creationId xmlns:a16="http://schemas.microsoft.com/office/drawing/2014/main" id="{7F16B6D3-9A91-407E-ADF8-4579293A026A}"/>
            </a:ext>
          </a:extLst>
        </xdr:cNvPr>
        <xdr:cNvCxnSpPr/>
      </xdr:nvCxnSpPr>
      <xdr:spPr>
        <a:xfrm>
          <a:off x="14611350" y="96931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EA820BCB-E2D3-45F3-9E15-7291642BEA61}"/>
            </a:ext>
          </a:extLst>
        </xdr:cNvPr>
        <xdr:cNvSpPr txBox="1"/>
      </xdr:nvSpPr>
      <xdr:spPr>
        <a:xfrm>
          <a:off x="1474216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9" name="フローチャート: 判断 538">
          <a:extLst>
            <a:ext uri="{FF2B5EF4-FFF2-40B4-BE49-F238E27FC236}">
              <a16:creationId xmlns:a16="http://schemas.microsoft.com/office/drawing/2014/main" id="{57B878B9-D119-4F64-996F-F7ABFAAFEF41}"/>
            </a:ext>
          </a:extLst>
        </xdr:cNvPr>
        <xdr:cNvSpPr/>
      </xdr:nvSpPr>
      <xdr:spPr>
        <a:xfrm>
          <a:off x="14649450" y="1039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0" name="フローチャート: 判断 539">
          <a:extLst>
            <a:ext uri="{FF2B5EF4-FFF2-40B4-BE49-F238E27FC236}">
              <a16:creationId xmlns:a16="http://schemas.microsoft.com/office/drawing/2014/main" id="{49FF3FB7-F31E-4928-BA96-2B5EDA967970}"/>
            </a:ext>
          </a:extLst>
        </xdr:cNvPr>
        <xdr:cNvSpPr/>
      </xdr:nvSpPr>
      <xdr:spPr>
        <a:xfrm>
          <a:off x="13887450" y="10346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41" name="フローチャート: 判断 540">
          <a:extLst>
            <a:ext uri="{FF2B5EF4-FFF2-40B4-BE49-F238E27FC236}">
              <a16:creationId xmlns:a16="http://schemas.microsoft.com/office/drawing/2014/main" id="{BF0D3902-1EA9-4E95-B96C-2FA5CF9283D5}"/>
            </a:ext>
          </a:extLst>
        </xdr:cNvPr>
        <xdr:cNvSpPr/>
      </xdr:nvSpPr>
      <xdr:spPr>
        <a:xfrm>
          <a:off x="13089890" y="1029688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42" name="フローチャート: 判断 541">
          <a:extLst>
            <a:ext uri="{FF2B5EF4-FFF2-40B4-BE49-F238E27FC236}">
              <a16:creationId xmlns:a16="http://schemas.microsoft.com/office/drawing/2014/main" id="{9492A5CA-DBE2-4499-A8D4-75EA28ADC520}"/>
            </a:ext>
          </a:extLst>
        </xdr:cNvPr>
        <xdr:cNvSpPr/>
      </xdr:nvSpPr>
      <xdr:spPr>
        <a:xfrm>
          <a:off x="12303760" y="1026042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3" name="フローチャート: 判断 542">
          <a:extLst>
            <a:ext uri="{FF2B5EF4-FFF2-40B4-BE49-F238E27FC236}">
              <a16:creationId xmlns:a16="http://schemas.microsoft.com/office/drawing/2014/main" id="{539C9BED-80B5-437F-ABFB-45651BAD4D32}"/>
            </a:ext>
          </a:extLst>
        </xdr:cNvPr>
        <xdr:cNvSpPr/>
      </xdr:nvSpPr>
      <xdr:spPr>
        <a:xfrm>
          <a:off x="11487150" y="101512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EFAA427-EA70-4016-AC29-390E5937A4DD}"/>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9F7AB3B-1914-4066-B320-189803A2F63C}"/>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F889382-9CD5-4316-B30E-7024B5A8CE8E}"/>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308AC52-962C-4B4C-9C81-4B054B0959A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B103CCB0-17EE-4452-9687-DBC13C2914D0}"/>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549" name="楕円 548">
          <a:extLst>
            <a:ext uri="{FF2B5EF4-FFF2-40B4-BE49-F238E27FC236}">
              <a16:creationId xmlns:a16="http://schemas.microsoft.com/office/drawing/2014/main" id="{2B1F223B-90FB-4812-9BD2-2B07994F5EEB}"/>
            </a:ext>
          </a:extLst>
        </xdr:cNvPr>
        <xdr:cNvSpPr/>
      </xdr:nvSpPr>
      <xdr:spPr>
        <a:xfrm>
          <a:off x="14649450" y="10466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156227</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C79B73EA-A7DE-4EE3-89AC-6DB99170FC5D}"/>
            </a:ext>
          </a:extLst>
        </xdr:cNvPr>
        <xdr:cNvSpPr txBox="1"/>
      </xdr:nvSpPr>
      <xdr:spPr>
        <a:xfrm>
          <a:off x="14742160"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115751</xdr:rowOff>
    </xdr:from>
    <xdr:to>
      <xdr:col>81</xdr:col>
      <xdr:colOff>101600</xdr:colOff>
      <xdr:row>61</xdr:row>
      <xdr:rowOff>45901</xdr:rowOff>
    </xdr:to>
    <xdr:sp macro="" textlink="">
      <xdr:nvSpPr>
        <xdr:cNvPr id="551" name="楕円 550">
          <a:extLst>
            <a:ext uri="{FF2B5EF4-FFF2-40B4-BE49-F238E27FC236}">
              <a16:creationId xmlns:a16="http://schemas.microsoft.com/office/drawing/2014/main" id="{695DBC3D-3770-4398-865F-2336B251569B}"/>
            </a:ext>
          </a:extLst>
        </xdr:cNvPr>
        <xdr:cNvSpPr/>
      </xdr:nvSpPr>
      <xdr:spPr>
        <a:xfrm>
          <a:off x="13887450" y="1040275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166551</xdr:rowOff>
    </xdr:from>
    <xdr:to>
      <xdr:col>85</xdr:col>
      <xdr:colOff>127000</xdr:colOff>
      <xdr:row>61</xdr:row>
      <xdr:rowOff>57150</xdr:rowOff>
    </xdr:to>
    <xdr:cxnSp macro="">
      <xdr:nvCxnSpPr>
        <xdr:cNvPr id="552" name="直線コネクタ 551">
          <a:extLst>
            <a:ext uri="{FF2B5EF4-FFF2-40B4-BE49-F238E27FC236}">
              <a16:creationId xmlns:a16="http://schemas.microsoft.com/office/drawing/2014/main" id="{E19B5DAF-28F4-477C-A3BB-6DC870C3CC01}"/>
            </a:ext>
          </a:extLst>
        </xdr:cNvPr>
        <xdr:cNvCxnSpPr/>
      </xdr:nvCxnSpPr>
      <xdr:spPr>
        <a:xfrm>
          <a:off x="13942060" y="10457361"/>
          <a:ext cx="762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22678</xdr:rowOff>
    </xdr:from>
    <xdr:to>
      <xdr:col>76</xdr:col>
      <xdr:colOff>165100</xdr:colOff>
      <xdr:row>61</xdr:row>
      <xdr:rowOff>124278</xdr:rowOff>
    </xdr:to>
    <xdr:sp macro="" textlink="">
      <xdr:nvSpPr>
        <xdr:cNvPr id="553" name="楕円 552">
          <a:extLst>
            <a:ext uri="{FF2B5EF4-FFF2-40B4-BE49-F238E27FC236}">
              <a16:creationId xmlns:a16="http://schemas.microsoft.com/office/drawing/2014/main" id="{7D70E05C-1F85-4FF4-B460-4199FF335D88}"/>
            </a:ext>
          </a:extLst>
        </xdr:cNvPr>
        <xdr:cNvSpPr/>
      </xdr:nvSpPr>
      <xdr:spPr>
        <a:xfrm>
          <a:off x="13089890" y="1047731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166551</xdr:rowOff>
    </xdr:from>
    <xdr:to>
      <xdr:col>81</xdr:col>
      <xdr:colOff>50800</xdr:colOff>
      <xdr:row>61</xdr:row>
      <xdr:rowOff>73478</xdr:rowOff>
    </xdr:to>
    <xdr:cxnSp macro="">
      <xdr:nvCxnSpPr>
        <xdr:cNvPr id="554" name="直線コネクタ 553">
          <a:extLst>
            <a:ext uri="{FF2B5EF4-FFF2-40B4-BE49-F238E27FC236}">
              <a16:creationId xmlns:a16="http://schemas.microsoft.com/office/drawing/2014/main" id="{79D0E106-3FB2-40AF-80CA-1B1D58D804E8}"/>
            </a:ext>
          </a:extLst>
        </xdr:cNvPr>
        <xdr:cNvCxnSpPr/>
      </xdr:nvCxnSpPr>
      <xdr:spPr>
        <a:xfrm flipV="1">
          <a:off x="13144500" y="10457361"/>
          <a:ext cx="797560" cy="7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128815</xdr:rowOff>
    </xdr:from>
    <xdr:to>
      <xdr:col>72</xdr:col>
      <xdr:colOff>38100</xdr:colOff>
      <xdr:row>61</xdr:row>
      <xdr:rowOff>58965</xdr:rowOff>
    </xdr:to>
    <xdr:sp macro="" textlink="">
      <xdr:nvSpPr>
        <xdr:cNvPr id="555" name="楕円 554">
          <a:extLst>
            <a:ext uri="{FF2B5EF4-FFF2-40B4-BE49-F238E27FC236}">
              <a16:creationId xmlns:a16="http://schemas.microsoft.com/office/drawing/2014/main" id="{70441096-F194-4049-93A7-7DCAC111F36E}"/>
            </a:ext>
          </a:extLst>
        </xdr:cNvPr>
        <xdr:cNvSpPr/>
      </xdr:nvSpPr>
      <xdr:spPr>
        <a:xfrm>
          <a:off x="12303760" y="1041962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8165</xdr:rowOff>
    </xdr:from>
    <xdr:to>
      <xdr:col>76</xdr:col>
      <xdr:colOff>114300</xdr:colOff>
      <xdr:row>61</xdr:row>
      <xdr:rowOff>73478</xdr:rowOff>
    </xdr:to>
    <xdr:cxnSp macro="">
      <xdr:nvCxnSpPr>
        <xdr:cNvPr id="556" name="直線コネクタ 555">
          <a:extLst>
            <a:ext uri="{FF2B5EF4-FFF2-40B4-BE49-F238E27FC236}">
              <a16:creationId xmlns:a16="http://schemas.microsoft.com/office/drawing/2014/main" id="{98C69573-2395-47D6-8382-50C14FA0796E}"/>
            </a:ext>
          </a:extLst>
        </xdr:cNvPr>
        <xdr:cNvCxnSpPr/>
      </xdr:nvCxnSpPr>
      <xdr:spPr>
        <a:xfrm>
          <a:off x="12346940" y="10468520"/>
          <a:ext cx="797560" cy="6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63500</xdr:rowOff>
    </xdr:from>
    <xdr:to>
      <xdr:col>67</xdr:col>
      <xdr:colOff>101600</xdr:colOff>
      <xdr:row>60</xdr:row>
      <xdr:rowOff>165100</xdr:rowOff>
    </xdr:to>
    <xdr:sp macro="" textlink="">
      <xdr:nvSpPr>
        <xdr:cNvPr id="557" name="楕円 556">
          <a:extLst>
            <a:ext uri="{FF2B5EF4-FFF2-40B4-BE49-F238E27FC236}">
              <a16:creationId xmlns:a16="http://schemas.microsoft.com/office/drawing/2014/main" id="{F5382197-BE08-4AFC-A65E-704F1F6DF837}"/>
            </a:ext>
          </a:extLst>
        </xdr:cNvPr>
        <xdr:cNvSpPr/>
      </xdr:nvSpPr>
      <xdr:spPr>
        <a:xfrm>
          <a:off x="11487150" y="10346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114300</xdr:rowOff>
    </xdr:from>
    <xdr:to>
      <xdr:col>71</xdr:col>
      <xdr:colOff>177800</xdr:colOff>
      <xdr:row>61</xdr:row>
      <xdr:rowOff>8165</xdr:rowOff>
    </xdr:to>
    <xdr:cxnSp macro="">
      <xdr:nvCxnSpPr>
        <xdr:cNvPr id="558" name="直線コネクタ 557">
          <a:extLst>
            <a:ext uri="{FF2B5EF4-FFF2-40B4-BE49-F238E27FC236}">
              <a16:creationId xmlns:a16="http://schemas.microsoft.com/office/drawing/2014/main" id="{5F72F20A-CF50-42A8-AF1E-FCE9C5391DB8}"/>
            </a:ext>
          </a:extLst>
        </xdr:cNvPr>
        <xdr:cNvCxnSpPr/>
      </xdr:nvCxnSpPr>
      <xdr:spPr>
        <a:xfrm>
          <a:off x="11541760" y="10401300"/>
          <a:ext cx="805180" cy="6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59" name="n_1aveValue【学校施設】&#10;有形固定資産減価償却率">
          <a:extLst>
            <a:ext uri="{FF2B5EF4-FFF2-40B4-BE49-F238E27FC236}">
              <a16:creationId xmlns:a16="http://schemas.microsoft.com/office/drawing/2014/main" id="{7B691523-4ABA-49D0-AC5D-785ADC1B0DFB}"/>
            </a:ext>
          </a:extLst>
        </xdr:cNvPr>
        <xdr:cNvSpPr txBox="1"/>
      </xdr:nvSpPr>
      <xdr:spPr>
        <a:xfrm>
          <a:off x="1373823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560" name="n_2aveValue【学校施設】&#10;有形固定資産減価償却率">
          <a:extLst>
            <a:ext uri="{FF2B5EF4-FFF2-40B4-BE49-F238E27FC236}">
              <a16:creationId xmlns:a16="http://schemas.microsoft.com/office/drawing/2014/main" id="{2BA043BB-FEA0-448A-BE58-C5434933A3B0}"/>
            </a:ext>
          </a:extLst>
        </xdr:cNvPr>
        <xdr:cNvSpPr txBox="1"/>
      </xdr:nvSpPr>
      <xdr:spPr>
        <a:xfrm>
          <a:off x="12957184" y="10074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93453</xdr:rowOff>
    </xdr:from>
    <xdr:ext cx="405111" cy="259045"/>
    <xdr:sp macro="" textlink="">
      <xdr:nvSpPr>
        <xdr:cNvPr id="561" name="n_3aveValue【学校施設】&#10;有形固定資産減価償却率">
          <a:extLst>
            <a:ext uri="{FF2B5EF4-FFF2-40B4-BE49-F238E27FC236}">
              <a16:creationId xmlns:a16="http://schemas.microsoft.com/office/drawing/2014/main" id="{CAFFD466-CBBB-4B78-9152-04639D9D21EC}"/>
            </a:ext>
          </a:extLst>
        </xdr:cNvPr>
        <xdr:cNvSpPr txBox="1"/>
      </xdr:nvSpPr>
      <xdr:spPr>
        <a:xfrm>
          <a:off x="12171054" y="1004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562" name="n_4aveValue【学校施設】&#10;有形固定資産減価償却率">
          <a:extLst>
            <a:ext uri="{FF2B5EF4-FFF2-40B4-BE49-F238E27FC236}">
              <a16:creationId xmlns:a16="http://schemas.microsoft.com/office/drawing/2014/main" id="{C2B0A1E6-8F03-415E-84FC-018FD82DA130}"/>
            </a:ext>
          </a:extLst>
        </xdr:cNvPr>
        <xdr:cNvSpPr txBox="1"/>
      </xdr:nvSpPr>
      <xdr:spPr>
        <a:xfrm>
          <a:off x="113544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37028</xdr:rowOff>
    </xdr:from>
    <xdr:ext cx="405111" cy="259045"/>
    <xdr:sp macro="" textlink="">
      <xdr:nvSpPr>
        <xdr:cNvPr id="563" name="n_1mainValue【学校施設】&#10;有形固定資産減価償却率">
          <a:extLst>
            <a:ext uri="{FF2B5EF4-FFF2-40B4-BE49-F238E27FC236}">
              <a16:creationId xmlns:a16="http://schemas.microsoft.com/office/drawing/2014/main" id="{CE9F8400-C342-4C6B-B13D-E03CAFD91991}"/>
            </a:ext>
          </a:extLst>
        </xdr:cNvPr>
        <xdr:cNvSpPr txBox="1"/>
      </xdr:nvSpPr>
      <xdr:spPr>
        <a:xfrm>
          <a:off x="1373823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115405</xdr:rowOff>
    </xdr:from>
    <xdr:ext cx="405111" cy="259045"/>
    <xdr:sp macro="" textlink="">
      <xdr:nvSpPr>
        <xdr:cNvPr id="564" name="n_2mainValue【学校施設】&#10;有形固定資産減価償却率">
          <a:extLst>
            <a:ext uri="{FF2B5EF4-FFF2-40B4-BE49-F238E27FC236}">
              <a16:creationId xmlns:a16="http://schemas.microsoft.com/office/drawing/2014/main" id="{0841983C-C1E2-40EB-A721-48AF19D23779}"/>
            </a:ext>
          </a:extLst>
        </xdr:cNvPr>
        <xdr:cNvSpPr txBox="1"/>
      </xdr:nvSpPr>
      <xdr:spPr>
        <a:xfrm>
          <a:off x="12957184"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50092</xdr:rowOff>
    </xdr:from>
    <xdr:ext cx="405111" cy="259045"/>
    <xdr:sp macro="" textlink="">
      <xdr:nvSpPr>
        <xdr:cNvPr id="565" name="n_3mainValue【学校施設】&#10;有形固定資産減価償却率">
          <a:extLst>
            <a:ext uri="{FF2B5EF4-FFF2-40B4-BE49-F238E27FC236}">
              <a16:creationId xmlns:a16="http://schemas.microsoft.com/office/drawing/2014/main" id="{218942D4-B873-4E37-9F5C-45521A11130E}"/>
            </a:ext>
          </a:extLst>
        </xdr:cNvPr>
        <xdr:cNvSpPr txBox="1"/>
      </xdr:nvSpPr>
      <xdr:spPr>
        <a:xfrm>
          <a:off x="12171054" y="105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156227</xdr:rowOff>
    </xdr:from>
    <xdr:ext cx="405111" cy="259045"/>
    <xdr:sp macro="" textlink="">
      <xdr:nvSpPr>
        <xdr:cNvPr id="566" name="n_4mainValue【学校施設】&#10;有形固定資産減価償却率">
          <a:extLst>
            <a:ext uri="{FF2B5EF4-FFF2-40B4-BE49-F238E27FC236}">
              <a16:creationId xmlns:a16="http://schemas.microsoft.com/office/drawing/2014/main" id="{A65CC5EF-E0AE-4D2B-B997-8C09D26EB0CE}"/>
            </a:ext>
          </a:extLst>
        </xdr:cNvPr>
        <xdr:cNvSpPr txBox="1"/>
      </xdr:nvSpPr>
      <xdr:spPr>
        <a:xfrm>
          <a:off x="113544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8DB1D29B-3BE1-49BE-9C44-0AF906D8DB46}"/>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2F2B43A1-3020-4B72-B87E-BFCCAE757B20}"/>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71833E2B-BDBA-4CD3-A743-9F11A0619D4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E94DA908-3FE8-440D-9EAB-02D0EBC376C0}"/>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9B9789E9-D905-4EE7-A14A-22883A8FE12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D596820A-AD78-42D1-875A-7125ADBABB2C}"/>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72BB71A1-9A15-48E7-9E40-CF5E33231CA7}"/>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247025CF-ECF4-4360-A43A-0A3D5CAA08C4}"/>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7C8A4026-EBAB-452C-918D-1C7870A7642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6956CB28-D59A-4484-9E1F-0ED57886F780}"/>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BD0D3761-071D-4440-817F-049F0EBFE589}"/>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8" name="直線コネクタ 577">
          <a:extLst>
            <a:ext uri="{FF2B5EF4-FFF2-40B4-BE49-F238E27FC236}">
              <a16:creationId xmlns:a16="http://schemas.microsoft.com/office/drawing/2014/main" id="{ED166E68-6B75-4C37-9D2D-8654CB7A1A81}"/>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9" name="テキスト ボックス 578">
          <a:extLst>
            <a:ext uri="{FF2B5EF4-FFF2-40B4-BE49-F238E27FC236}">
              <a16:creationId xmlns:a16="http://schemas.microsoft.com/office/drawing/2014/main" id="{807D283B-F690-41EE-8FF0-ABD01DA26BE3}"/>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0" name="直線コネクタ 579">
          <a:extLst>
            <a:ext uri="{FF2B5EF4-FFF2-40B4-BE49-F238E27FC236}">
              <a16:creationId xmlns:a16="http://schemas.microsoft.com/office/drawing/2014/main" id="{C8425C35-ADE5-46E0-8A02-A1A58CE74712}"/>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1" name="テキスト ボックス 580">
          <a:extLst>
            <a:ext uri="{FF2B5EF4-FFF2-40B4-BE49-F238E27FC236}">
              <a16:creationId xmlns:a16="http://schemas.microsoft.com/office/drawing/2014/main" id="{32196D87-BF70-48B0-9A84-77008DD60884}"/>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a:extLst>
            <a:ext uri="{FF2B5EF4-FFF2-40B4-BE49-F238E27FC236}">
              <a16:creationId xmlns:a16="http://schemas.microsoft.com/office/drawing/2014/main" id="{9DD6CEAE-2E5E-445C-83B6-FB666CBC4251}"/>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3" name="テキスト ボックス 582">
          <a:extLst>
            <a:ext uri="{FF2B5EF4-FFF2-40B4-BE49-F238E27FC236}">
              <a16:creationId xmlns:a16="http://schemas.microsoft.com/office/drawing/2014/main" id="{D43E2CA8-321A-4D96-946A-30B86C6B25EE}"/>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4" name="直線コネクタ 583">
          <a:extLst>
            <a:ext uri="{FF2B5EF4-FFF2-40B4-BE49-F238E27FC236}">
              <a16:creationId xmlns:a16="http://schemas.microsoft.com/office/drawing/2014/main" id="{038DA8C6-82FE-4F40-B8E0-F62FFDC79ED9}"/>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5" name="テキスト ボックス 584">
          <a:extLst>
            <a:ext uri="{FF2B5EF4-FFF2-40B4-BE49-F238E27FC236}">
              <a16:creationId xmlns:a16="http://schemas.microsoft.com/office/drawing/2014/main" id="{8776C8C2-65CD-4C68-BE84-890DD0BBA18F}"/>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6" name="直線コネクタ 585">
          <a:extLst>
            <a:ext uri="{FF2B5EF4-FFF2-40B4-BE49-F238E27FC236}">
              <a16:creationId xmlns:a16="http://schemas.microsoft.com/office/drawing/2014/main" id="{E9D175F1-23AF-44F5-90D2-330889401D1C}"/>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7" name="テキスト ボックス 586">
          <a:extLst>
            <a:ext uri="{FF2B5EF4-FFF2-40B4-BE49-F238E27FC236}">
              <a16:creationId xmlns:a16="http://schemas.microsoft.com/office/drawing/2014/main" id="{C636D1AC-EBBF-4C25-A36D-B1C84ED9A4B5}"/>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B7382377-BA52-46C5-A0C7-32940E1F524D}"/>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1B18C52C-399C-42B6-A439-210C405D748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E13CC000-28A1-42B4-8504-6D344CEDA42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91" name="直線コネクタ 590">
          <a:extLst>
            <a:ext uri="{FF2B5EF4-FFF2-40B4-BE49-F238E27FC236}">
              <a16:creationId xmlns:a16="http://schemas.microsoft.com/office/drawing/2014/main" id="{DCA9AC32-A437-4264-BBD5-630DE4AD402B}"/>
            </a:ext>
          </a:extLst>
        </xdr:cNvPr>
        <xdr:cNvCxnSpPr/>
      </xdr:nvCxnSpPr>
      <xdr:spPr>
        <a:xfrm flipV="1">
          <a:off x="19947254" y="9734931"/>
          <a:ext cx="0" cy="1163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92" name="【学校施設】&#10;一人当たり面積最小値テキスト">
          <a:extLst>
            <a:ext uri="{FF2B5EF4-FFF2-40B4-BE49-F238E27FC236}">
              <a16:creationId xmlns:a16="http://schemas.microsoft.com/office/drawing/2014/main" id="{BE9BC100-4458-4A7D-96A3-989072A13E3A}"/>
            </a:ext>
          </a:extLst>
        </xdr:cNvPr>
        <xdr:cNvSpPr txBox="1"/>
      </xdr:nvSpPr>
      <xdr:spPr>
        <a:xfrm>
          <a:off x="19985990" y="108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3" name="直線コネクタ 592">
          <a:extLst>
            <a:ext uri="{FF2B5EF4-FFF2-40B4-BE49-F238E27FC236}">
              <a16:creationId xmlns:a16="http://schemas.microsoft.com/office/drawing/2014/main" id="{FF86E8C0-10DD-4FA7-B987-118E624BE1CD}"/>
            </a:ext>
          </a:extLst>
        </xdr:cNvPr>
        <xdr:cNvCxnSpPr/>
      </xdr:nvCxnSpPr>
      <xdr:spPr>
        <a:xfrm>
          <a:off x="19885660" y="10898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4" name="【学校施設】&#10;一人当たり面積最大値テキスト">
          <a:extLst>
            <a:ext uri="{FF2B5EF4-FFF2-40B4-BE49-F238E27FC236}">
              <a16:creationId xmlns:a16="http://schemas.microsoft.com/office/drawing/2014/main" id="{2AF42F6C-91E7-40F1-8BF8-5E6F68E99D26}"/>
            </a:ext>
          </a:extLst>
        </xdr:cNvPr>
        <xdr:cNvSpPr txBox="1"/>
      </xdr:nvSpPr>
      <xdr:spPr>
        <a:xfrm>
          <a:off x="19985990" y="951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5" name="直線コネクタ 594">
          <a:extLst>
            <a:ext uri="{FF2B5EF4-FFF2-40B4-BE49-F238E27FC236}">
              <a16:creationId xmlns:a16="http://schemas.microsoft.com/office/drawing/2014/main" id="{7F2C1091-D2DE-49CE-99A9-670988131302}"/>
            </a:ext>
          </a:extLst>
        </xdr:cNvPr>
        <xdr:cNvCxnSpPr/>
      </xdr:nvCxnSpPr>
      <xdr:spPr>
        <a:xfrm>
          <a:off x="19885660" y="97349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93743</xdr:rowOff>
    </xdr:from>
    <xdr:ext cx="469744" cy="259045"/>
    <xdr:sp macro="" textlink="">
      <xdr:nvSpPr>
        <xdr:cNvPr id="596" name="【学校施設】&#10;一人当たり面積平均値テキスト">
          <a:extLst>
            <a:ext uri="{FF2B5EF4-FFF2-40B4-BE49-F238E27FC236}">
              <a16:creationId xmlns:a16="http://schemas.microsoft.com/office/drawing/2014/main" id="{DBAF4AC3-3CF7-42AD-85F0-D93DE29301AB}"/>
            </a:ext>
          </a:extLst>
        </xdr:cNvPr>
        <xdr:cNvSpPr txBox="1"/>
      </xdr:nvSpPr>
      <xdr:spPr>
        <a:xfrm>
          <a:off x="19985990" y="105560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7" name="フローチャート: 判断 596">
          <a:extLst>
            <a:ext uri="{FF2B5EF4-FFF2-40B4-BE49-F238E27FC236}">
              <a16:creationId xmlns:a16="http://schemas.microsoft.com/office/drawing/2014/main" id="{E6EDCAB3-2FCF-4896-AAE5-1236847EAE41}"/>
            </a:ext>
          </a:extLst>
        </xdr:cNvPr>
        <xdr:cNvSpPr/>
      </xdr:nvSpPr>
      <xdr:spPr>
        <a:xfrm>
          <a:off x="19904710" y="105737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8" name="フローチャート: 判断 597">
          <a:extLst>
            <a:ext uri="{FF2B5EF4-FFF2-40B4-BE49-F238E27FC236}">
              <a16:creationId xmlns:a16="http://schemas.microsoft.com/office/drawing/2014/main" id="{6347368C-E837-4480-BF8B-F73848E9077E}"/>
            </a:ext>
          </a:extLst>
        </xdr:cNvPr>
        <xdr:cNvSpPr/>
      </xdr:nvSpPr>
      <xdr:spPr>
        <a:xfrm>
          <a:off x="19161760" y="1058367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9" name="フローチャート: 判断 598">
          <a:extLst>
            <a:ext uri="{FF2B5EF4-FFF2-40B4-BE49-F238E27FC236}">
              <a16:creationId xmlns:a16="http://schemas.microsoft.com/office/drawing/2014/main" id="{18742994-3672-4056-BA42-CC91B74DC431}"/>
            </a:ext>
          </a:extLst>
        </xdr:cNvPr>
        <xdr:cNvSpPr/>
      </xdr:nvSpPr>
      <xdr:spPr>
        <a:xfrm>
          <a:off x="18345150" y="106008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600" name="フローチャート: 判断 599">
          <a:extLst>
            <a:ext uri="{FF2B5EF4-FFF2-40B4-BE49-F238E27FC236}">
              <a16:creationId xmlns:a16="http://schemas.microsoft.com/office/drawing/2014/main" id="{5B7B72F7-0117-4FA4-9246-F855DE01479D}"/>
            </a:ext>
          </a:extLst>
        </xdr:cNvPr>
        <xdr:cNvSpPr/>
      </xdr:nvSpPr>
      <xdr:spPr>
        <a:xfrm>
          <a:off x="17547590" y="106194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601" name="フローチャート: 判断 600">
          <a:extLst>
            <a:ext uri="{FF2B5EF4-FFF2-40B4-BE49-F238E27FC236}">
              <a16:creationId xmlns:a16="http://schemas.microsoft.com/office/drawing/2014/main" id="{72FFF51F-1250-4A78-8A50-20D793CD5817}"/>
            </a:ext>
          </a:extLst>
        </xdr:cNvPr>
        <xdr:cNvSpPr/>
      </xdr:nvSpPr>
      <xdr:spPr>
        <a:xfrm>
          <a:off x="16761460" y="106385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993C074-A119-4282-814C-4DCB28D31E5F}"/>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7CFC160-06B4-4382-AC3D-4DE2669B15A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D143E7E-B7C9-4D0A-B69C-80923D24D6AF}"/>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90F64A1-EDA2-41CC-976A-8E60CB6679E7}"/>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C3CB2BE8-D990-4143-98B7-B0255E0BEFEB}"/>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607" name="楕円 606">
          <a:extLst>
            <a:ext uri="{FF2B5EF4-FFF2-40B4-BE49-F238E27FC236}">
              <a16:creationId xmlns:a16="http://schemas.microsoft.com/office/drawing/2014/main" id="{4A815681-4996-4928-B573-D33385FAE082}"/>
            </a:ext>
          </a:extLst>
        </xdr:cNvPr>
        <xdr:cNvSpPr/>
      </xdr:nvSpPr>
      <xdr:spPr>
        <a:xfrm>
          <a:off x="19904710" y="1051318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73804</xdr:rowOff>
    </xdr:from>
    <xdr:ext cx="469744" cy="259045"/>
    <xdr:sp macro="" textlink="">
      <xdr:nvSpPr>
        <xdr:cNvPr id="608" name="【学校施設】&#10;一人当たり面積該当値テキスト">
          <a:extLst>
            <a:ext uri="{FF2B5EF4-FFF2-40B4-BE49-F238E27FC236}">
              <a16:creationId xmlns:a16="http://schemas.microsoft.com/office/drawing/2014/main" id="{329376CF-93A3-466E-97AC-823E8176FBE6}"/>
            </a:ext>
          </a:extLst>
        </xdr:cNvPr>
        <xdr:cNvSpPr txBox="1"/>
      </xdr:nvSpPr>
      <xdr:spPr>
        <a:xfrm>
          <a:off x="19985990" y="10360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69596</xdr:rowOff>
    </xdr:from>
    <xdr:to>
      <xdr:col>112</xdr:col>
      <xdr:colOff>38100</xdr:colOff>
      <xdr:row>61</xdr:row>
      <xdr:rowOff>171196</xdr:rowOff>
    </xdr:to>
    <xdr:sp macro="" textlink="">
      <xdr:nvSpPr>
        <xdr:cNvPr id="609" name="楕円 608">
          <a:extLst>
            <a:ext uri="{FF2B5EF4-FFF2-40B4-BE49-F238E27FC236}">
              <a16:creationId xmlns:a16="http://schemas.microsoft.com/office/drawing/2014/main" id="{43AC3171-B9C8-46EE-B736-85B3C5624896}"/>
            </a:ext>
          </a:extLst>
        </xdr:cNvPr>
        <xdr:cNvSpPr/>
      </xdr:nvSpPr>
      <xdr:spPr>
        <a:xfrm>
          <a:off x="19161760" y="1052614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101727</xdr:rowOff>
    </xdr:from>
    <xdr:to>
      <xdr:col>116</xdr:col>
      <xdr:colOff>63500</xdr:colOff>
      <xdr:row>61</xdr:row>
      <xdr:rowOff>120396</xdr:rowOff>
    </xdr:to>
    <xdr:cxnSp macro="">
      <xdr:nvCxnSpPr>
        <xdr:cNvPr id="610" name="直線コネクタ 609">
          <a:extLst>
            <a:ext uri="{FF2B5EF4-FFF2-40B4-BE49-F238E27FC236}">
              <a16:creationId xmlns:a16="http://schemas.microsoft.com/office/drawing/2014/main" id="{42CE39F4-BB59-45A2-81E7-8E502CCFB724}"/>
            </a:ext>
          </a:extLst>
        </xdr:cNvPr>
        <xdr:cNvCxnSpPr/>
      </xdr:nvCxnSpPr>
      <xdr:spPr>
        <a:xfrm flipV="1">
          <a:off x="19204940" y="10556367"/>
          <a:ext cx="74295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159893</xdr:rowOff>
    </xdr:from>
    <xdr:to>
      <xdr:col>107</xdr:col>
      <xdr:colOff>101600</xdr:colOff>
      <xdr:row>62</xdr:row>
      <xdr:rowOff>90043</xdr:rowOff>
    </xdr:to>
    <xdr:sp macro="" textlink="">
      <xdr:nvSpPr>
        <xdr:cNvPr id="611" name="楕円 610">
          <a:extLst>
            <a:ext uri="{FF2B5EF4-FFF2-40B4-BE49-F238E27FC236}">
              <a16:creationId xmlns:a16="http://schemas.microsoft.com/office/drawing/2014/main" id="{AB79FA0C-AFA5-4162-AA35-34D726F47287}"/>
            </a:ext>
          </a:extLst>
        </xdr:cNvPr>
        <xdr:cNvSpPr/>
      </xdr:nvSpPr>
      <xdr:spPr>
        <a:xfrm>
          <a:off x="18345150" y="1062024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120396</xdr:rowOff>
    </xdr:from>
    <xdr:to>
      <xdr:col>111</xdr:col>
      <xdr:colOff>177800</xdr:colOff>
      <xdr:row>62</xdr:row>
      <xdr:rowOff>39243</xdr:rowOff>
    </xdr:to>
    <xdr:cxnSp macro="">
      <xdr:nvCxnSpPr>
        <xdr:cNvPr id="612" name="直線コネクタ 611">
          <a:extLst>
            <a:ext uri="{FF2B5EF4-FFF2-40B4-BE49-F238E27FC236}">
              <a16:creationId xmlns:a16="http://schemas.microsoft.com/office/drawing/2014/main" id="{1210D768-B064-4523-9C6A-569564F11B87}"/>
            </a:ext>
          </a:extLst>
        </xdr:cNvPr>
        <xdr:cNvCxnSpPr/>
      </xdr:nvCxnSpPr>
      <xdr:spPr>
        <a:xfrm flipV="1">
          <a:off x="18399760" y="10580751"/>
          <a:ext cx="805180" cy="8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164846</xdr:rowOff>
    </xdr:from>
    <xdr:to>
      <xdr:col>102</xdr:col>
      <xdr:colOff>165100</xdr:colOff>
      <xdr:row>62</xdr:row>
      <xdr:rowOff>94996</xdr:rowOff>
    </xdr:to>
    <xdr:sp macro="" textlink="">
      <xdr:nvSpPr>
        <xdr:cNvPr id="613" name="楕円 612">
          <a:extLst>
            <a:ext uri="{FF2B5EF4-FFF2-40B4-BE49-F238E27FC236}">
              <a16:creationId xmlns:a16="http://schemas.microsoft.com/office/drawing/2014/main" id="{2FCA93D3-3FD7-4811-8819-AD3CC3FDA379}"/>
            </a:ext>
          </a:extLst>
        </xdr:cNvPr>
        <xdr:cNvSpPr/>
      </xdr:nvSpPr>
      <xdr:spPr>
        <a:xfrm>
          <a:off x="17547590" y="1062710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39243</xdr:rowOff>
    </xdr:from>
    <xdr:to>
      <xdr:col>107</xdr:col>
      <xdr:colOff>50800</xdr:colOff>
      <xdr:row>62</xdr:row>
      <xdr:rowOff>44196</xdr:rowOff>
    </xdr:to>
    <xdr:cxnSp macro="">
      <xdr:nvCxnSpPr>
        <xdr:cNvPr id="614" name="直線コネクタ 613">
          <a:extLst>
            <a:ext uri="{FF2B5EF4-FFF2-40B4-BE49-F238E27FC236}">
              <a16:creationId xmlns:a16="http://schemas.microsoft.com/office/drawing/2014/main" id="{2B2A3687-E330-4A7E-B241-53DC9CD90440}"/>
            </a:ext>
          </a:extLst>
        </xdr:cNvPr>
        <xdr:cNvCxnSpPr/>
      </xdr:nvCxnSpPr>
      <xdr:spPr>
        <a:xfrm flipV="1">
          <a:off x="17602200" y="10669143"/>
          <a:ext cx="79756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7112</xdr:rowOff>
    </xdr:from>
    <xdr:to>
      <xdr:col>98</xdr:col>
      <xdr:colOff>38100</xdr:colOff>
      <xdr:row>62</xdr:row>
      <xdr:rowOff>108712</xdr:rowOff>
    </xdr:to>
    <xdr:sp macro="" textlink="">
      <xdr:nvSpPr>
        <xdr:cNvPr id="615" name="楕円 614">
          <a:extLst>
            <a:ext uri="{FF2B5EF4-FFF2-40B4-BE49-F238E27FC236}">
              <a16:creationId xmlns:a16="http://schemas.microsoft.com/office/drawing/2014/main" id="{085EE48E-5ED6-4473-8A65-D69D392EDB0E}"/>
            </a:ext>
          </a:extLst>
        </xdr:cNvPr>
        <xdr:cNvSpPr/>
      </xdr:nvSpPr>
      <xdr:spPr>
        <a:xfrm>
          <a:off x="16761460" y="106389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44196</xdr:rowOff>
    </xdr:from>
    <xdr:to>
      <xdr:col>102</xdr:col>
      <xdr:colOff>114300</xdr:colOff>
      <xdr:row>62</xdr:row>
      <xdr:rowOff>57912</xdr:rowOff>
    </xdr:to>
    <xdr:cxnSp macro="">
      <xdr:nvCxnSpPr>
        <xdr:cNvPr id="616" name="直線コネクタ 615">
          <a:extLst>
            <a:ext uri="{FF2B5EF4-FFF2-40B4-BE49-F238E27FC236}">
              <a16:creationId xmlns:a16="http://schemas.microsoft.com/office/drawing/2014/main" id="{85E79325-AB62-4526-BD6F-721BEAFF6838}"/>
            </a:ext>
          </a:extLst>
        </xdr:cNvPr>
        <xdr:cNvCxnSpPr/>
      </xdr:nvCxnSpPr>
      <xdr:spPr>
        <a:xfrm flipV="1">
          <a:off x="16804640" y="10676001"/>
          <a:ext cx="79756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44594</xdr:rowOff>
    </xdr:from>
    <xdr:ext cx="469744" cy="259045"/>
    <xdr:sp macro="" textlink="">
      <xdr:nvSpPr>
        <xdr:cNvPr id="617" name="n_1aveValue【学校施設】&#10;一人当たり面積">
          <a:extLst>
            <a:ext uri="{FF2B5EF4-FFF2-40B4-BE49-F238E27FC236}">
              <a16:creationId xmlns:a16="http://schemas.microsoft.com/office/drawing/2014/main" id="{8E6C2C22-09CD-49B0-84A2-4DF0F980CB65}"/>
            </a:ext>
          </a:extLst>
        </xdr:cNvPr>
        <xdr:cNvSpPr txBox="1"/>
      </xdr:nvSpPr>
      <xdr:spPr>
        <a:xfrm>
          <a:off x="18982132" y="1067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618" name="n_2aveValue【学校施設】&#10;一人当たり面積">
          <a:extLst>
            <a:ext uri="{FF2B5EF4-FFF2-40B4-BE49-F238E27FC236}">
              <a16:creationId xmlns:a16="http://schemas.microsoft.com/office/drawing/2014/main" id="{CDE54509-066A-4438-B274-C36B0B0536B4}"/>
            </a:ext>
          </a:extLst>
        </xdr:cNvPr>
        <xdr:cNvSpPr txBox="1"/>
      </xdr:nvSpPr>
      <xdr:spPr>
        <a:xfrm>
          <a:off x="18182032" y="1038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619" name="n_3aveValue【学校施設】&#10;一人当たり面積">
          <a:extLst>
            <a:ext uri="{FF2B5EF4-FFF2-40B4-BE49-F238E27FC236}">
              <a16:creationId xmlns:a16="http://schemas.microsoft.com/office/drawing/2014/main" id="{C03F9E0E-2B6B-464A-955D-81CDB7F74710}"/>
            </a:ext>
          </a:extLst>
        </xdr:cNvPr>
        <xdr:cNvSpPr txBox="1"/>
      </xdr:nvSpPr>
      <xdr:spPr>
        <a:xfrm>
          <a:off x="17384472" y="1039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124858</xdr:rowOff>
    </xdr:from>
    <xdr:ext cx="469744" cy="259045"/>
    <xdr:sp macro="" textlink="">
      <xdr:nvSpPr>
        <xdr:cNvPr id="620" name="n_4aveValue【学校施設】&#10;一人当たり面積">
          <a:extLst>
            <a:ext uri="{FF2B5EF4-FFF2-40B4-BE49-F238E27FC236}">
              <a16:creationId xmlns:a16="http://schemas.microsoft.com/office/drawing/2014/main" id="{74F042DB-2CF9-4115-B1C5-B4CECDC9E522}"/>
            </a:ext>
          </a:extLst>
        </xdr:cNvPr>
        <xdr:cNvSpPr txBox="1"/>
      </xdr:nvSpPr>
      <xdr:spPr>
        <a:xfrm>
          <a:off x="1658881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16273</xdr:rowOff>
    </xdr:from>
    <xdr:ext cx="469744" cy="259045"/>
    <xdr:sp macro="" textlink="">
      <xdr:nvSpPr>
        <xdr:cNvPr id="621" name="n_1mainValue【学校施設】&#10;一人当たり面積">
          <a:extLst>
            <a:ext uri="{FF2B5EF4-FFF2-40B4-BE49-F238E27FC236}">
              <a16:creationId xmlns:a16="http://schemas.microsoft.com/office/drawing/2014/main" id="{21B738C5-51E2-4BE0-A8E8-D6DAD3CECC8B}"/>
            </a:ext>
          </a:extLst>
        </xdr:cNvPr>
        <xdr:cNvSpPr txBox="1"/>
      </xdr:nvSpPr>
      <xdr:spPr>
        <a:xfrm>
          <a:off x="18982132" y="1030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81170</xdr:rowOff>
    </xdr:from>
    <xdr:ext cx="469744" cy="259045"/>
    <xdr:sp macro="" textlink="">
      <xdr:nvSpPr>
        <xdr:cNvPr id="622" name="n_2mainValue【学校施設】&#10;一人当たり面積">
          <a:extLst>
            <a:ext uri="{FF2B5EF4-FFF2-40B4-BE49-F238E27FC236}">
              <a16:creationId xmlns:a16="http://schemas.microsoft.com/office/drawing/2014/main" id="{77E1CA0E-0EFF-4463-9CD6-F5ED31B2D965}"/>
            </a:ext>
          </a:extLst>
        </xdr:cNvPr>
        <xdr:cNvSpPr txBox="1"/>
      </xdr:nvSpPr>
      <xdr:spPr>
        <a:xfrm>
          <a:off x="18182032" y="1071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86123</xdr:rowOff>
    </xdr:from>
    <xdr:ext cx="469744" cy="259045"/>
    <xdr:sp macro="" textlink="">
      <xdr:nvSpPr>
        <xdr:cNvPr id="623" name="n_3mainValue【学校施設】&#10;一人当たり面積">
          <a:extLst>
            <a:ext uri="{FF2B5EF4-FFF2-40B4-BE49-F238E27FC236}">
              <a16:creationId xmlns:a16="http://schemas.microsoft.com/office/drawing/2014/main" id="{97738965-A391-4A5E-AD35-1BF8045BF138}"/>
            </a:ext>
          </a:extLst>
        </xdr:cNvPr>
        <xdr:cNvSpPr txBox="1"/>
      </xdr:nvSpPr>
      <xdr:spPr>
        <a:xfrm>
          <a:off x="17384472" y="10717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99839</xdr:rowOff>
    </xdr:from>
    <xdr:ext cx="469744" cy="259045"/>
    <xdr:sp macro="" textlink="">
      <xdr:nvSpPr>
        <xdr:cNvPr id="624" name="n_4mainValue【学校施設】&#10;一人当たり面積">
          <a:extLst>
            <a:ext uri="{FF2B5EF4-FFF2-40B4-BE49-F238E27FC236}">
              <a16:creationId xmlns:a16="http://schemas.microsoft.com/office/drawing/2014/main" id="{A6035210-0EBA-4BA5-BC3D-062CA185EBA4}"/>
            </a:ext>
          </a:extLst>
        </xdr:cNvPr>
        <xdr:cNvSpPr txBox="1"/>
      </xdr:nvSpPr>
      <xdr:spPr>
        <a:xfrm>
          <a:off x="16588817" y="1072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D41E8C4E-639C-4F07-BF16-F5DA53302CDE}"/>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923F891C-4F4D-4A22-8890-E5305A6C3436}"/>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77EF301D-11F2-413B-A937-9EEF4C8E589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8855F8B7-ED73-4151-848D-BD9508DC7C44}"/>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5096893E-4F0A-4CAB-9FF6-37721B62615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66EAE61-8196-4E0F-9173-AD16385BD35E}"/>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92B024C8-A82E-4EBE-9E08-1CBD1F4E0BC9}"/>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1A12E19F-1424-40C8-8747-1CF26685F424}"/>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9A932FD2-CF62-481D-A7E2-7282C57B2727}"/>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95101752-608C-41E5-AF37-4576925894A2}"/>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1AAFC8B4-1509-4BE5-A8F4-0946BD7BF42C}"/>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a:extLst>
            <a:ext uri="{FF2B5EF4-FFF2-40B4-BE49-F238E27FC236}">
              <a16:creationId xmlns:a16="http://schemas.microsoft.com/office/drawing/2014/main" id="{B901E791-D842-49BE-8A8C-1446E0FB5B71}"/>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a:extLst>
            <a:ext uri="{FF2B5EF4-FFF2-40B4-BE49-F238E27FC236}">
              <a16:creationId xmlns:a16="http://schemas.microsoft.com/office/drawing/2014/main" id="{9029423F-2854-45E5-9CC4-9BD476245E8B}"/>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a:extLst>
            <a:ext uri="{FF2B5EF4-FFF2-40B4-BE49-F238E27FC236}">
              <a16:creationId xmlns:a16="http://schemas.microsoft.com/office/drawing/2014/main" id="{47A85B72-F24F-43E3-9799-7E44BBBC8566}"/>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a:extLst>
            <a:ext uri="{FF2B5EF4-FFF2-40B4-BE49-F238E27FC236}">
              <a16:creationId xmlns:a16="http://schemas.microsoft.com/office/drawing/2014/main" id="{9BB5D820-75C5-49E2-A132-2B6E530B408B}"/>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a:extLst>
            <a:ext uri="{FF2B5EF4-FFF2-40B4-BE49-F238E27FC236}">
              <a16:creationId xmlns:a16="http://schemas.microsoft.com/office/drawing/2014/main" id="{5FE27814-CA49-477A-8E85-7F6712E408FD}"/>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a:extLst>
            <a:ext uri="{FF2B5EF4-FFF2-40B4-BE49-F238E27FC236}">
              <a16:creationId xmlns:a16="http://schemas.microsoft.com/office/drawing/2014/main" id="{0BCE91B3-59A3-4398-843D-4A5D97EE3A47}"/>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a:extLst>
            <a:ext uri="{FF2B5EF4-FFF2-40B4-BE49-F238E27FC236}">
              <a16:creationId xmlns:a16="http://schemas.microsoft.com/office/drawing/2014/main" id="{59DE4738-5D9A-4025-B565-43B326A07E11}"/>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a:extLst>
            <a:ext uri="{FF2B5EF4-FFF2-40B4-BE49-F238E27FC236}">
              <a16:creationId xmlns:a16="http://schemas.microsoft.com/office/drawing/2014/main" id="{2D72B964-AEAA-42EA-8C12-A6E63FBB7E30}"/>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a:extLst>
            <a:ext uri="{FF2B5EF4-FFF2-40B4-BE49-F238E27FC236}">
              <a16:creationId xmlns:a16="http://schemas.microsoft.com/office/drawing/2014/main" id="{1C58D2F7-906C-4F15-87D4-6D01ACE5F4DE}"/>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5" name="テキスト ボックス 644">
          <a:extLst>
            <a:ext uri="{FF2B5EF4-FFF2-40B4-BE49-F238E27FC236}">
              <a16:creationId xmlns:a16="http://schemas.microsoft.com/office/drawing/2014/main" id="{E1945D63-7DAD-414E-8A9D-4FC6B13AC2DB}"/>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0C4A85ED-7F98-4AAD-A8ED-6F1B504F97B7}"/>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7" name="テキスト ボックス 646">
          <a:extLst>
            <a:ext uri="{FF2B5EF4-FFF2-40B4-BE49-F238E27FC236}">
              <a16:creationId xmlns:a16="http://schemas.microsoft.com/office/drawing/2014/main" id="{68415C82-21A9-4590-BDCC-52C36932D306}"/>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4CD9BE52-74DD-4F24-AC43-29F426D1BB5E}"/>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80</xdr:row>
      <xdr:rowOff>81914</xdr:rowOff>
    </xdr:from>
    <xdr:to>
      <xdr:col>85</xdr:col>
      <xdr:colOff>126364</xdr:colOff>
      <xdr:row>86</xdr:row>
      <xdr:rowOff>91439</xdr:rowOff>
    </xdr:to>
    <xdr:cxnSp macro="">
      <xdr:nvCxnSpPr>
        <xdr:cNvPr id="649" name="直線コネクタ 648">
          <a:extLst>
            <a:ext uri="{FF2B5EF4-FFF2-40B4-BE49-F238E27FC236}">
              <a16:creationId xmlns:a16="http://schemas.microsoft.com/office/drawing/2014/main" id="{60C8E8F2-9A11-4AD1-AEE6-F7950FD96196}"/>
            </a:ext>
          </a:extLst>
        </xdr:cNvPr>
        <xdr:cNvCxnSpPr/>
      </xdr:nvCxnSpPr>
      <xdr:spPr>
        <a:xfrm flipV="1">
          <a:off x="14703424" y="13799819"/>
          <a:ext cx="0" cy="104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95266</xdr:rowOff>
    </xdr:from>
    <xdr:ext cx="405111" cy="259045"/>
    <xdr:sp macro="" textlink="">
      <xdr:nvSpPr>
        <xdr:cNvPr id="650" name="【児童館】&#10;有形固定資産減価償却率最小値テキスト">
          <a:extLst>
            <a:ext uri="{FF2B5EF4-FFF2-40B4-BE49-F238E27FC236}">
              <a16:creationId xmlns:a16="http://schemas.microsoft.com/office/drawing/2014/main" id="{20B4C89E-8CDE-4547-811D-9A2E7B87FF39}"/>
            </a:ext>
          </a:extLst>
        </xdr:cNvPr>
        <xdr:cNvSpPr txBox="1"/>
      </xdr:nvSpPr>
      <xdr:spPr>
        <a:xfrm>
          <a:off x="14742160" y="14836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91439</xdr:rowOff>
    </xdr:from>
    <xdr:to>
      <xdr:col>86</xdr:col>
      <xdr:colOff>25400</xdr:colOff>
      <xdr:row>86</xdr:row>
      <xdr:rowOff>91439</xdr:rowOff>
    </xdr:to>
    <xdr:cxnSp macro="">
      <xdr:nvCxnSpPr>
        <xdr:cNvPr id="651" name="直線コネクタ 650">
          <a:extLst>
            <a:ext uri="{FF2B5EF4-FFF2-40B4-BE49-F238E27FC236}">
              <a16:creationId xmlns:a16="http://schemas.microsoft.com/office/drawing/2014/main" id="{777E491E-0528-497C-AFF1-7061DE196EEA}"/>
            </a:ext>
          </a:extLst>
        </xdr:cNvPr>
        <xdr:cNvCxnSpPr/>
      </xdr:nvCxnSpPr>
      <xdr:spPr>
        <a:xfrm>
          <a:off x="14611350" y="148399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28591</xdr:rowOff>
    </xdr:from>
    <xdr:ext cx="405111" cy="259045"/>
    <xdr:sp macro="" textlink="">
      <xdr:nvSpPr>
        <xdr:cNvPr id="652" name="【児童館】&#10;有形固定資産減価償却率最大値テキスト">
          <a:extLst>
            <a:ext uri="{FF2B5EF4-FFF2-40B4-BE49-F238E27FC236}">
              <a16:creationId xmlns:a16="http://schemas.microsoft.com/office/drawing/2014/main" id="{E2D9C6CB-2195-4392-AD46-1ABA8C89A3DC}"/>
            </a:ext>
          </a:extLst>
        </xdr:cNvPr>
        <xdr:cNvSpPr txBox="1"/>
      </xdr:nvSpPr>
      <xdr:spPr>
        <a:xfrm>
          <a:off x="14742160" y="13571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80</xdr:row>
      <xdr:rowOff>81914</xdr:rowOff>
    </xdr:from>
    <xdr:to>
      <xdr:col>86</xdr:col>
      <xdr:colOff>25400</xdr:colOff>
      <xdr:row>80</xdr:row>
      <xdr:rowOff>81914</xdr:rowOff>
    </xdr:to>
    <xdr:cxnSp macro="">
      <xdr:nvCxnSpPr>
        <xdr:cNvPr id="653" name="直線コネクタ 652">
          <a:extLst>
            <a:ext uri="{FF2B5EF4-FFF2-40B4-BE49-F238E27FC236}">
              <a16:creationId xmlns:a16="http://schemas.microsoft.com/office/drawing/2014/main" id="{B2562857-D2D1-4007-8449-1469DA123F95}"/>
            </a:ext>
          </a:extLst>
        </xdr:cNvPr>
        <xdr:cNvCxnSpPr/>
      </xdr:nvCxnSpPr>
      <xdr:spPr>
        <a:xfrm>
          <a:off x="14611350" y="137998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167657</xdr:rowOff>
    </xdr:from>
    <xdr:ext cx="405111" cy="259045"/>
    <xdr:sp macro="" textlink="">
      <xdr:nvSpPr>
        <xdr:cNvPr id="654" name="【児童館】&#10;有形固定資産減価償却率平均値テキスト">
          <a:extLst>
            <a:ext uri="{FF2B5EF4-FFF2-40B4-BE49-F238E27FC236}">
              <a16:creationId xmlns:a16="http://schemas.microsoft.com/office/drawing/2014/main" id="{3B3E89C9-35C1-4ADD-A20D-6F8FE4501EBB}"/>
            </a:ext>
          </a:extLst>
        </xdr:cNvPr>
        <xdr:cNvSpPr txBox="1"/>
      </xdr:nvSpPr>
      <xdr:spPr>
        <a:xfrm>
          <a:off x="14742160" y="1423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17780</xdr:rowOff>
    </xdr:from>
    <xdr:to>
      <xdr:col>85</xdr:col>
      <xdr:colOff>177800</xdr:colOff>
      <xdr:row>83</xdr:row>
      <xdr:rowOff>119380</xdr:rowOff>
    </xdr:to>
    <xdr:sp macro="" textlink="">
      <xdr:nvSpPr>
        <xdr:cNvPr id="655" name="フローチャート: 判断 654">
          <a:extLst>
            <a:ext uri="{FF2B5EF4-FFF2-40B4-BE49-F238E27FC236}">
              <a16:creationId xmlns:a16="http://schemas.microsoft.com/office/drawing/2014/main" id="{C5B475BF-CDE5-413F-929A-EEB9319468D9}"/>
            </a:ext>
          </a:extLst>
        </xdr:cNvPr>
        <xdr:cNvSpPr/>
      </xdr:nvSpPr>
      <xdr:spPr>
        <a:xfrm>
          <a:off x="14649450" y="142519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164464</xdr:rowOff>
    </xdr:from>
    <xdr:to>
      <xdr:col>81</xdr:col>
      <xdr:colOff>101600</xdr:colOff>
      <xdr:row>83</xdr:row>
      <xdr:rowOff>94614</xdr:rowOff>
    </xdr:to>
    <xdr:sp macro="" textlink="">
      <xdr:nvSpPr>
        <xdr:cNvPr id="656" name="フローチャート: 判断 655">
          <a:extLst>
            <a:ext uri="{FF2B5EF4-FFF2-40B4-BE49-F238E27FC236}">
              <a16:creationId xmlns:a16="http://schemas.microsoft.com/office/drawing/2014/main" id="{350263A1-8206-4378-80A0-B0079140AD0E}"/>
            </a:ext>
          </a:extLst>
        </xdr:cNvPr>
        <xdr:cNvSpPr/>
      </xdr:nvSpPr>
      <xdr:spPr>
        <a:xfrm>
          <a:off x="13887450" y="142271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151130</xdr:rowOff>
    </xdr:from>
    <xdr:to>
      <xdr:col>76</xdr:col>
      <xdr:colOff>165100</xdr:colOff>
      <xdr:row>83</xdr:row>
      <xdr:rowOff>81280</xdr:rowOff>
    </xdr:to>
    <xdr:sp macro="" textlink="">
      <xdr:nvSpPr>
        <xdr:cNvPr id="657" name="フローチャート: 判断 656">
          <a:extLst>
            <a:ext uri="{FF2B5EF4-FFF2-40B4-BE49-F238E27FC236}">
              <a16:creationId xmlns:a16="http://schemas.microsoft.com/office/drawing/2014/main" id="{B47DDB26-8F82-4E2D-B759-FB71AEAD72B6}"/>
            </a:ext>
          </a:extLst>
        </xdr:cNvPr>
        <xdr:cNvSpPr/>
      </xdr:nvSpPr>
      <xdr:spPr>
        <a:xfrm>
          <a:off x="13089890" y="142100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93980</xdr:rowOff>
    </xdr:from>
    <xdr:to>
      <xdr:col>72</xdr:col>
      <xdr:colOff>38100</xdr:colOff>
      <xdr:row>83</xdr:row>
      <xdr:rowOff>24130</xdr:rowOff>
    </xdr:to>
    <xdr:sp macro="" textlink="">
      <xdr:nvSpPr>
        <xdr:cNvPr id="658" name="フローチャート: 判断 657">
          <a:extLst>
            <a:ext uri="{FF2B5EF4-FFF2-40B4-BE49-F238E27FC236}">
              <a16:creationId xmlns:a16="http://schemas.microsoft.com/office/drawing/2014/main" id="{16084E3B-A671-4AA4-80DD-D07DD0356E10}"/>
            </a:ext>
          </a:extLst>
        </xdr:cNvPr>
        <xdr:cNvSpPr/>
      </xdr:nvSpPr>
      <xdr:spPr>
        <a:xfrm>
          <a:off x="12303760" y="141566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84455</xdr:rowOff>
    </xdr:from>
    <xdr:to>
      <xdr:col>67</xdr:col>
      <xdr:colOff>101600</xdr:colOff>
      <xdr:row>83</xdr:row>
      <xdr:rowOff>14605</xdr:rowOff>
    </xdr:to>
    <xdr:sp macro="" textlink="">
      <xdr:nvSpPr>
        <xdr:cNvPr id="659" name="フローチャート: 判断 658">
          <a:extLst>
            <a:ext uri="{FF2B5EF4-FFF2-40B4-BE49-F238E27FC236}">
              <a16:creationId xmlns:a16="http://schemas.microsoft.com/office/drawing/2014/main" id="{3773BBE2-E937-4C30-A6D9-F203B28D4AA5}"/>
            </a:ext>
          </a:extLst>
        </xdr:cNvPr>
        <xdr:cNvSpPr/>
      </xdr:nvSpPr>
      <xdr:spPr>
        <a:xfrm>
          <a:off x="11487150" y="141452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1D5B85E-7767-49E2-A9F3-5397E586B854}"/>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90AD0AD-9E02-4F1D-B47E-D2D70C477198}"/>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08D1D6A-416A-4001-B96A-722B4CBF0539}"/>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BFA2DC4D-876C-48B2-B930-0B4C467D2E4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9137F0D6-183E-45B7-B986-41DAEC806EEC}"/>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137795</xdr:rowOff>
    </xdr:from>
    <xdr:to>
      <xdr:col>85</xdr:col>
      <xdr:colOff>177800</xdr:colOff>
      <xdr:row>81</xdr:row>
      <xdr:rowOff>67945</xdr:rowOff>
    </xdr:to>
    <xdr:sp macro="" textlink="">
      <xdr:nvSpPr>
        <xdr:cNvPr id="665" name="楕円 664">
          <a:extLst>
            <a:ext uri="{FF2B5EF4-FFF2-40B4-BE49-F238E27FC236}">
              <a16:creationId xmlns:a16="http://schemas.microsoft.com/office/drawing/2014/main" id="{C193D0CD-6222-4AD7-A852-827B31ECFD3F}"/>
            </a:ext>
          </a:extLst>
        </xdr:cNvPr>
        <xdr:cNvSpPr/>
      </xdr:nvSpPr>
      <xdr:spPr>
        <a:xfrm>
          <a:off x="14649450" y="138499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52722</xdr:rowOff>
    </xdr:from>
    <xdr:ext cx="405111" cy="259045"/>
    <xdr:sp macro="" textlink="">
      <xdr:nvSpPr>
        <xdr:cNvPr id="666" name="【児童館】&#10;有形固定資産減価償却率該当値テキスト">
          <a:extLst>
            <a:ext uri="{FF2B5EF4-FFF2-40B4-BE49-F238E27FC236}">
              <a16:creationId xmlns:a16="http://schemas.microsoft.com/office/drawing/2014/main" id="{97BAB73C-EDCC-4C5A-9C3E-671EF1D932F0}"/>
            </a:ext>
          </a:extLst>
        </xdr:cNvPr>
        <xdr:cNvSpPr txBox="1"/>
      </xdr:nvSpPr>
      <xdr:spPr>
        <a:xfrm>
          <a:off x="14742160" y="13772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42545</xdr:rowOff>
    </xdr:from>
    <xdr:to>
      <xdr:col>81</xdr:col>
      <xdr:colOff>101600</xdr:colOff>
      <xdr:row>80</xdr:row>
      <xdr:rowOff>144145</xdr:rowOff>
    </xdr:to>
    <xdr:sp macro="" textlink="">
      <xdr:nvSpPr>
        <xdr:cNvPr id="667" name="楕円 666">
          <a:extLst>
            <a:ext uri="{FF2B5EF4-FFF2-40B4-BE49-F238E27FC236}">
              <a16:creationId xmlns:a16="http://schemas.microsoft.com/office/drawing/2014/main" id="{6C6D7AA9-615C-40CC-AB8B-4C535D919EC9}"/>
            </a:ext>
          </a:extLst>
        </xdr:cNvPr>
        <xdr:cNvSpPr/>
      </xdr:nvSpPr>
      <xdr:spPr>
        <a:xfrm>
          <a:off x="13887450" y="137604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93345</xdr:rowOff>
    </xdr:from>
    <xdr:to>
      <xdr:col>85</xdr:col>
      <xdr:colOff>127000</xdr:colOff>
      <xdr:row>81</xdr:row>
      <xdr:rowOff>17145</xdr:rowOff>
    </xdr:to>
    <xdr:cxnSp macro="">
      <xdr:nvCxnSpPr>
        <xdr:cNvPr id="668" name="直線コネクタ 667">
          <a:extLst>
            <a:ext uri="{FF2B5EF4-FFF2-40B4-BE49-F238E27FC236}">
              <a16:creationId xmlns:a16="http://schemas.microsoft.com/office/drawing/2014/main" id="{EF88E6F6-7321-4AF8-BF6E-33F57DA75A03}"/>
            </a:ext>
          </a:extLst>
        </xdr:cNvPr>
        <xdr:cNvCxnSpPr/>
      </xdr:nvCxnSpPr>
      <xdr:spPr>
        <a:xfrm>
          <a:off x="13942060" y="13813155"/>
          <a:ext cx="762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118745</xdr:rowOff>
    </xdr:from>
    <xdr:to>
      <xdr:col>76</xdr:col>
      <xdr:colOff>165100</xdr:colOff>
      <xdr:row>80</xdr:row>
      <xdr:rowOff>48895</xdr:rowOff>
    </xdr:to>
    <xdr:sp macro="" textlink="">
      <xdr:nvSpPr>
        <xdr:cNvPr id="669" name="楕円 668">
          <a:extLst>
            <a:ext uri="{FF2B5EF4-FFF2-40B4-BE49-F238E27FC236}">
              <a16:creationId xmlns:a16="http://schemas.microsoft.com/office/drawing/2014/main" id="{83E0BD8C-E126-49DF-BDAF-43A0FD243218}"/>
            </a:ext>
          </a:extLst>
        </xdr:cNvPr>
        <xdr:cNvSpPr/>
      </xdr:nvSpPr>
      <xdr:spPr>
        <a:xfrm>
          <a:off x="13089890" y="136652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169545</xdr:rowOff>
    </xdr:from>
    <xdr:to>
      <xdr:col>81</xdr:col>
      <xdr:colOff>50800</xdr:colOff>
      <xdr:row>80</xdr:row>
      <xdr:rowOff>93345</xdr:rowOff>
    </xdr:to>
    <xdr:cxnSp macro="">
      <xdr:nvCxnSpPr>
        <xdr:cNvPr id="670" name="直線コネクタ 669">
          <a:extLst>
            <a:ext uri="{FF2B5EF4-FFF2-40B4-BE49-F238E27FC236}">
              <a16:creationId xmlns:a16="http://schemas.microsoft.com/office/drawing/2014/main" id="{49D134F5-80F1-4D3B-9654-5EACF9F09655}"/>
            </a:ext>
          </a:extLst>
        </xdr:cNvPr>
        <xdr:cNvCxnSpPr/>
      </xdr:nvCxnSpPr>
      <xdr:spPr>
        <a:xfrm>
          <a:off x="13144500" y="13717905"/>
          <a:ext cx="79756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23495</xdr:rowOff>
    </xdr:from>
    <xdr:to>
      <xdr:col>72</xdr:col>
      <xdr:colOff>38100</xdr:colOff>
      <xdr:row>79</xdr:row>
      <xdr:rowOff>125095</xdr:rowOff>
    </xdr:to>
    <xdr:sp macro="" textlink="">
      <xdr:nvSpPr>
        <xdr:cNvPr id="671" name="楕円 670">
          <a:extLst>
            <a:ext uri="{FF2B5EF4-FFF2-40B4-BE49-F238E27FC236}">
              <a16:creationId xmlns:a16="http://schemas.microsoft.com/office/drawing/2014/main" id="{015F317C-5D6C-4A06-A195-E6608A435FA8}"/>
            </a:ext>
          </a:extLst>
        </xdr:cNvPr>
        <xdr:cNvSpPr/>
      </xdr:nvSpPr>
      <xdr:spPr>
        <a:xfrm>
          <a:off x="12303760" y="135642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74295</xdr:rowOff>
    </xdr:from>
    <xdr:to>
      <xdr:col>76</xdr:col>
      <xdr:colOff>114300</xdr:colOff>
      <xdr:row>79</xdr:row>
      <xdr:rowOff>169545</xdr:rowOff>
    </xdr:to>
    <xdr:cxnSp macro="">
      <xdr:nvCxnSpPr>
        <xdr:cNvPr id="672" name="直線コネクタ 671">
          <a:extLst>
            <a:ext uri="{FF2B5EF4-FFF2-40B4-BE49-F238E27FC236}">
              <a16:creationId xmlns:a16="http://schemas.microsoft.com/office/drawing/2014/main" id="{5FA05272-21B6-46F4-9ED7-C17FAFEC8DA6}"/>
            </a:ext>
          </a:extLst>
        </xdr:cNvPr>
        <xdr:cNvCxnSpPr/>
      </xdr:nvCxnSpPr>
      <xdr:spPr>
        <a:xfrm>
          <a:off x="12346940" y="13618845"/>
          <a:ext cx="79756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101600</xdr:rowOff>
    </xdr:from>
    <xdr:to>
      <xdr:col>67</xdr:col>
      <xdr:colOff>101600</xdr:colOff>
      <xdr:row>79</xdr:row>
      <xdr:rowOff>31750</xdr:rowOff>
    </xdr:to>
    <xdr:sp macro="" textlink="">
      <xdr:nvSpPr>
        <xdr:cNvPr id="673" name="楕円 672">
          <a:extLst>
            <a:ext uri="{FF2B5EF4-FFF2-40B4-BE49-F238E27FC236}">
              <a16:creationId xmlns:a16="http://schemas.microsoft.com/office/drawing/2014/main" id="{77689AF1-7834-41D7-96D7-260E34E77E8F}"/>
            </a:ext>
          </a:extLst>
        </xdr:cNvPr>
        <xdr:cNvSpPr/>
      </xdr:nvSpPr>
      <xdr:spPr>
        <a:xfrm>
          <a:off x="11487150" y="13470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152400</xdr:rowOff>
    </xdr:from>
    <xdr:to>
      <xdr:col>71</xdr:col>
      <xdr:colOff>177800</xdr:colOff>
      <xdr:row>79</xdr:row>
      <xdr:rowOff>74295</xdr:rowOff>
    </xdr:to>
    <xdr:cxnSp macro="">
      <xdr:nvCxnSpPr>
        <xdr:cNvPr id="674" name="直線コネクタ 673">
          <a:extLst>
            <a:ext uri="{FF2B5EF4-FFF2-40B4-BE49-F238E27FC236}">
              <a16:creationId xmlns:a16="http://schemas.microsoft.com/office/drawing/2014/main" id="{E1C3F61F-D2BB-4C72-812F-2986B1E3357A}"/>
            </a:ext>
          </a:extLst>
        </xdr:cNvPr>
        <xdr:cNvCxnSpPr/>
      </xdr:nvCxnSpPr>
      <xdr:spPr>
        <a:xfrm>
          <a:off x="11541760" y="13525500"/>
          <a:ext cx="80518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85741</xdr:rowOff>
    </xdr:from>
    <xdr:ext cx="405111" cy="259045"/>
    <xdr:sp macro="" textlink="">
      <xdr:nvSpPr>
        <xdr:cNvPr id="675" name="n_1aveValue【児童館】&#10;有形固定資産減価償却率">
          <a:extLst>
            <a:ext uri="{FF2B5EF4-FFF2-40B4-BE49-F238E27FC236}">
              <a16:creationId xmlns:a16="http://schemas.microsoft.com/office/drawing/2014/main" id="{34361B20-46BB-4219-AFDE-82EAD831D626}"/>
            </a:ext>
          </a:extLst>
        </xdr:cNvPr>
        <xdr:cNvSpPr txBox="1"/>
      </xdr:nvSpPr>
      <xdr:spPr>
        <a:xfrm>
          <a:off x="13738234" y="14317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72407</xdr:rowOff>
    </xdr:from>
    <xdr:ext cx="405111" cy="259045"/>
    <xdr:sp macro="" textlink="">
      <xdr:nvSpPr>
        <xdr:cNvPr id="676" name="n_2aveValue【児童館】&#10;有形固定資産減価償却率">
          <a:extLst>
            <a:ext uri="{FF2B5EF4-FFF2-40B4-BE49-F238E27FC236}">
              <a16:creationId xmlns:a16="http://schemas.microsoft.com/office/drawing/2014/main" id="{C605EBF3-556C-4331-B9AA-E92E35D9FDA3}"/>
            </a:ext>
          </a:extLst>
        </xdr:cNvPr>
        <xdr:cNvSpPr txBox="1"/>
      </xdr:nvSpPr>
      <xdr:spPr>
        <a:xfrm>
          <a:off x="1295718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15257</xdr:rowOff>
    </xdr:from>
    <xdr:ext cx="405111" cy="259045"/>
    <xdr:sp macro="" textlink="">
      <xdr:nvSpPr>
        <xdr:cNvPr id="677" name="n_3aveValue【児童館】&#10;有形固定資産減価償却率">
          <a:extLst>
            <a:ext uri="{FF2B5EF4-FFF2-40B4-BE49-F238E27FC236}">
              <a16:creationId xmlns:a16="http://schemas.microsoft.com/office/drawing/2014/main" id="{355CB727-9A20-4081-8EB2-127E2D2DB7A7}"/>
            </a:ext>
          </a:extLst>
        </xdr:cNvPr>
        <xdr:cNvSpPr txBox="1"/>
      </xdr:nvSpPr>
      <xdr:spPr>
        <a:xfrm>
          <a:off x="1217105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5732</xdr:rowOff>
    </xdr:from>
    <xdr:ext cx="405111" cy="259045"/>
    <xdr:sp macro="" textlink="">
      <xdr:nvSpPr>
        <xdr:cNvPr id="678" name="n_4aveValue【児童館】&#10;有形固定資産減価償却率">
          <a:extLst>
            <a:ext uri="{FF2B5EF4-FFF2-40B4-BE49-F238E27FC236}">
              <a16:creationId xmlns:a16="http://schemas.microsoft.com/office/drawing/2014/main" id="{6AADE3CC-68FE-440F-A081-029E758EC514}"/>
            </a:ext>
          </a:extLst>
        </xdr:cNvPr>
        <xdr:cNvSpPr txBox="1"/>
      </xdr:nvSpPr>
      <xdr:spPr>
        <a:xfrm>
          <a:off x="11354444" y="1423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160672</xdr:rowOff>
    </xdr:from>
    <xdr:ext cx="405111" cy="259045"/>
    <xdr:sp macro="" textlink="">
      <xdr:nvSpPr>
        <xdr:cNvPr id="679" name="n_1mainValue【児童館】&#10;有形固定資産減価償却率">
          <a:extLst>
            <a:ext uri="{FF2B5EF4-FFF2-40B4-BE49-F238E27FC236}">
              <a16:creationId xmlns:a16="http://schemas.microsoft.com/office/drawing/2014/main" id="{520ABD87-9DF8-4A0F-BB35-47FC2460BBC0}"/>
            </a:ext>
          </a:extLst>
        </xdr:cNvPr>
        <xdr:cNvSpPr txBox="1"/>
      </xdr:nvSpPr>
      <xdr:spPr>
        <a:xfrm>
          <a:off x="13738234"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65422</xdr:rowOff>
    </xdr:from>
    <xdr:ext cx="405111" cy="259045"/>
    <xdr:sp macro="" textlink="">
      <xdr:nvSpPr>
        <xdr:cNvPr id="680" name="n_2mainValue【児童館】&#10;有形固定資産減価償却率">
          <a:extLst>
            <a:ext uri="{FF2B5EF4-FFF2-40B4-BE49-F238E27FC236}">
              <a16:creationId xmlns:a16="http://schemas.microsoft.com/office/drawing/2014/main" id="{7508663A-B811-447B-A581-01EA458A94B5}"/>
            </a:ext>
          </a:extLst>
        </xdr:cNvPr>
        <xdr:cNvSpPr txBox="1"/>
      </xdr:nvSpPr>
      <xdr:spPr>
        <a:xfrm>
          <a:off x="12957184" y="1343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141622</xdr:rowOff>
    </xdr:from>
    <xdr:ext cx="405111" cy="259045"/>
    <xdr:sp macro="" textlink="">
      <xdr:nvSpPr>
        <xdr:cNvPr id="681" name="n_3mainValue【児童館】&#10;有形固定資産減価償却率">
          <a:extLst>
            <a:ext uri="{FF2B5EF4-FFF2-40B4-BE49-F238E27FC236}">
              <a16:creationId xmlns:a16="http://schemas.microsoft.com/office/drawing/2014/main" id="{266BD6FF-2B1D-49CA-92D5-31CF6971E3DB}"/>
            </a:ext>
          </a:extLst>
        </xdr:cNvPr>
        <xdr:cNvSpPr txBox="1"/>
      </xdr:nvSpPr>
      <xdr:spPr>
        <a:xfrm>
          <a:off x="12171054" y="1334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48277</xdr:rowOff>
    </xdr:from>
    <xdr:ext cx="405111" cy="259045"/>
    <xdr:sp macro="" textlink="">
      <xdr:nvSpPr>
        <xdr:cNvPr id="682" name="n_4mainValue【児童館】&#10;有形固定資産減価償却率">
          <a:extLst>
            <a:ext uri="{FF2B5EF4-FFF2-40B4-BE49-F238E27FC236}">
              <a16:creationId xmlns:a16="http://schemas.microsoft.com/office/drawing/2014/main" id="{5ECC2AF3-F0C6-4E00-8BBF-B4D29BDB87E1}"/>
            </a:ext>
          </a:extLst>
        </xdr:cNvPr>
        <xdr:cNvSpPr txBox="1"/>
      </xdr:nvSpPr>
      <xdr:spPr>
        <a:xfrm>
          <a:off x="11354444" y="1325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CDEB3CC5-1E26-43D6-9633-DD1DBFAC19B4}"/>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C8BB992B-728C-4AD0-8594-61EA10747978}"/>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415F1DB6-8B84-4064-AE26-8EBB734EAECF}"/>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92690235-D023-441C-BA01-77F3E7357837}"/>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A76F2693-0C25-49D3-AACD-793644F52FEA}"/>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90524FE6-E106-45DB-ABFA-AAF0A88AADFB}"/>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A08031B5-FB9E-4657-952D-0561228CD18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E55B296E-C087-4CB2-B6B4-E5ED56D952BB}"/>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27BC7360-9F00-463C-BB07-BB96E70C6AB5}"/>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F1C6CA49-6999-46E7-B303-9F0CD5540B45}"/>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B9BB6DB3-BFAF-4C8D-97C6-8DEA6FC13173}"/>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7E917034-EB10-46F0-9931-81D3A67699C6}"/>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8184E397-7329-47D4-B948-A452DF7EACBF}"/>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22A54434-6215-488A-94FA-5A74958494AE}"/>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BE3FE464-3A84-4A8F-987E-21878EAF38A3}"/>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72E74941-EBBB-40B4-99FD-220D102AC24A}"/>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49C6B83F-C9E0-48DC-962F-6A81FC68496D}"/>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BECFC052-A681-47FB-95E4-B7F75F9FEB7B}"/>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D2E2401E-64C9-4D6B-9427-28624FDCE2BD}"/>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E9F7FE25-A8F1-4841-81F3-E091932C62C4}"/>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10C06AC-0F9F-4136-A0AB-0D87C6ACF060}"/>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6FC8ACDD-2095-4A60-9A88-21CBDC19A830}"/>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AB237F92-2332-45C1-BB07-09ACDD856922}"/>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706" name="直線コネクタ 705">
          <a:extLst>
            <a:ext uri="{FF2B5EF4-FFF2-40B4-BE49-F238E27FC236}">
              <a16:creationId xmlns:a16="http://schemas.microsoft.com/office/drawing/2014/main" id="{CABE3CC8-EB97-45AF-9942-4FB0B84EC346}"/>
            </a:ext>
          </a:extLst>
        </xdr:cNvPr>
        <xdr:cNvCxnSpPr/>
      </xdr:nvCxnSpPr>
      <xdr:spPr>
        <a:xfrm flipV="1">
          <a:off x="19947254" y="13559790"/>
          <a:ext cx="0" cy="127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707" name="【児童館】&#10;一人当たり面積最小値テキスト">
          <a:extLst>
            <a:ext uri="{FF2B5EF4-FFF2-40B4-BE49-F238E27FC236}">
              <a16:creationId xmlns:a16="http://schemas.microsoft.com/office/drawing/2014/main" id="{0395832D-4BB6-4D0B-BA25-7F7492BA011F}"/>
            </a:ext>
          </a:extLst>
        </xdr:cNvPr>
        <xdr:cNvSpPr txBox="1"/>
      </xdr:nvSpPr>
      <xdr:spPr>
        <a:xfrm>
          <a:off x="1998599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708" name="直線コネクタ 707">
          <a:extLst>
            <a:ext uri="{FF2B5EF4-FFF2-40B4-BE49-F238E27FC236}">
              <a16:creationId xmlns:a16="http://schemas.microsoft.com/office/drawing/2014/main" id="{F443B7BB-C371-47B8-B369-B7B6DB7B5381}"/>
            </a:ext>
          </a:extLst>
        </xdr:cNvPr>
        <xdr:cNvCxnSpPr/>
      </xdr:nvCxnSpPr>
      <xdr:spPr>
        <a:xfrm>
          <a:off x="19885660" y="14830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macro="" textlink="">
      <xdr:nvSpPr>
        <xdr:cNvPr id="709" name="【児童館】&#10;一人当たり面積最大値テキスト">
          <a:extLst>
            <a:ext uri="{FF2B5EF4-FFF2-40B4-BE49-F238E27FC236}">
              <a16:creationId xmlns:a16="http://schemas.microsoft.com/office/drawing/2014/main" id="{9ACF4818-786F-4C52-BB8F-F848C29F1F7F}"/>
            </a:ext>
          </a:extLst>
        </xdr:cNvPr>
        <xdr:cNvSpPr txBox="1"/>
      </xdr:nvSpPr>
      <xdr:spPr>
        <a:xfrm>
          <a:off x="19985990" y="1333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710" name="直線コネクタ 709">
          <a:extLst>
            <a:ext uri="{FF2B5EF4-FFF2-40B4-BE49-F238E27FC236}">
              <a16:creationId xmlns:a16="http://schemas.microsoft.com/office/drawing/2014/main" id="{0FC1EB9C-F9FF-49CA-8D50-77739F89B272}"/>
            </a:ext>
          </a:extLst>
        </xdr:cNvPr>
        <xdr:cNvCxnSpPr/>
      </xdr:nvCxnSpPr>
      <xdr:spPr>
        <a:xfrm>
          <a:off x="19885660" y="13559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11" name="【児童館】&#10;一人当たり面積平均値テキスト">
          <a:extLst>
            <a:ext uri="{FF2B5EF4-FFF2-40B4-BE49-F238E27FC236}">
              <a16:creationId xmlns:a16="http://schemas.microsoft.com/office/drawing/2014/main" id="{E2DAA371-01B5-4B8E-B086-50B78A1D0A03}"/>
            </a:ext>
          </a:extLst>
        </xdr:cNvPr>
        <xdr:cNvSpPr txBox="1"/>
      </xdr:nvSpPr>
      <xdr:spPr>
        <a:xfrm>
          <a:off x="19985990" y="14242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12" name="フローチャート: 判断 711">
          <a:extLst>
            <a:ext uri="{FF2B5EF4-FFF2-40B4-BE49-F238E27FC236}">
              <a16:creationId xmlns:a16="http://schemas.microsoft.com/office/drawing/2014/main" id="{CC191868-3478-48B2-AF26-5DEAFF558C28}"/>
            </a:ext>
          </a:extLst>
        </xdr:cNvPr>
        <xdr:cNvSpPr/>
      </xdr:nvSpPr>
      <xdr:spPr>
        <a:xfrm>
          <a:off x="19904710" y="14391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13" name="フローチャート: 判断 712">
          <a:extLst>
            <a:ext uri="{FF2B5EF4-FFF2-40B4-BE49-F238E27FC236}">
              <a16:creationId xmlns:a16="http://schemas.microsoft.com/office/drawing/2014/main" id="{C2868F7C-2528-463D-A44C-8E4ADFF80EFB}"/>
            </a:ext>
          </a:extLst>
        </xdr:cNvPr>
        <xdr:cNvSpPr/>
      </xdr:nvSpPr>
      <xdr:spPr>
        <a:xfrm>
          <a:off x="19161760" y="1439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714" name="フローチャート: 判断 713">
          <a:extLst>
            <a:ext uri="{FF2B5EF4-FFF2-40B4-BE49-F238E27FC236}">
              <a16:creationId xmlns:a16="http://schemas.microsoft.com/office/drawing/2014/main" id="{A6E97E0D-ACA6-4768-BF06-2885993CABEA}"/>
            </a:ext>
          </a:extLst>
        </xdr:cNvPr>
        <xdr:cNvSpPr/>
      </xdr:nvSpPr>
      <xdr:spPr>
        <a:xfrm>
          <a:off x="18345150" y="1440433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macro="" textlink="">
      <xdr:nvSpPr>
        <xdr:cNvPr id="715" name="フローチャート: 判断 714">
          <a:extLst>
            <a:ext uri="{FF2B5EF4-FFF2-40B4-BE49-F238E27FC236}">
              <a16:creationId xmlns:a16="http://schemas.microsoft.com/office/drawing/2014/main" id="{84315EBC-2DAB-446A-B609-8FC7436048DE}"/>
            </a:ext>
          </a:extLst>
        </xdr:cNvPr>
        <xdr:cNvSpPr/>
      </xdr:nvSpPr>
      <xdr:spPr>
        <a:xfrm>
          <a:off x="17547590" y="144005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6" name="フローチャート: 判断 715">
          <a:extLst>
            <a:ext uri="{FF2B5EF4-FFF2-40B4-BE49-F238E27FC236}">
              <a16:creationId xmlns:a16="http://schemas.microsoft.com/office/drawing/2014/main" id="{42B7B0F3-EA64-44B2-AA1E-BFA877A32A84}"/>
            </a:ext>
          </a:extLst>
        </xdr:cNvPr>
        <xdr:cNvSpPr/>
      </xdr:nvSpPr>
      <xdr:spPr>
        <a:xfrm>
          <a:off x="16761460" y="14461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A71E6BC-3704-4CAB-9175-36CF54E44206}"/>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77CF30FA-EB28-4277-9920-6433B44B94C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8E73D408-4794-41CE-80D8-3A00EF19CB9E}"/>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75110700-625A-4AF4-9EAD-151EF9E2550F}"/>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D00E66B0-C68E-45BD-B41A-2A168B28B73E}"/>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33020</xdr:rowOff>
    </xdr:from>
    <xdr:to>
      <xdr:col>116</xdr:col>
      <xdr:colOff>114300</xdr:colOff>
      <xdr:row>86</xdr:row>
      <xdr:rowOff>134620</xdr:rowOff>
    </xdr:to>
    <xdr:sp macro="" textlink="">
      <xdr:nvSpPr>
        <xdr:cNvPr id="722" name="楕円 721">
          <a:extLst>
            <a:ext uri="{FF2B5EF4-FFF2-40B4-BE49-F238E27FC236}">
              <a16:creationId xmlns:a16="http://schemas.microsoft.com/office/drawing/2014/main" id="{C89178D3-4FE5-490B-BA6C-DC0A252A1DA5}"/>
            </a:ext>
          </a:extLst>
        </xdr:cNvPr>
        <xdr:cNvSpPr/>
      </xdr:nvSpPr>
      <xdr:spPr>
        <a:xfrm>
          <a:off x="19904710" y="147758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119397</xdr:rowOff>
    </xdr:from>
    <xdr:ext cx="469744" cy="259045"/>
    <xdr:sp macro="" textlink="">
      <xdr:nvSpPr>
        <xdr:cNvPr id="723" name="【児童館】&#10;一人当たり面積該当値テキスト">
          <a:extLst>
            <a:ext uri="{FF2B5EF4-FFF2-40B4-BE49-F238E27FC236}">
              <a16:creationId xmlns:a16="http://schemas.microsoft.com/office/drawing/2014/main" id="{237E18D3-BC0D-4C60-8BCD-16EC870653BE}"/>
            </a:ext>
          </a:extLst>
        </xdr:cNvPr>
        <xdr:cNvSpPr txBox="1"/>
      </xdr:nvSpPr>
      <xdr:spPr>
        <a:xfrm>
          <a:off x="19985990" y="14694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33020</xdr:rowOff>
    </xdr:from>
    <xdr:to>
      <xdr:col>112</xdr:col>
      <xdr:colOff>38100</xdr:colOff>
      <xdr:row>86</xdr:row>
      <xdr:rowOff>134620</xdr:rowOff>
    </xdr:to>
    <xdr:sp macro="" textlink="">
      <xdr:nvSpPr>
        <xdr:cNvPr id="724" name="楕円 723">
          <a:extLst>
            <a:ext uri="{FF2B5EF4-FFF2-40B4-BE49-F238E27FC236}">
              <a16:creationId xmlns:a16="http://schemas.microsoft.com/office/drawing/2014/main" id="{55665881-BEF6-4D6A-AC6D-B1DBB9A8D574}"/>
            </a:ext>
          </a:extLst>
        </xdr:cNvPr>
        <xdr:cNvSpPr/>
      </xdr:nvSpPr>
      <xdr:spPr>
        <a:xfrm>
          <a:off x="19161760" y="147758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83820</xdr:rowOff>
    </xdr:from>
    <xdr:to>
      <xdr:col>116</xdr:col>
      <xdr:colOff>63500</xdr:colOff>
      <xdr:row>86</xdr:row>
      <xdr:rowOff>83820</xdr:rowOff>
    </xdr:to>
    <xdr:cxnSp macro="">
      <xdr:nvCxnSpPr>
        <xdr:cNvPr id="725" name="直線コネクタ 724">
          <a:extLst>
            <a:ext uri="{FF2B5EF4-FFF2-40B4-BE49-F238E27FC236}">
              <a16:creationId xmlns:a16="http://schemas.microsoft.com/office/drawing/2014/main" id="{2C016AC2-5671-4941-9A74-8C7A475E8FBF}"/>
            </a:ext>
          </a:extLst>
        </xdr:cNvPr>
        <xdr:cNvCxnSpPr/>
      </xdr:nvCxnSpPr>
      <xdr:spPr>
        <a:xfrm>
          <a:off x="19204940" y="148304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33020</xdr:rowOff>
    </xdr:from>
    <xdr:to>
      <xdr:col>107</xdr:col>
      <xdr:colOff>101600</xdr:colOff>
      <xdr:row>86</xdr:row>
      <xdr:rowOff>134620</xdr:rowOff>
    </xdr:to>
    <xdr:sp macro="" textlink="">
      <xdr:nvSpPr>
        <xdr:cNvPr id="726" name="楕円 725">
          <a:extLst>
            <a:ext uri="{FF2B5EF4-FFF2-40B4-BE49-F238E27FC236}">
              <a16:creationId xmlns:a16="http://schemas.microsoft.com/office/drawing/2014/main" id="{192021A6-65F8-4519-8CCB-0C890B9B467A}"/>
            </a:ext>
          </a:extLst>
        </xdr:cNvPr>
        <xdr:cNvSpPr/>
      </xdr:nvSpPr>
      <xdr:spPr>
        <a:xfrm>
          <a:off x="18345150" y="147758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83820</xdr:rowOff>
    </xdr:from>
    <xdr:to>
      <xdr:col>111</xdr:col>
      <xdr:colOff>177800</xdr:colOff>
      <xdr:row>86</xdr:row>
      <xdr:rowOff>83820</xdr:rowOff>
    </xdr:to>
    <xdr:cxnSp macro="">
      <xdr:nvCxnSpPr>
        <xdr:cNvPr id="727" name="直線コネクタ 726">
          <a:extLst>
            <a:ext uri="{FF2B5EF4-FFF2-40B4-BE49-F238E27FC236}">
              <a16:creationId xmlns:a16="http://schemas.microsoft.com/office/drawing/2014/main" id="{9B83B8C6-381E-48A7-90C7-395BE52C8567}"/>
            </a:ext>
          </a:extLst>
        </xdr:cNvPr>
        <xdr:cNvCxnSpPr/>
      </xdr:nvCxnSpPr>
      <xdr:spPr>
        <a:xfrm>
          <a:off x="18399760" y="148304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33020</xdr:rowOff>
    </xdr:from>
    <xdr:to>
      <xdr:col>102</xdr:col>
      <xdr:colOff>165100</xdr:colOff>
      <xdr:row>86</xdr:row>
      <xdr:rowOff>134620</xdr:rowOff>
    </xdr:to>
    <xdr:sp macro="" textlink="">
      <xdr:nvSpPr>
        <xdr:cNvPr id="728" name="楕円 727">
          <a:extLst>
            <a:ext uri="{FF2B5EF4-FFF2-40B4-BE49-F238E27FC236}">
              <a16:creationId xmlns:a16="http://schemas.microsoft.com/office/drawing/2014/main" id="{6F504455-C6F5-4679-AAA3-89ABB1B5A8C7}"/>
            </a:ext>
          </a:extLst>
        </xdr:cNvPr>
        <xdr:cNvSpPr/>
      </xdr:nvSpPr>
      <xdr:spPr>
        <a:xfrm>
          <a:off x="17547590" y="147758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83820</xdr:rowOff>
    </xdr:from>
    <xdr:to>
      <xdr:col>107</xdr:col>
      <xdr:colOff>50800</xdr:colOff>
      <xdr:row>86</xdr:row>
      <xdr:rowOff>83820</xdr:rowOff>
    </xdr:to>
    <xdr:cxnSp macro="">
      <xdr:nvCxnSpPr>
        <xdr:cNvPr id="729" name="直線コネクタ 728">
          <a:extLst>
            <a:ext uri="{FF2B5EF4-FFF2-40B4-BE49-F238E27FC236}">
              <a16:creationId xmlns:a16="http://schemas.microsoft.com/office/drawing/2014/main" id="{93168DDD-7B4D-41C7-9B46-51B94AD84D11}"/>
            </a:ext>
          </a:extLst>
        </xdr:cNvPr>
        <xdr:cNvCxnSpPr/>
      </xdr:nvCxnSpPr>
      <xdr:spPr>
        <a:xfrm>
          <a:off x="17602200" y="148304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33020</xdr:rowOff>
    </xdr:from>
    <xdr:to>
      <xdr:col>98</xdr:col>
      <xdr:colOff>38100</xdr:colOff>
      <xdr:row>86</xdr:row>
      <xdr:rowOff>134620</xdr:rowOff>
    </xdr:to>
    <xdr:sp macro="" textlink="">
      <xdr:nvSpPr>
        <xdr:cNvPr id="730" name="楕円 729">
          <a:extLst>
            <a:ext uri="{FF2B5EF4-FFF2-40B4-BE49-F238E27FC236}">
              <a16:creationId xmlns:a16="http://schemas.microsoft.com/office/drawing/2014/main" id="{E711C4B1-839E-43EC-BAB2-DB35555BBBF8}"/>
            </a:ext>
          </a:extLst>
        </xdr:cNvPr>
        <xdr:cNvSpPr/>
      </xdr:nvSpPr>
      <xdr:spPr>
        <a:xfrm>
          <a:off x="16761460" y="147758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83820</xdr:rowOff>
    </xdr:from>
    <xdr:to>
      <xdr:col>102</xdr:col>
      <xdr:colOff>114300</xdr:colOff>
      <xdr:row>86</xdr:row>
      <xdr:rowOff>83820</xdr:rowOff>
    </xdr:to>
    <xdr:cxnSp macro="">
      <xdr:nvCxnSpPr>
        <xdr:cNvPr id="731" name="直線コネクタ 730">
          <a:extLst>
            <a:ext uri="{FF2B5EF4-FFF2-40B4-BE49-F238E27FC236}">
              <a16:creationId xmlns:a16="http://schemas.microsoft.com/office/drawing/2014/main" id="{FD1395E2-5C4E-4188-86C4-08C32ACC3AF8}"/>
            </a:ext>
          </a:extLst>
        </xdr:cNvPr>
        <xdr:cNvCxnSpPr/>
      </xdr:nvCxnSpPr>
      <xdr:spPr>
        <a:xfrm>
          <a:off x="16804640" y="148304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32" name="n_1aveValue【児童館】&#10;一人当たり面積">
          <a:extLst>
            <a:ext uri="{FF2B5EF4-FFF2-40B4-BE49-F238E27FC236}">
              <a16:creationId xmlns:a16="http://schemas.microsoft.com/office/drawing/2014/main" id="{45D6FF9C-23FB-416F-8B59-D263A2EF9C9C}"/>
            </a:ext>
          </a:extLst>
        </xdr:cNvPr>
        <xdr:cNvSpPr txBox="1"/>
      </xdr:nvSpPr>
      <xdr:spPr>
        <a:xfrm>
          <a:off x="18982132" y="141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120666</xdr:rowOff>
    </xdr:from>
    <xdr:ext cx="469744" cy="259045"/>
    <xdr:sp macro="" textlink="">
      <xdr:nvSpPr>
        <xdr:cNvPr id="733" name="n_2aveValue【児童館】&#10;一人当たり面積">
          <a:extLst>
            <a:ext uri="{FF2B5EF4-FFF2-40B4-BE49-F238E27FC236}">
              <a16:creationId xmlns:a16="http://schemas.microsoft.com/office/drawing/2014/main" id="{4750837C-D4F7-495E-9FA5-0CBB81146348}"/>
            </a:ext>
          </a:extLst>
        </xdr:cNvPr>
        <xdr:cNvSpPr txBox="1"/>
      </xdr:nvSpPr>
      <xdr:spPr>
        <a:xfrm>
          <a:off x="18182032" y="1418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113047</xdr:rowOff>
    </xdr:from>
    <xdr:ext cx="469744" cy="259045"/>
    <xdr:sp macro="" textlink="">
      <xdr:nvSpPr>
        <xdr:cNvPr id="734" name="n_3aveValue【児童館】&#10;一人当たり面積">
          <a:extLst>
            <a:ext uri="{FF2B5EF4-FFF2-40B4-BE49-F238E27FC236}">
              <a16:creationId xmlns:a16="http://schemas.microsoft.com/office/drawing/2014/main" id="{9C5DB3F9-8390-4AE1-86E4-419088B85621}"/>
            </a:ext>
          </a:extLst>
        </xdr:cNvPr>
        <xdr:cNvSpPr txBox="1"/>
      </xdr:nvSpPr>
      <xdr:spPr>
        <a:xfrm>
          <a:off x="17384472"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735" name="n_4aveValue【児童館】&#10;一人当たり面積">
          <a:extLst>
            <a:ext uri="{FF2B5EF4-FFF2-40B4-BE49-F238E27FC236}">
              <a16:creationId xmlns:a16="http://schemas.microsoft.com/office/drawing/2014/main" id="{37BC05CF-FC0F-48EF-A229-14A9A1400406}"/>
            </a:ext>
          </a:extLst>
        </xdr:cNvPr>
        <xdr:cNvSpPr txBox="1"/>
      </xdr:nvSpPr>
      <xdr:spPr>
        <a:xfrm>
          <a:off x="16588817" y="1424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125747</xdr:rowOff>
    </xdr:from>
    <xdr:ext cx="469744" cy="259045"/>
    <xdr:sp macro="" textlink="">
      <xdr:nvSpPr>
        <xdr:cNvPr id="736" name="n_1mainValue【児童館】&#10;一人当たり面積">
          <a:extLst>
            <a:ext uri="{FF2B5EF4-FFF2-40B4-BE49-F238E27FC236}">
              <a16:creationId xmlns:a16="http://schemas.microsoft.com/office/drawing/2014/main" id="{7DC9E4EA-4865-4373-8AB1-B3835478876F}"/>
            </a:ext>
          </a:extLst>
        </xdr:cNvPr>
        <xdr:cNvSpPr txBox="1"/>
      </xdr:nvSpPr>
      <xdr:spPr>
        <a:xfrm>
          <a:off x="18982132" y="1487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125747</xdr:rowOff>
    </xdr:from>
    <xdr:ext cx="469744" cy="259045"/>
    <xdr:sp macro="" textlink="">
      <xdr:nvSpPr>
        <xdr:cNvPr id="737" name="n_2mainValue【児童館】&#10;一人当たり面積">
          <a:extLst>
            <a:ext uri="{FF2B5EF4-FFF2-40B4-BE49-F238E27FC236}">
              <a16:creationId xmlns:a16="http://schemas.microsoft.com/office/drawing/2014/main" id="{82D2CC92-C68F-41EE-8A62-93757159B241}"/>
            </a:ext>
          </a:extLst>
        </xdr:cNvPr>
        <xdr:cNvSpPr txBox="1"/>
      </xdr:nvSpPr>
      <xdr:spPr>
        <a:xfrm>
          <a:off x="18182032" y="1487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125747</xdr:rowOff>
    </xdr:from>
    <xdr:ext cx="469744" cy="259045"/>
    <xdr:sp macro="" textlink="">
      <xdr:nvSpPr>
        <xdr:cNvPr id="738" name="n_3mainValue【児童館】&#10;一人当たり面積">
          <a:extLst>
            <a:ext uri="{FF2B5EF4-FFF2-40B4-BE49-F238E27FC236}">
              <a16:creationId xmlns:a16="http://schemas.microsoft.com/office/drawing/2014/main" id="{77010E58-8A14-4411-BF2A-2FCE15FB2973}"/>
            </a:ext>
          </a:extLst>
        </xdr:cNvPr>
        <xdr:cNvSpPr txBox="1"/>
      </xdr:nvSpPr>
      <xdr:spPr>
        <a:xfrm>
          <a:off x="17384472" y="1487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125747</xdr:rowOff>
    </xdr:from>
    <xdr:ext cx="469744" cy="259045"/>
    <xdr:sp macro="" textlink="">
      <xdr:nvSpPr>
        <xdr:cNvPr id="739" name="n_4mainValue【児童館】&#10;一人当たり面積">
          <a:extLst>
            <a:ext uri="{FF2B5EF4-FFF2-40B4-BE49-F238E27FC236}">
              <a16:creationId xmlns:a16="http://schemas.microsoft.com/office/drawing/2014/main" id="{BDBB8340-953C-4D82-9090-B0A600A899B3}"/>
            </a:ext>
          </a:extLst>
        </xdr:cNvPr>
        <xdr:cNvSpPr txBox="1"/>
      </xdr:nvSpPr>
      <xdr:spPr>
        <a:xfrm>
          <a:off x="16588817" y="1487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F2CEC1FA-CFEE-46DC-AFF6-3290104453A3}"/>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E6C1998D-6D1B-46B3-AAFA-B08D183F648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D88D7716-FFDF-419E-B52D-200AE6D3F064}"/>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CD892C86-13BC-4DEB-9AB3-FD639C3BC6CC}"/>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3D6EC031-4A35-42C2-A16D-5D15722EB174}"/>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D7F1D592-EEE3-4C53-9139-14220F0B84CC}"/>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17913A0D-81FA-4863-BB76-42A3B7E0216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27A5B829-FB06-47E4-86D3-06B80253A7CE}"/>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E1DDD93A-4245-4D9A-B244-FD7CCC5D77B0}"/>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FE005CAF-C77F-4904-BF47-57A7F334FF34}"/>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8FCDB4FD-9462-4C84-96B2-C86BFDE4C4C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88CCD82C-DB6C-4807-9A7A-EAC57754AAA9}"/>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73540CA8-4224-4938-AAD1-874A636B8A5F}"/>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36E3A0BD-7CE7-4579-9227-F513CFAA95E6}"/>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50F3F68C-6B85-44BB-B78C-A111449D8209}"/>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F1A19F35-5FF1-42AE-B270-E104B3F3DA2E}"/>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2C7F387E-F214-445B-82D3-C4DE9070F3BD}"/>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4B4C3F7C-24D2-48BE-8E80-BA728C56D791}"/>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25378318-E75B-4532-A11F-2C9C5FDC9E0F}"/>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09C784AD-82E3-464A-8073-49F978E538A8}"/>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C96AF16F-0C01-44B0-BB60-2DFA37D21739}"/>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FF48AD30-F2EA-488E-8410-EFBA433D4901}"/>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287DFDED-D23B-4D07-AA34-20534ED37972}"/>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DCCE79FD-B220-4833-836C-378B02D5DEDE}"/>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8F618428-7783-4E5C-AEBD-8160AD91E76B}"/>
            </a:ext>
          </a:extLst>
        </xdr:cNvPr>
        <xdr:cNvCxnSpPr/>
      </xdr:nvCxnSpPr>
      <xdr:spPr>
        <a:xfrm flipV="1">
          <a:off x="14703424" y="17143096"/>
          <a:ext cx="0" cy="1525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795A07D3-773D-4B4B-90EE-50E734ABD917}"/>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533FDC8A-EF72-42E7-A93E-C3EDDAE29DC4}"/>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767" name="【公民館】&#10;有形固定資産減価償却率最大値テキスト">
          <a:extLst>
            <a:ext uri="{FF2B5EF4-FFF2-40B4-BE49-F238E27FC236}">
              <a16:creationId xmlns:a16="http://schemas.microsoft.com/office/drawing/2014/main" id="{4F21E5E9-19A7-4CAC-8593-A0834F11594C}"/>
            </a:ext>
          </a:extLst>
        </xdr:cNvPr>
        <xdr:cNvSpPr txBox="1"/>
      </xdr:nvSpPr>
      <xdr:spPr>
        <a:xfrm>
          <a:off x="1474216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768" name="直線コネクタ 767">
          <a:extLst>
            <a:ext uri="{FF2B5EF4-FFF2-40B4-BE49-F238E27FC236}">
              <a16:creationId xmlns:a16="http://schemas.microsoft.com/office/drawing/2014/main" id="{95A77E8D-F5F7-40EE-BA3F-8F7AC8F15704}"/>
            </a:ext>
          </a:extLst>
        </xdr:cNvPr>
        <xdr:cNvCxnSpPr/>
      </xdr:nvCxnSpPr>
      <xdr:spPr>
        <a:xfrm>
          <a:off x="14611350" y="17143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769" name="【公民館】&#10;有形固定資産減価償却率平均値テキスト">
          <a:extLst>
            <a:ext uri="{FF2B5EF4-FFF2-40B4-BE49-F238E27FC236}">
              <a16:creationId xmlns:a16="http://schemas.microsoft.com/office/drawing/2014/main" id="{068B4AE3-1326-4D54-8F17-C5ECD69B0876}"/>
            </a:ext>
          </a:extLst>
        </xdr:cNvPr>
        <xdr:cNvSpPr txBox="1"/>
      </xdr:nvSpPr>
      <xdr:spPr>
        <a:xfrm>
          <a:off x="14742160" y="178485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770" name="フローチャート: 判断 769">
          <a:extLst>
            <a:ext uri="{FF2B5EF4-FFF2-40B4-BE49-F238E27FC236}">
              <a16:creationId xmlns:a16="http://schemas.microsoft.com/office/drawing/2014/main" id="{9CE42673-B184-436A-A456-D98C02456D90}"/>
            </a:ext>
          </a:extLst>
        </xdr:cNvPr>
        <xdr:cNvSpPr/>
      </xdr:nvSpPr>
      <xdr:spPr>
        <a:xfrm>
          <a:off x="14649450" y="17995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771" name="フローチャート: 判断 770">
          <a:extLst>
            <a:ext uri="{FF2B5EF4-FFF2-40B4-BE49-F238E27FC236}">
              <a16:creationId xmlns:a16="http://schemas.microsoft.com/office/drawing/2014/main" id="{075BC9EE-B2DF-4AE4-AB32-25AB205D2792}"/>
            </a:ext>
          </a:extLst>
        </xdr:cNvPr>
        <xdr:cNvSpPr/>
      </xdr:nvSpPr>
      <xdr:spPr>
        <a:xfrm>
          <a:off x="13887450" y="179990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772" name="フローチャート: 判断 771">
          <a:extLst>
            <a:ext uri="{FF2B5EF4-FFF2-40B4-BE49-F238E27FC236}">
              <a16:creationId xmlns:a16="http://schemas.microsoft.com/office/drawing/2014/main" id="{657D75E3-13EF-485F-850A-09DEC60498BB}"/>
            </a:ext>
          </a:extLst>
        </xdr:cNvPr>
        <xdr:cNvSpPr/>
      </xdr:nvSpPr>
      <xdr:spPr>
        <a:xfrm>
          <a:off x="13089890" y="179933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773" name="フローチャート: 判断 772">
          <a:extLst>
            <a:ext uri="{FF2B5EF4-FFF2-40B4-BE49-F238E27FC236}">
              <a16:creationId xmlns:a16="http://schemas.microsoft.com/office/drawing/2014/main" id="{40009FD5-C7A4-41AB-AC25-B1EEF107FE5C}"/>
            </a:ext>
          </a:extLst>
        </xdr:cNvPr>
        <xdr:cNvSpPr/>
      </xdr:nvSpPr>
      <xdr:spPr>
        <a:xfrm>
          <a:off x="12303760" y="179724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774" name="フローチャート: 判断 773">
          <a:extLst>
            <a:ext uri="{FF2B5EF4-FFF2-40B4-BE49-F238E27FC236}">
              <a16:creationId xmlns:a16="http://schemas.microsoft.com/office/drawing/2014/main" id="{5318FA2A-D117-4BE8-A4B4-98ED51E39A86}"/>
            </a:ext>
          </a:extLst>
        </xdr:cNvPr>
        <xdr:cNvSpPr/>
      </xdr:nvSpPr>
      <xdr:spPr>
        <a:xfrm>
          <a:off x="11487150" y="179609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046602E-CAA2-4E7C-AB93-72454EFD55D8}"/>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305577B-925A-4A17-B1E8-DCA6344FFCB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95E51E4-C359-4C70-82E0-5622A6CECF7A}"/>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0828CB1-8C14-4E7C-AD54-CF40DF87EBFC}"/>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A1519DEF-03BC-483D-9538-F7F59F8EDF3B}"/>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6350</xdr:rowOff>
    </xdr:from>
    <xdr:to>
      <xdr:col>85</xdr:col>
      <xdr:colOff>177800</xdr:colOff>
      <xdr:row>105</xdr:row>
      <xdr:rowOff>107950</xdr:rowOff>
    </xdr:to>
    <xdr:sp macro="" textlink="">
      <xdr:nvSpPr>
        <xdr:cNvPr id="780" name="楕円 779">
          <a:extLst>
            <a:ext uri="{FF2B5EF4-FFF2-40B4-BE49-F238E27FC236}">
              <a16:creationId xmlns:a16="http://schemas.microsoft.com/office/drawing/2014/main" id="{275736E9-7221-4132-9299-E6938C367E8E}"/>
            </a:ext>
          </a:extLst>
        </xdr:cNvPr>
        <xdr:cNvSpPr/>
      </xdr:nvSpPr>
      <xdr:spPr>
        <a:xfrm>
          <a:off x="14649450" y="180105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156227</xdr:rowOff>
    </xdr:from>
    <xdr:ext cx="405111" cy="259045"/>
    <xdr:sp macro="" textlink="">
      <xdr:nvSpPr>
        <xdr:cNvPr id="781" name="【公民館】&#10;有形固定資産減価償却率該当値テキスト">
          <a:extLst>
            <a:ext uri="{FF2B5EF4-FFF2-40B4-BE49-F238E27FC236}">
              <a16:creationId xmlns:a16="http://schemas.microsoft.com/office/drawing/2014/main" id="{FD10A7C5-5D66-4334-B7DE-ECE6808BE5F9}"/>
            </a:ext>
          </a:extLst>
        </xdr:cNvPr>
        <xdr:cNvSpPr txBox="1"/>
      </xdr:nvSpPr>
      <xdr:spPr>
        <a:xfrm>
          <a:off x="14742160"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46355</xdr:rowOff>
    </xdr:from>
    <xdr:to>
      <xdr:col>81</xdr:col>
      <xdr:colOff>101600</xdr:colOff>
      <xdr:row>105</xdr:row>
      <xdr:rowOff>147955</xdr:rowOff>
    </xdr:to>
    <xdr:sp macro="" textlink="">
      <xdr:nvSpPr>
        <xdr:cNvPr id="782" name="楕円 781">
          <a:extLst>
            <a:ext uri="{FF2B5EF4-FFF2-40B4-BE49-F238E27FC236}">
              <a16:creationId xmlns:a16="http://schemas.microsoft.com/office/drawing/2014/main" id="{DB84B444-9EAE-4D34-80E4-30F25CAFD690}"/>
            </a:ext>
          </a:extLst>
        </xdr:cNvPr>
        <xdr:cNvSpPr/>
      </xdr:nvSpPr>
      <xdr:spPr>
        <a:xfrm>
          <a:off x="13887450" y="180505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57150</xdr:rowOff>
    </xdr:from>
    <xdr:to>
      <xdr:col>85</xdr:col>
      <xdr:colOff>127000</xdr:colOff>
      <xdr:row>105</xdr:row>
      <xdr:rowOff>97155</xdr:rowOff>
    </xdr:to>
    <xdr:cxnSp macro="">
      <xdr:nvCxnSpPr>
        <xdr:cNvPr id="783" name="直線コネクタ 782">
          <a:extLst>
            <a:ext uri="{FF2B5EF4-FFF2-40B4-BE49-F238E27FC236}">
              <a16:creationId xmlns:a16="http://schemas.microsoft.com/office/drawing/2014/main" id="{54C1E4E1-5809-46A6-9546-EEB0D8CA20C4}"/>
            </a:ext>
          </a:extLst>
        </xdr:cNvPr>
        <xdr:cNvCxnSpPr/>
      </xdr:nvCxnSpPr>
      <xdr:spPr>
        <a:xfrm flipV="1">
          <a:off x="13942060" y="18055590"/>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101600</xdr:rowOff>
    </xdr:from>
    <xdr:to>
      <xdr:col>76</xdr:col>
      <xdr:colOff>165100</xdr:colOff>
      <xdr:row>105</xdr:row>
      <xdr:rowOff>31750</xdr:rowOff>
    </xdr:to>
    <xdr:sp macro="" textlink="">
      <xdr:nvSpPr>
        <xdr:cNvPr id="784" name="楕円 783">
          <a:extLst>
            <a:ext uri="{FF2B5EF4-FFF2-40B4-BE49-F238E27FC236}">
              <a16:creationId xmlns:a16="http://schemas.microsoft.com/office/drawing/2014/main" id="{6C03A522-72F1-4A1E-BE34-DC0E4B7EB48A}"/>
            </a:ext>
          </a:extLst>
        </xdr:cNvPr>
        <xdr:cNvSpPr/>
      </xdr:nvSpPr>
      <xdr:spPr>
        <a:xfrm>
          <a:off x="13089890" y="179285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152400</xdr:rowOff>
    </xdr:from>
    <xdr:to>
      <xdr:col>81</xdr:col>
      <xdr:colOff>50800</xdr:colOff>
      <xdr:row>105</xdr:row>
      <xdr:rowOff>97155</xdr:rowOff>
    </xdr:to>
    <xdr:cxnSp macro="">
      <xdr:nvCxnSpPr>
        <xdr:cNvPr id="785" name="直線コネクタ 784">
          <a:extLst>
            <a:ext uri="{FF2B5EF4-FFF2-40B4-BE49-F238E27FC236}">
              <a16:creationId xmlns:a16="http://schemas.microsoft.com/office/drawing/2014/main" id="{56AD3025-A73A-40E4-BE80-DF72EDF4FAA6}"/>
            </a:ext>
          </a:extLst>
        </xdr:cNvPr>
        <xdr:cNvCxnSpPr/>
      </xdr:nvCxnSpPr>
      <xdr:spPr>
        <a:xfrm>
          <a:off x="13144500" y="17983200"/>
          <a:ext cx="79756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63500</xdr:rowOff>
    </xdr:from>
    <xdr:to>
      <xdr:col>72</xdr:col>
      <xdr:colOff>38100</xdr:colOff>
      <xdr:row>104</xdr:row>
      <xdr:rowOff>165100</xdr:rowOff>
    </xdr:to>
    <xdr:sp macro="" textlink="">
      <xdr:nvSpPr>
        <xdr:cNvPr id="786" name="楕円 785">
          <a:extLst>
            <a:ext uri="{FF2B5EF4-FFF2-40B4-BE49-F238E27FC236}">
              <a16:creationId xmlns:a16="http://schemas.microsoft.com/office/drawing/2014/main" id="{EB5EBB42-DBC4-40A1-B5FB-63DE7FD700F2}"/>
            </a:ext>
          </a:extLst>
        </xdr:cNvPr>
        <xdr:cNvSpPr/>
      </xdr:nvSpPr>
      <xdr:spPr>
        <a:xfrm>
          <a:off x="12303760" y="178904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114300</xdr:rowOff>
    </xdr:from>
    <xdr:to>
      <xdr:col>76</xdr:col>
      <xdr:colOff>114300</xdr:colOff>
      <xdr:row>104</xdr:row>
      <xdr:rowOff>152400</xdr:rowOff>
    </xdr:to>
    <xdr:cxnSp macro="">
      <xdr:nvCxnSpPr>
        <xdr:cNvPr id="787" name="直線コネクタ 786">
          <a:extLst>
            <a:ext uri="{FF2B5EF4-FFF2-40B4-BE49-F238E27FC236}">
              <a16:creationId xmlns:a16="http://schemas.microsoft.com/office/drawing/2014/main" id="{BD11A8D1-80F6-40A6-B1ED-BEB2F4AA7132}"/>
            </a:ext>
          </a:extLst>
        </xdr:cNvPr>
        <xdr:cNvCxnSpPr/>
      </xdr:nvCxnSpPr>
      <xdr:spPr>
        <a:xfrm>
          <a:off x="12346940" y="1794510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25400</xdr:rowOff>
    </xdr:from>
    <xdr:to>
      <xdr:col>67</xdr:col>
      <xdr:colOff>101600</xdr:colOff>
      <xdr:row>104</xdr:row>
      <xdr:rowOff>127000</xdr:rowOff>
    </xdr:to>
    <xdr:sp macro="" textlink="">
      <xdr:nvSpPr>
        <xdr:cNvPr id="788" name="楕円 787">
          <a:extLst>
            <a:ext uri="{FF2B5EF4-FFF2-40B4-BE49-F238E27FC236}">
              <a16:creationId xmlns:a16="http://schemas.microsoft.com/office/drawing/2014/main" id="{21C3F4BA-CB8D-4F58-81AD-5D37D95D8C3F}"/>
            </a:ext>
          </a:extLst>
        </xdr:cNvPr>
        <xdr:cNvSpPr/>
      </xdr:nvSpPr>
      <xdr:spPr>
        <a:xfrm>
          <a:off x="11487150" y="17852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76200</xdr:rowOff>
    </xdr:from>
    <xdr:to>
      <xdr:col>71</xdr:col>
      <xdr:colOff>177800</xdr:colOff>
      <xdr:row>104</xdr:row>
      <xdr:rowOff>114300</xdr:rowOff>
    </xdr:to>
    <xdr:cxnSp macro="">
      <xdr:nvCxnSpPr>
        <xdr:cNvPr id="789" name="直線コネクタ 788">
          <a:extLst>
            <a:ext uri="{FF2B5EF4-FFF2-40B4-BE49-F238E27FC236}">
              <a16:creationId xmlns:a16="http://schemas.microsoft.com/office/drawing/2014/main" id="{8AD2DC00-A977-45F2-923D-44C1650E3ABA}"/>
            </a:ext>
          </a:extLst>
        </xdr:cNvPr>
        <xdr:cNvCxnSpPr/>
      </xdr:nvCxnSpPr>
      <xdr:spPr>
        <a:xfrm>
          <a:off x="11541760" y="1790700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790" name="n_1aveValue【公民館】&#10;有形固定資産減価償却率">
          <a:extLst>
            <a:ext uri="{FF2B5EF4-FFF2-40B4-BE49-F238E27FC236}">
              <a16:creationId xmlns:a16="http://schemas.microsoft.com/office/drawing/2014/main" id="{A7AE40D6-C9B3-4542-AAF2-115A83FF04AC}"/>
            </a:ext>
          </a:extLst>
        </xdr:cNvPr>
        <xdr:cNvSpPr txBox="1"/>
      </xdr:nvSpPr>
      <xdr:spPr>
        <a:xfrm>
          <a:off x="1373823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81932</xdr:rowOff>
    </xdr:from>
    <xdr:ext cx="405111" cy="259045"/>
    <xdr:sp macro="" textlink="">
      <xdr:nvSpPr>
        <xdr:cNvPr id="791" name="n_2aveValue【公民館】&#10;有形固定資産減価償却率">
          <a:extLst>
            <a:ext uri="{FF2B5EF4-FFF2-40B4-BE49-F238E27FC236}">
              <a16:creationId xmlns:a16="http://schemas.microsoft.com/office/drawing/2014/main" id="{75F7E6C3-5285-4599-9EB6-8434980FBB15}"/>
            </a:ext>
          </a:extLst>
        </xdr:cNvPr>
        <xdr:cNvSpPr txBox="1"/>
      </xdr:nvSpPr>
      <xdr:spPr>
        <a:xfrm>
          <a:off x="12957184" y="1808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64788</xdr:rowOff>
    </xdr:from>
    <xdr:ext cx="405111" cy="259045"/>
    <xdr:sp macro="" textlink="">
      <xdr:nvSpPr>
        <xdr:cNvPr id="792" name="n_3aveValue【公民館】&#10;有形固定資産減価償却率">
          <a:extLst>
            <a:ext uri="{FF2B5EF4-FFF2-40B4-BE49-F238E27FC236}">
              <a16:creationId xmlns:a16="http://schemas.microsoft.com/office/drawing/2014/main" id="{4E31D6F6-B310-4DA5-B408-57A87A491A77}"/>
            </a:ext>
          </a:extLst>
        </xdr:cNvPr>
        <xdr:cNvSpPr txBox="1"/>
      </xdr:nvSpPr>
      <xdr:spPr>
        <a:xfrm>
          <a:off x="12171054" y="1806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47641</xdr:rowOff>
    </xdr:from>
    <xdr:ext cx="405111" cy="259045"/>
    <xdr:sp macro="" textlink="">
      <xdr:nvSpPr>
        <xdr:cNvPr id="793" name="n_4aveValue【公民館】&#10;有形固定資産減価償却率">
          <a:extLst>
            <a:ext uri="{FF2B5EF4-FFF2-40B4-BE49-F238E27FC236}">
              <a16:creationId xmlns:a16="http://schemas.microsoft.com/office/drawing/2014/main" id="{A4797D1B-946F-430F-B11A-B033E5B0BC64}"/>
            </a:ext>
          </a:extLst>
        </xdr:cNvPr>
        <xdr:cNvSpPr txBox="1"/>
      </xdr:nvSpPr>
      <xdr:spPr>
        <a:xfrm>
          <a:off x="11354444" y="18051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139082</xdr:rowOff>
    </xdr:from>
    <xdr:ext cx="405111" cy="259045"/>
    <xdr:sp macro="" textlink="">
      <xdr:nvSpPr>
        <xdr:cNvPr id="794" name="n_1mainValue【公民館】&#10;有形固定資産減価償却率">
          <a:extLst>
            <a:ext uri="{FF2B5EF4-FFF2-40B4-BE49-F238E27FC236}">
              <a16:creationId xmlns:a16="http://schemas.microsoft.com/office/drawing/2014/main" id="{64840013-8A0D-4F86-8326-B679CD2C6AC7}"/>
            </a:ext>
          </a:extLst>
        </xdr:cNvPr>
        <xdr:cNvSpPr txBox="1"/>
      </xdr:nvSpPr>
      <xdr:spPr>
        <a:xfrm>
          <a:off x="13738234" y="1813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48277</xdr:rowOff>
    </xdr:from>
    <xdr:ext cx="405111" cy="259045"/>
    <xdr:sp macro="" textlink="">
      <xdr:nvSpPr>
        <xdr:cNvPr id="795" name="n_2mainValue【公民館】&#10;有形固定資産減価償却率">
          <a:extLst>
            <a:ext uri="{FF2B5EF4-FFF2-40B4-BE49-F238E27FC236}">
              <a16:creationId xmlns:a16="http://schemas.microsoft.com/office/drawing/2014/main" id="{18D2C630-984E-46D9-9B82-9E6DF3462167}"/>
            </a:ext>
          </a:extLst>
        </xdr:cNvPr>
        <xdr:cNvSpPr txBox="1"/>
      </xdr:nvSpPr>
      <xdr:spPr>
        <a:xfrm>
          <a:off x="12957184" y="1770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10177</xdr:rowOff>
    </xdr:from>
    <xdr:ext cx="405111" cy="259045"/>
    <xdr:sp macro="" textlink="">
      <xdr:nvSpPr>
        <xdr:cNvPr id="796" name="n_3mainValue【公民館】&#10;有形固定資産減価償却率">
          <a:extLst>
            <a:ext uri="{FF2B5EF4-FFF2-40B4-BE49-F238E27FC236}">
              <a16:creationId xmlns:a16="http://schemas.microsoft.com/office/drawing/2014/main" id="{D979D003-17B4-4DFF-8761-04C2FBB32F05}"/>
            </a:ext>
          </a:extLst>
        </xdr:cNvPr>
        <xdr:cNvSpPr txBox="1"/>
      </xdr:nvSpPr>
      <xdr:spPr>
        <a:xfrm>
          <a:off x="1217105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143527</xdr:rowOff>
    </xdr:from>
    <xdr:ext cx="405111" cy="259045"/>
    <xdr:sp macro="" textlink="">
      <xdr:nvSpPr>
        <xdr:cNvPr id="797" name="n_4mainValue【公民館】&#10;有形固定資産減価償却率">
          <a:extLst>
            <a:ext uri="{FF2B5EF4-FFF2-40B4-BE49-F238E27FC236}">
              <a16:creationId xmlns:a16="http://schemas.microsoft.com/office/drawing/2014/main" id="{9BF86E94-EF17-4746-8DAC-E48D25D018C5}"/>
            </a:ext>
          </a:extLst>
        </xdr:cNvPr>
        <xdr:cNvSpPr txBox="1"/>
      </xdr:nvSpPr>
      <xdr:spPr>
        <a:xfrm>
          <a:off x="11354444" y="1762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A0F4EE7F-5286-4229-9424-44BDCC66E2A3}"/>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CA0D2469-5F60-42F4-AF87-0A8C1266485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8010CF8D-4C16-4266-9A28-7ECB4538F3C2}"/>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2F8384CA-D19B-4A46-9AD1-FCB1A177FCC3}"/>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6E0023EC-C391-4BB5-9D63-1951F73DE40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6F4838E4-B039-4A90-8AA4-CDEFB39C90C2}"/>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467000FA-D42E-42FF-A50F-8A6310F0A8F4}"/>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EE8BB4A4-8BEE-4F56-8C2A-D7A54EA8BA4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4514E9BC-D90A-4801-A450-27491267FBAC}"/>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F81DC1A3-19E0-441D-B726-4671D602808C}"/>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42B96F30-9D3C-42C1-BE2E-C85B7E5E5DEA}"/>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7E846F2A-5F1E-4074-AE05-56D7FD1046D0}"/>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6F57537F-CD26-4A13-B055-4E4D0B64BF6A}"/>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DF703E18-2286-4EFA-92BB-C942C366D324}"/>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736B5BCE-4305-4629-A6DA-7E6B6EB57DA9}"/>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61735E72-F71B-4272-ADF9-D9C540A54899}"/>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04EC97F3-E7C6-4E00-B374-9E54F674832F}"/>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73378838-F54E-49CF-A52A-A2254B3A84AE}"/>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30551CA3-018D-4A57-867E-132E3280A4F4}"/>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93D256BF-CACF-46F1-A76D-0E34EBD5F508}"/>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804E0780-C0FE-4AA1-B4F3-F09166BE839B}"/>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3C716407-8E1C-4885-ABB2-711E9BF45071}"/>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10CBD82B-08CD-4954-972A-58C336269F1E}"/>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821" name="直線コネクタ 820">
          <a:extLst>
            <a:ext uri="{FF2B5EF4-FFF2-40B4-BE49-F238E27FC236}">
              <a16:creationId xmlns:a16="http://schemas.microsoft.com/office/drawing/2014/main" id="{CC6C3927-9DC9-4E2C-8AB6-F3ADD80C6142}"/>
            </a:ext>
          </a:extLst>
        </xdr:cNvPr>
        <xdr:cNvCxnSpPr/>
      </xdr:nvCxnSpPr>
      <xdr:spPr>
        <a:xfrm flipV="1">
          <a:off x="19947254" y="17361535"/>
          <a:ext cx="0" cy="129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22" name="【公民館】&#10;一人当たり面積最小値テキスト">
          <a:extLst>
            <a:ext uri="{FF2B5EF4-FFF2-40B4-BE49-F238E27FC236}">
              <a16:creationId xmlns:a16="http://schemas.microsoft.com/office/drawing/2014/main" id="{739B691E-A4C6-412B-A323-BF65CFD7289B}"/>
            </a:ext>
          </a:extLst>
        </xdr:cNvPr>
        <xdr:cNvSpPr txBox="1"/>
      </xdr:nvSpPr>
      <xdr:spPr>
        <a:xfrm>
          <a:off x="1998599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23" name="直線コネクタ 822">
          <a:extLst>
            <a:ext uri="{FF2B5EF4-FFF2-40B4-BE49-F238E27FC236}">
              <a16:creationId xmlns:a16="http://schemas.microsoft.com/office/drawing/2014/main" id="{3E8CEEEF-C0DD-460B-AF5E-298BC573B737}"/>
            </a:ext>
          </a:extLst>
        </xdr:cNvPr>
        <xdr:cNvCxnSpPr/>
      </xdr:nvCxnSpPr>
      <xdr:spPr>
        <a:xfrm>
          <a:off x="19885660" y="1865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824" name="【公民館】&#10;一人当たり面積最大値テキスト">
          <a:extLst>
            <a:ext uri="{FF2B5EF4-FFF2-40B4-BE49-F238E27FC236}">
              <a16:creationId xmlns:a16="http://schemas.microsoft.com/office/drawing/2014/main" id="{68D0F7ED-E52C-4CD7-90AE-173A004F104A}"/>
            </a:ext>
          </a:extLst>
        </xdr:cNvPr>
        <xdr:cNvSpPr txBox="1"/>
      </xdr:nvSpPr>
      <xdr:spPr>
        <a:xfrm>
          <a:off x="19985990" y="1713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825" name="直線コネクタ 824">
          <a:extLst>
            <a:ext uri="{FF2B5EF4-FFF2-40B4-BE49-F238E27FC236}">
              <a16:creationId xmlns:a16="http://schemas.microsoft.com/office/drawing/2014/main" id="{25F8E014-69CC-4372-AB7A-E798CBBA30DA}"/>
            </a:ext>
          </a:extLst>
        </xdr:cNvPr>
        <xdr:cNvCxnSpPr/>
      </xdr:nvCxnSpPr>
      <xdr:spPr>
        <a:xfrm>
          <a:off x="19885660" y="17361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826" name="【公民館】&#10;一人当たり面積平均値テキスト">
          <a:extLst>
            <a:ext uri="{FF2B5EF4-FFF2-40B4-BE49-F238E27FC236}">
              <a16:creationId xmlns:a16="http://schemas.microsoft.com/office/drawing/2014/main" id="{D79E0201-DB92-4D27-B89D-10007B36BFEF}"/>
            </a:ext>
          </a:extLst>
        </xdr:cNvPr>
        <xdr:cNvSpPr txBox="1"/>
      </xdr:nvSpPr>
      <xdr:spPr>
        <a:xfrm>
          <a:off x="1998599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7" name="フローチャート: 判断 826">
          <a:extLst>
            <a:ext uri="{FF2B5EF4-FFF2-40B4-BE49-F238E27FC236}">
              <a16:creationId xmlns:a16="http://schemas.microsoft.com/office/drawing/2014/main" id="{C832D7C8-4A28-4957-8FF4-F7A8BE764A55}"/>
            </a:ext>
          </a:extLst>
        </xdr:cNvPr>
        <xdr:cNvSpPr/>
      </xdr:nvSpPr>
      <xdr:spPr>
        <a:xfrm>
          <a:off x="19904710" y="182295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828" name="フローチャート: 判断 827">
          <a:extLst>
            <a:ext uri="{FF2B5EF4-FFF2-40B4-BE49-F238E27FC236}">
              <a16:creationId xmlns:a16="http://schemas.microsoft.com/office/drawing/2014/main" id="{C233D105-A2F1-4B67-BE6E-DCAB60347A2C}"/>
            </a:ext>
          </a:extLst>
        </xdr:cNvPr>
        <xdr:cNvSpPr/>
      </xdr:nvSpPr>
      <xdr:spPr>
        <a:xfrm>
          <a:off x="19161760" y="1823212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829" name="フローチャート: 判断 828">
          <a:extLst>
            <a:ext uri="{FF2B5EF4-FFF2-40B4-BE49-F238E27FC236}">
              <a16:creationId xmlns:a16="http://schemas.microsoft.com/office/drawing/2014/main" id="{A755B231-0C13-4B14-B377-546CED1A7C26}"/>
            </a:ext>
          </a:extLst>
        </xdr:cNvPr>
        <xdr:cNvSpPr/>
      </xdr:nvSpPr>
      <xdr:spPr>
        <a:xfrm>
          <a:off x="18345150" y="18220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830" name="フローチャート: 判断 829">
          <a:extLst>
            <a:ext uri="{FF2B5EF4-FFF2-40B4-BE49-F238E27FC236}">
              <a16:creationId xmlns:a16="http://schemas.microsoft.com/office/drawing/2014/main" id="{8DC92B48-BA3C-4358-B63E-E9280AB4C638}"/>
            </a:ext>
          </a:extLst>
        </xdr:cNvPr>
        <xdr:cNvSpPr/>
      </xdr:nvSpPr>
      <xdr:spPr>
        <a:xfrm>
          <a:off x="17547590" y="1823212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831" name="フローチャート: 判断 830">
          <a:extLst>
            <a:ext uri="{FF2B5EF4-FFF2-40B4-BE49-F238E27FC236}">
              <a16:creationId xmlns:a16="http://schemas.microsoft.com/office/drawing/2014/main" id="{B2509496-4B2B-4B34-A174-D7562476891E}"/>
            </a:ext>
          </a:extLst>
        </xdr:cNvPr>
        <xdr:cNvSpPr/>
      </xdr:nvSpPr>
      <xdr:spPr>
        <a:xfrm>
          <a:off x="16761460" y="1823212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48CEBD32-2A0C-4EE1-8C27-4005D9E03410}"/>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1B625EE-13B8-405E-81F8-AF1829CB61E8}"/>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0F2B7B7-21FC-475C-8872-2D142E16970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2774B8F5-03F9-40E8-BDB8-0FFE96D94C13}"/>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624553A-34AB-492F-B168-CAF13680405F}"/>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161289</xdr:rowOff>
    </xdr:from>
    <xdr:to>
      <xdr:col>116</xdr:col>
      <xdr:colOff>114300</xdr:colOff>
      <xdr:row>108</xdr:row>
      <xdr:rowOff>91439</xdr:rowOff>
    </xdr:to>
    <xdr:sp macro="" textlink="">
      <xdr:nvSpPr>
        <xdr:cNvPr id="837" name="楕円 836">
          <a:extLst>
            <a:ext uri="{FF2B5EF4-FFF2-40B4-BE49-F238E27FC236}">
              <a16:creationId xmlns:a16="http://schemas.microsoft.com/office/drawing/2014/main" id="{540D99FD-11A7-4191-9396-97CA88C887F7}"/>
            </a:ext>
          </a:extLst>
        </xdr:cNvPr>
        <xdr:cNvSpPr/>
      </xdr:nvSpPr>
      <xdr:spPr>
        <a:xfrm>
          <a:off x="19904710" y="1850834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76216</xdr:rowOff>
    </xdr:from>
    <xdr:ext cx="469744" cy="259045"/>
    <xdr:sp macro="" textlink="">
      <xdr:nvSpPr>
        <xdr:cNvPr id="838" name="【公民館】&#10;一人当たり面積該当値テキスト">
          <a:extLst>
            <a:ext uri="{FF2B5EF4-FFF2-40B4-BE49-F238E27FC236}">
              <a16:creationId xmlns:a16="http://schemas.microsoft.com/office/drawing/2014/main" id="{99FB794A-774D-4141-B7EC-194E3B672D57}"/>
            </a:ext>
          </a:extLst>
        </xdr:cNvPr>
        <xdr:cNvSpPr txBox="1"/>
      </xdr:nvSpPr>
      <xdr:spPr>
        <a:xfrm>
          <a:off x="19985990"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162561</xdr:rowOff>
    </xdr:from>
    <xdr:to>
      <xdr:col>112</xdr:col>
      <xdr:colOff>38100</xdr:colOff>
      <xdr:row>108</xdr:row>
      <xdr:rowOff>92711</xdr:rowOff>
    </xdr:to>
    <xdr:sp macro="" textlink="">
      <xdr:nvSpPr>
        <xdr:cNvPr id="839" name="楕円 838">
          <a:extLst>
            <a:ext uri="{FF2B5EF4-FFF2-40B4-BE49-F238E27FC236}">
              <a16:creationId xmlns:a16="http://schemas.microsoft.com/office/drawing/2014/main" id="{18AD2206-281D-4DB3-9D4B-79CE70AEB6FD}"/>
            </a:ext>
          </a:extLst>
        </xdr:cNvPr>
        <xdr:cNvSpPr/>
      </xdr:nvSpPr>
      <xdr:spPr>
        <a:xfrm>
          <a:off x="19161760" y="185096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40639</xdr:rowOff>
    </xdr:from>
    <xdr:to>
      <xdr:col>116</xdr:col>
      <xdr:colOff>63500</xdr:colOff>
      <xdr:row>108</xdr:row>
      <xdr:rowOff>41911</xdr:rowOff>
    </xdr:to>
    <xdr:cxnSp macro="">
      <xdr:nvCxnSpPr>
        <xdr:cNvPr id="840" name="直線コネクタ 839">
          <a:extLst>
            <a:ext uri="{FF2B5EF4-FFF2-40B4-BE49-F238E27FC236}">
              <a16:creationId xmlns:a16="http://schemas.microsoft.com/office/drawing/2014/main" id="{29027797-8680-4B45-9AF5-ABD350FB7F5E}"/>
            </a:ext>
          </a:extLst>
        </xdr:cNvPr>
        <xdr:cNvCxnSpPr/>
      </xdr:nvCxnSpPr>
      <xdr:spPr>
        <a:xfrm flipV="1">
          <a:off x="19204940" y="18557239"/>
          <a:ext cx="742950" cy="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163830</xdr:rowOff>
    </xdr:from>
    <xdr:to>
      <xdr:col>107</xdr:col>
      <xdr:colOff>101600</xdr:colOff>
      <xdr:row>108</xdr:row>
      <xdr:rowOff>93980</xdr:rowOff>
    </xdr:to>
    <xdr:sp macro="" textlink="">
      <xdr:nvSpPr>
        <xdr:cNvPr id="841" name="楕円 840">
          <a:extLst>
            <a:ext uri="{FF2B5EF4-FFF2-40B4-BE49-F238E27FC236}">
              <a16:creationId xmlns:a16="http://schemas.microsoft.com/office/drawing/2014/main" id="{409EEE24-60C4-4BCC-9E9F-0DD643080359}"/>
            </a:ext>
          </a:extLst>
        </xdr:cNvPr>
        <xdr:cNvSpPr/>
      </xdr:nvSpPr>
      <xdr:spPr>
        <a:xfrm>
          <a:off x="18345150" y="185127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41911</xdr:rowOff>
    </xdr:from>
    <xdr:to>
      <xdr:col>111</xdr:col>
      <xdr:colOff>177800</xdr:colOff>
      <xdr:row>108</xdr:row>
      <xdr:rowOff>43180</xdr:rowOff>
    </xdr:to>
    <xdr:cxnSp macro="">
      <xdr:nvCxnSpPr>
        <xdr:cNvPr id="842" name="直線コネクタ 841">
          <a:extLst>
            <a:ext uri="{FF2B5EF4-FFF2-40B4-BE49-F238E27FC236}">
              <a16:creationId xmlns:a16="http://schemas.microsoft.com/office/drawing/2014/main" id="{064D78EF-2D69-4A43-835B-67EB655109DD}"/>
            </a:ext>
          </a:extLst>
        </xdr:cNvPr>
        <xdr:cNvCxnSpPr/>
      </xdr:nvCxnSpPr>
      <xdr:spPr>
        <a:xfrm flipV="1">
          <a:off x="18399760" y="18560416"/>
          <a:ext cx="80518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163830</xdr:rowOff>
    </xdr:from>
    <xdr:to>
      <xdr:col>102</xdr:col>
      <xdr:colOff>165100</xdr:colOff>
      <xdr:row>108</xdr:row>
      <xdr:rowOff>93980</xdr:rowOff>
    </xdr:to>
    <xdr:sp macro="" textlink="">
      <xdr:nvSpPr>
        <xdr:cNvPr id="843" name="楕円 842">
          <a:extLst>
            <a:ext uri="{FF2B5EF4-FFF2-40B4-BE49-F238E27FC236}">
              <a16:creationId xmlns:a16="http://schemas.microsoft.com/office/drawing/2014/main" id="{285B8A57-1B5E-48B3-A836-5B5307B5934A}"/>
            </a:ext>
          </a:extLst>
        </xdr:cNvPr>
        <xdr:cNvSpPr/>
      </xdr:nvSpPr>
      <xdr:spPr>
        <a:xfrm>
          <a:off x="17547590" y="185127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43180</xdr:rowOff>
    </xdr:from>
    <xdr:to>
      <xdr:col>107</xdr:col>
      <xdr:colOff>50800</xdr:colOff>
      <xdr:row>108</xdr:row>
      <xdr:rowOff>43180</xdr:rowOff>
    </xdr:to>
    <xdr:cxnSp macro="">
      <xdr:nvCxnSpPr>
        <xdr:cNvPr id="844" name="直線コネクタ 843">
          <a:extLst>
            <a:ext uri="{FF2B5EF4-FFF2-40B4-BE49-F238E27FC236}">
              <a16:creationId xmlns:a16="http://schemas.microsoft.com/office/drawing/2014/main" id="{6720837F-8D41-405B-8133-55DD706DF850}"/>
            </a:ext>
          </a:extLst>
        </xdr:cNvPr>
        <xdr:cNvCxnSpPr/>
      </xdr:nvCxnSpPr>
      <xdr:spPr>
        <a:xfrm>
          <a:off x="17602200" y="1856168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166370</xdr:rowOff>
    </xdr:from>
    <xdr:to>
      <xdr:col>98</xdr:col>
      <xdr:colOff>38100</xdr:colOff>
      <xdr:row>108</xdr:row>
      <xdr:rowOff>96520</xdr:rowOff>
    </xdr:to>
    <xdr:sp macro="" textlink="">
      <xdr:nvSpPr>
        <xdr:cNvPr id="845" name="楕円 844">
          <a:extLst>
            <a:ext uri="{FF2B5EF4-FFF2-40B4-BE49-F238E27FC236}">
              <a16:creationId xmlns:a16="http://schemas.microsoft.com/office/drawing/2014/main" id="{0FD91236-2F7B-402D-B40F-69F9A29851B2}"/>
            </a:ext>
          </a:extLst>
        </xdr:cNvPr>
        <xdr:cNvSpPr/>
      </xdr:nvSpPr>
      <xdr:spPr>
        <a:xfrm>
          <a:off x="16761460" y="185153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43180</xdr:rowOff>
    </xdr:from>
    <xdr:to>
      <xdr:col>102</xdr:col>
      <xdr:colOff>114300</xdr:colOff>
      <xdr:row>108</xdr:row>
      <xdr:rowOff>45720</xdr:rowOff>
    </xdr:to>
    <xdr:cxnSp macro="">
      <xdr:nvCxnSpPr>
        <xdr:cNvPr id="846" name="直線コネクタ 845">
          <a:extLst>
            <a:ext uri="{FF2B5EF4-FFF2-40B4-BE49-F238E27FC236}">
              <a16:creationId xmlns:a16="http://schemas.microsoft.com/office/drawing/2014/main" id="{64F494CD-753F-4791-A3FF-DA4793443E91}"/>
            </a:ext>
          </a:extLst>
        </xdr:cNvPr>
        <xdr:cNvCxnSpPr/>
      </xdr:nvCxnSpPr>
      <xdr:spPr>
        <a:xfrm flipV="1">
          <a:off x="16804640" y="18561685"/>
          <a:ext cx="79756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8907</xdr:rowOff>
    </xdr:from>
    <xdr:ext cx="469744" cy="259045"/>
    <xdr:sp macro="" textlink="">
      <xdr:nvSpPr>
        <xdr:cNvPr id="847" name="n_1aveValue【公民館】&#10;一人当たり面積">
          <a:extLst>
            <a:ext uri="{FF2B5EF4-FFF2-40B4-BE49-F238E27FC236}">
              <a16:creationId xmlns:a16="http://schemas.microsoft.com/office/drawing/2014/main" id="{247B30D3-64F1-40C0-90A3-A9EDF5FCBA53}"/>
            </a:ext>
          </a:extLst>
        </xdr:cNvPr>
        <xdr:cNvSpPr txBox="1"/>
      </xdr:nvSpPr>
      <xdr:spPr>
        <a:xfrm>
          <a:off x="18982132" y="1801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162577</xdr:rowOff>
    </xdr:from>
    <xdr:ext cx="469744" cy="259045"/>
    <xdr:sp macro="" textlink="">
      <xdr:nvSpPr>
        <xdr:cNvPr id="848" name="n_2aveValue【公民館】&#10;一人当たり面積">
          <a:extLst>
            <a:ext uri="{FF2B5EF4-FFF2-40B4-BE49-F238E27FC236}">
              <a16:creationId xmlns:a16="http://schemas.microsoft.com/office/drawing/2014/main" id="{000AB6C4-EF61-4968-B515-E06E1004DF8A}"/>
            </a:ext>
          </a:extLst>
        </xdr:cNvPr>
        <xdr:cNvSpPr txBox="1"/>
      </xdr:nvSpPr>
      <xdr:spPr>
        <a:xfrm>
          <a:off x="18182032" y="1799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xdr:rowOff>
    </xdr:from>
    <xdr:ext cx="469744" cy="259045"/>
    <xdr:sp macro="" textlink="">
      <xdr:nvSpPr>
        <xdr:cNvPr id="849" name="n_3aveValue【公民館】&#10;一人当たり面積">
          <a:extLst>
            <a:ext uri="{FF2B5EF4-FFF2-40B4-BE49-F238E27FC236}">
              <a16:creationId xmlns:a16="http://schemas.microsoft.com/office/drawing/2014/main" id="{0A13F973-66BF-41DC-8D8E-9568AB822B68}"/>
            </a:ext>
          </a:extLst>
        </xdr:cNvPr>
        <xdr:cNvSpPr txBox="1"/>
      </xdr:nvSpPr>
      <xdr:spPr>
        <a:xfrm>
          <a:off x="17384472"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xdr:rowOff>
    </xdr:from>
    <xdr:ext cx="469744" cy="259045"/>
    <xdr:sp macro="" textlink="">
      <xdr:nvSpPr>
        <xdr:cNvPr id="850" name="n_4aveValue【公民館】&#10;一人当たり面積">
          <a:extLst>
            <a:ext uri="{FF2B5EF4-FFF2-40B4-BE49-F238E27FC236}">
              <a16:creationId xmlns:a16="http://schemas.microsoft.com/office/drawing/2014/main" id="{8CFFEB6E-8878-4A2C-B57B-BD9766B35B73}"/>
            </a:ext>
          </a:extLst>
        </xdr:cNvPr>
        <xdr:cNvSpPr txBox="1"/>
      </xdr:nvSpPr>
      <xdr:spPr>
        <a:xfrm>
          <a:off x="1658881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83838</xdr:rowOff>
    </xdr:from>
    <xdr:ext cx="469744" cy="259045"/>
    <xdr:sp macro="" textlink="">
      <xdr:nvSpPr>
        <xdr:cNvPr id="851" name="n_1mainValue【公民館】&#10;一人当たり面積">
          <a:extLst>
            <a:ext uri="{FF2B5EF4-FFF2-40B4-BE49-F238E27FC236}">
              <a16:creationId xmlns:a16="http://schemas.microsoft.com/office/drawing/2014/main" id="{EBA8463F-39B5-4641-9194-8AE39C7ABA95}"/>
            </a:ext>
          </a:extLst>
        </xdr:cNvPr>
        <xdr:cNvSpPr txBox="1"/>
      </xdr:nvSpPr>
      <xdr:spPr>
        <a:xfrm>
          <a:off x="18982132" y="1860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85107</xdr:rowOff>
    </xdr:from>
    <xdr:ext cx="469744" cy="259045"/>
    <xdr:sp macro="" textlink="">
      <xdr:nvSpPr>
        <xdr:cNvPr id="852" name="n_2mainValue【公民館】&#10;一人当たり面積">
          <a:extLst>
            <a:ext uri="{FF2B5EF4-FFF2-40B4-BE49-F238E27FC236}">
              <a16:creationId xmlns:a16="http://schemas.microsoft.com/office/drawing/2014/main" id="{FB44EC27-5BD5-4FD9-B49F-E4CFAA71FFFC}"/>
            </a:ext>
          </a:extLst>
        </xdr:cNvPr>
        <xdr:cNvSpPr txBox="1"/>
      </xdr:nvSpPr>
      <xdr:spPr>
        <a:xfrm>
          <a:off x="18182032" y="1860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85107</xdr:rowOff>
    </xdr:from>
    <xdr:ext cx="469744" cy="259045"/>
    <xdr:sp macro="" textlink="">
      <xdr:nvSpPr>
        <xdr:cNvPr id="853" name="n_3mainValue【公民館】&#10;一人当たり面積">
          <a:extLst>
            <a:ext uri="{FF2B5EF4-FFF2-40B4-BE49-F238E27FC236}">
              <a16:creationId xmlns:a16="http://schemas.microsoft.com/office/drawing/2014/main" id="{FDC0DC5C-1E23-484E-A40C-8A1371149F73}"/>
            </a:ext>
          </a:extLst>
        </xdr:cNvPr>
        <xdr:cNvSpPr txBox="1"/>
      </xdr:nvSpPr>
      <xdr:spPr>
        <a:xfrm>
          <a:off x="17384472" y="1860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87647</xdr:rowOff>
    </xdr:from>
    <xdr:ext cx="469744" cy="259045"/>
    <xdr:sp macro="" textlink="">
      <xdr:nvSpPr>
        <xdr:cNvPr id="854" name="n_4mainValue【公民館】&#10;一人当たり面積">
          <a:extLst>
            <a:ext uri="{FF2B5EF4-FFF2-40B4-BE49-F238E27FC236}">
              <a16:creationId xmlns:a16="http://schemas.microsoft.com/office/drawing/2014/main" id="{C59D8857-A01D-459E-B964-CDC03BF8F8E4}"/>
            </a:ext>
          </a:extLst>
        </xdr:cNvPr>
        <xdr:cNvSpPr txBox="1"/>
      </xdr:nvSpPr>
      <xdr:spPr>
        <a:xfrm>
          <a:off x="16588817" y="186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B016E5FE-E4A8-4238-971F-179EE30AD8F4}"/>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B03DCA94-0B29-4863-899D-B1F6D9CF4055}"/>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8FF342E8-A1F3-4259-B72F-35E663E88303}"/>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400"/>
            <a:t>道路の有形固定資産減価償却率は91.4％で、類似団体内平均69.7％を大きく上回っており、経年化が進んでいる。また、学校施設についても72.0％と類似団体内平均69.9％を上回っている。一方、公営住宅は32.4％、児童館は49.9％、港湾・漁港は18.0％と類似団体内平均を下回っている。施設量では、学校施設の一人当たり面積は2.283㎡で類似団体内平均2.114㎡を上回り、公営住宅についても1.711㎡と類似団体内平均0.988㎡を大きく上回っている。一方、道路の一人当たり延長は7.030ｍで類似団体内平均29.905ｍを大きく下回っている。今後は、公共施設等総合管理計画及び個別施設計画に基づき、特に経年化が進んでいる道路や学校施設等について、計画的な点検・修繕による予防保全や長寿命化を</a:t>
          </a:r>
          <a:r>
            <a:rPr lang="ja-JP" altLang="en-US" sz="1400"/>
            <a:t>図る</a:t>
          </a:r>
          <a:r>
            <a:rPr lang="ja-JP" altLang="ja-JP" sz="1400"/>
            <a:t>とともに、人口動向や施設の利用状況等を踏まえ、施設の更新時には適正な規模や配置を検討し、更新費用の縮減及び平準化に努める。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23954DD-65A1-43FE-B7A9-AEEF8D02649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A306177-035E-4A55-86AB-EFFC60E1912E}"/>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3BB61FF-C471-46EF-BB0A-AEF10A86C9C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931D937-B5C4-4FB3-BE68-6C2494B3CE4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熊本県長洲町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9B8C77-9350-4790-8F82-CA3FCF4C0FC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E5AA60-B970-4F53-9A22-8D2B7451FADF}"/>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3267BF7-5FA5-44B9-B3A4-55D96519F886}"/>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B21D965-3E7F-4CEC-AD95-D0EA02276AC7}"/>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40C0741-B6D2-4B5C-B63F-53B161E34E09}"/>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84CFA7B-E8DE-45E6-BCF6-732E282884D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15,220
14,435
19.44
8,624,149
8,245,428
361,900
4,472,195
7,352,771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CD048F8-3BD7-4AAE-839E-9402418E9141}"/>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CEB0357-1596-4E05-BC09-18038F0590B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2E5FBB7-D17E-4B13-A357-8BE101E475A2}"/>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EAA74C9-430D-4B9E-885F-AA7946BB944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9D3FF79-6235-46E8-9D4C-DE52E55DBA9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36278BA-2DF0-4719-B218-AF83B2ED67DC}"/>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1976A9F-450D-4E43-A2D4-D114BB058366}"/>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B9ED2C1-D372-4635-8107-8DCFBE36928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7A6C35B-E05E-4D51-BCC5-ADB085E60498}"/>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3D49238-5597-4C3B-BBEB-1BA11B602BFF}"/>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1141767-9005-4ED0-838D-86EEB6D2D85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F80CC5B-4E9D-4C2D-BC4C-4B4734D7E2B2}"/>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84FDF2C-9B98-45A3-BD7E-5601D6095401}"/>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BE88266-91C8-4EB7-8775-AA450AFCB90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E336FEC-48B5-4B6B-9BED-F418E788094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8D7F6FF-A27D-46C7-A8D4-92FFEF19D23D}"/>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B841CA1-30FF-4B48-9C38-1ADC2271877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A1662BE-2C26-4A23-BD48-453D08B37AB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C9D7F7F-EC5F-4A77-B75A-4C67A11696F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B3CCC9D-DFC8-4660-91E4-6F7F247DB0DA}"/>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8D28AB4-F046-47F4-9D0E-44A2D8994F35}"/>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8AC624E-D130-4408-BE80-664768E180DE}"/>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EAA2A2B-5478-4731-A911-1B77D4726879}"/>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B57EB56-0A94-44A3-B00A-9DD9089AE02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883C7DE-DE39-4A4E-9416-188057168C6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B3086-6293-4AF0-B5CF-23E33EE0314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2286322-BE11-4A65-A935-A0771749E5C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B113A2C-7567-4743-BA75-83D1F93A2E09}"/>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C2ADDE1-D089-4B36-9655-29175D8AF418}"/>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E1509A4-4F94-4235-8AE4-70F16A1852F3}"/>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C5C4373-B95F-4584-A97E-6CA71C46E67B}"/>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D2FF28A-2F6F-464C-BBD9-18121EF3E227}"/>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B455F42-7EC5-4415-B2EF-C1EB3272BD86}"/>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684F8B2-13E4-4E5A-805A-7ADF3E838C32}"/>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FA4BAD5-49B7-46EC-8BD6-E4C2735A6AB6}"/>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FAC6F42-983B-4C31-8AD5-9EDF192AC291}"/>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6E68CF1-2340-4D7D-A77B-4D85A818CF41}"/>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EE8FBBA-79B3-41DA-8DB5-EBF074A62F7C}"/>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625CDF3-B7D6-4E70-884C-5BEF3734A764}"/>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E81D661-8E5F-4443-9692-78ED4ED97CA0}"/>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04B5CDB-512E-4CCB-BDF3-078B044D1A96}"/>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7A0D61B-93D0-4732-8F7A-FE03C63AEABF}"/>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153B609-6866-4A26-9204-55B487056D90}"/>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18B23AB-5ED8-479E-90B2-4146674B5F4A}"/>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A2D5B5A6-11FB-4DF0-A377-B04A5ACB6E84}"/>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A9A1514C-D838-4DDC-9856-2A3F9C34DD18}"/>
            </a:ext>
          </a:extLst>
        </xdr:cNvPr>
        <xdr:cNvCxnSpPr/>
      </xdr:nvCxnSpPr>
      <xdr:spPr>
        <a:xfrm flipV="1">
          <a:off x="4173855" y="590169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5DB01D5F-5DAD-4A90-BDB4-3BA1BB580F39}"/>
            </a:ext>
          </a:extLst>
        </xdr:cNvPr>
        <xdr:cNvSpPr txBox="1"/>
      </xdr:nvSpPr>
      <xdr:spPr>
        <a:xfrm>
          <a:off x="4212590" y="704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543703CC-5943-4583-B0DE-50FC4B543BDE}"/>
            </a:ext>
          </a:extLst>
        </xdr:cNvPr>
        <xdr:cNvCxnSpPr/>
      </xdr:nvCxnSpPr>
      <xdr:spPr>
        <a:xfrm>
          <a:off x="4112260" y="704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63494FD2-8593-45D4-9D07-D44693EEA8BA}"/>
            </a:ext>
          </a:extLst>
        </xdr:cNvPr>
        <xdr:cNvSpPr txBox="1"/>
      </xdr:nvSpPr>
      <xdr:spPr>
        <a:xfrm>
          <a:off x="4212590" y="567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0EB1E354-9C53-4BE5-9644-DFE4BB5EBE64}"/>
            </a:ext>
          </a:extLst>
        </xdr:cNvPr>
        <xdr:cNvCxnSpPr/>
      </xdr:nvCxnSpPr>
      <xdr:spPr>
        <a:xfrm>
          <a:off x="4112260" y="5901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62CEC6B6-0A8C-4D0A-B3D3-10AA5C9267C4}"/>
            </a:ext>
          </a:extLst>
        </xdr:cNvPr>
        <xdr:cNvSpPr txBox="1"/>
      </xdr:nvSpPr>
      <xdr:spPr>
        <a:xfrm>
          <a:off x="4212590" y="626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53F1767F-9558-4477-B1A2-918F0B288002}"/>
            </a:ext>
          </a:extLst>
        </xdr:cNvPr>
        <xdr:cNvSpPr/>
      </xdr:nvSpPr>
      <xdr:spPr>
        <a:xfrm>
          <a:off x="4131310" y="64185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3E16C78E-9C97-437C-8BAE-689C18812A0C}"/>
            </a:ext>
          </a:extLst>
        </xdr:cNvPr>
        <xdr:cNvSpPr/>
      </xdr:nvSpPr>
      <xdr:spPr>
        <a:xfrm>
          <a:off x="3388360" y="6351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BEEF4AFC-6842-4C2A-8585-59E53264B0A6}"/>
            </a:ext>
          </a:extLst>
        </xdr:cNvPr>
        <xdr:cNvSpPr/>
      </xdr:nvSpPr>
      <xdr:spPr>
        <a:xfrm>
          <a:off x="2571750" y="63233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063ECF38-2960-4C9A-BDE3-A030387DA7E9}"/>
            </a:ext>
          </a:extLst>
        </xdr:cNvPr>
        <xdr:cNvSpPr/>
      </xdr:nvSpPr>
      <xdr:spPr>
        <a:xfrm>
          <a:off x="1774190" y="62776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F9F02B3D-E4E0-4A00-AE50-35BF3BF198F8}"/>
            </a:ext>
          </a:extLst>
        </xdr:cNvPr>
        <xdr:cNvSpPr/>
      </xdr:nvSpPr>
      <xdr:spPr>
        <a:xfrm>
          <a:off x="988060" y="622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627C840-8710-4454-B827-E0697F904799}"/>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AF98F26-666B-4546-A782-588B2C509042}"/>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235F130-CAC0-411F-9124-4493BE2A5E7E}"/>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0E542AD-FFB8-4B0B-ABBA-AA256E1CA064}"/>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8B153DF-473A-40D8-93D6-421A70A4A31C}"/>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156845</xdr:rowOff>
    </xdr:from>
    <xdr:to>
      <xdr:col>24</xdr:col>
      <xdr:colOff>114300</xdr:colOff>
      <xdr:row>39</xdr:row>
      <xdr:rowOff>86995</xdr:rowOff>
    </xdr:to>
    <xdr:sp macro="" textlink="">
      <xdr:nvSpPr>
        <xdr:cNvPr id="73" name="楕円 72">
          <a:extLst>
            <a:ext uri="{FF2B5EF4-FFF2-40B4-BE49-F238E27FC236}">
              <a16:creationId xmlns:a16="http://schemas.microsoft.com/office/drawing/2014/main" id="{4FB44B26-2031-4B5D-9057-E33D84869F6A}"/>
            </a:ext>
          </a:extLst>
        </xdr:cNvPr>
        <xdr:cNvSpPr/>
      </xdr:nvSpPr>
      <xdr:spPr>
        <a:xfrm>
          <a:off x="4131310" y="66738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135272</xdr:rowOff>
    </xdr:from>
    <xdr:ext cx="405111" cy="259045"/>
    <xdr:sp macro="" textlink="">
      <xdr:nvSpPr>
        <xdr:cNvPr id="74" name="【図書館】&#10;有形固定資産減価償却率該当値テキスト">
          <a:extLst>
            <a:ext uri="{FF2B5EF4-FFF2-40B4-BE49-F238E27FC236}">
              <a16:creationId xmlns:a16="http://schemas.microsoft.com/office/drawing/2014/main" id="{1019DC5F-B433-4B4D-8D22-6E31956AE0B8}"/>
            </a:ext>
          </a:extLst>
        </xdr:cNvPr>
        <xdr:cNvSpPr txBox="1"/>
      </xdr:nvSpPr>
      <xdr:spPr>
        <a:xfrm>
          <a:off x="4212590"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105410</xdr:rowOff>
    </xdr:from>
    <xdr:to>
      <xdr:col>20</xdr:col>
      <xdr:colOff>38100</xdr:colOff>
      <xdr:row>39</xdr:row>
      <xdr:rowOff>35560</xdr:rowOff>
    </xdr:to>
    <xdr:sp macro="" textlink="">
      <xdr:nvSpPr>
        <xdr:cNvPr id="75" name="楕円 74">
          <a:extLst>
            <a:ext uri="{FF2B5EF4-FFF2-40B4-BE49-F238E27FC236}">
              <a16:creationId xmlns:a16="http://schemas.microsoft.com/office/drawing/2014/main" id="{E6439AAA-2B8A-42E0-A771-BEBBEB425E08}"/>
            </a:ext>
          </a:extLst>
        </xdr:cNvPr>
        <xdr:cNvSpPr/>
      </xdr:nvSpPr>
      <xdr:spPr>
        <a:xfrm>
          <a:off x="3388360" y="66186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156210</xdr:rowOff>
    </xdr:from>
    <xdr:to>
      <xdr:col>24</xdr:col>
      <xdr:colOff>63500</xdr:colOff>
      <xdr:row>39</xdr:row>
      <xdr:rowOff>36195</xdr:rowOff>
    </xdr:to>
    <xdr:cxnSp macro="">
      <xdr:nvCxnSpPr>
        <xdr:cNvPr id="76" name="直線コネクタ 75">
          <a:extLst>
            <a:ext uri="{FF2B5EF4-FFF2-40B4-BE49-F238E27FC236}">
              <a16:creationId xmlns:a16="http://schemas.microsoft.com/office/drawing/2014/main" id="{AFA9E785-65BD-403D-8A25-A72640D15BEC}"/>
            </a:ext>
          </a:extLst>
        </xdr:cNvPr>
        <xdr:cNvCxnSpPr/>
      </xdr:nvCxnSpPr>
      <xdr:spPr>
        <a:xfrm>
          <a:off x="3431540" y="6673215"/>
          <a:ext cx="7429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53975</xdr:rowOff>
    </xdr:from>
    <xdr:to>
      <xdr:col>15</xdr:col>
      <xdr:colOff>101600</xdr:colOff>
      <xdr:row>38</xdr:row>
      <xdr:rowOff>155575</xdr:rowOff>
    </xdr:to>
    <xdr:sp macro="" textlink="">
      <xdr:nvSpPr>
        <xdr:cNvPr id="77" name="楕円 76">
          <a:extLst>
            <a:ext uri="{FF2B5EF4-FFF2-40B4-BE49-F238E27FC236}">
              <a16:creationId xmlns:a16="http://schemas.microsoft.com/office/drawing/2014/main" id="{50D0A4C3-9720-4379-BBE5-5F5458C4786C}"/>
            </a:ext>
          </a:extLst>
        </xdr:cNvPr>
        <xdr:cNvSpPr/>
      </xdr:nvSpPr>
      <xdr:spPr>
        <a:xfrm>
          <a:off x="2571750" y="65728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104775</xdr:rowOff>
    </xdr:from>
    <xdr:to>
      <xdr:col>19</xdr:col>
      <xdr:colOff>177800</xdr:colOff>
      <xdr:row>38</xdr:row>
      <xdr:rowOff>156210</xdr:rowOff>
    </xdr:to>
    <xdr:cxnSp macro="">
      <xdr:nvCxnSpPr>
        <xdr:cNvPr id="78" name="直線コネクタ 77">
          <a:extLst>
            <a:ext uri="{FF2B5EF4-FFF2-40B4-BE49-F238E27FC236}">
              <a16:creationId xmlns:a16="http://schemas.microsoft.com/office/drawing/2014/main" id="{DEA9E6AE-FDBD-42BD-80A6-A6BD3C072450}"/>
            </a:ext>
          </a:extLst>
        </xdr:cNvPr>
        <xdr:cNvCxnSpPr/>
      </xdr:nvCxnSpPr>
      <xdr:spPr>
        <a:xfrm>
          <a:off x="2626360" y="6617970"/>
          <a:ext cx="80518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2540</xdr:rowOff>
    </xdr:from>
    <xdr:to>
      <xdr:col>10</xdr:col>
      <xdr:colOff>165100</xdr:colOff>
      <xdr:row>38</xdr:row>
      <xdr:rowOff>104140</xdr:rowOff>
    </xdr:to>
    <xdr:sp macro="" textlink="">
      <xdr:nvSpPr>
        <xdr:cNvPr id="79" name="楕円 78">
          <a:extLst>
            <a:ext uri="{FF2B5EF4-FFF2-40B4-BE49-F238E27FC236}">
              <a16:creationId xmlns:a16="http://schemas.microsoft.com/office/drawing/2014/main" id="{DF81A58B-8632-4071-8B8E-C942F00D31C9}"/>
            </a:ext>
          </a:extLst>
        </xdr:cNvPr>
        <xdr:cNvSpPr/>
      </xdr:nvSpPr>
      <xdr:spPr>
        <a:xfrm>
          <a:off x="1774190" y="65176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53340</xdr:rowOff>
    </xdr:from>
    <xdr:to>
      <xdr:col>15</xdr:col>
      <xdr:colOff>50800</xdr:colOff>
      <xdr:row>38</xdr:row>
      <xdr:rowOff>104775</xdr:rowOff>
    </xdr:to>
    <xdr:cxnSp macro="">
      <xdr:nvCxnSpPr>
        <xdr:cNvPr id="80" name="直線コネクタ 79">
          <a:extLst>
            <a:ext uri="{FF2B5EF4-FFF2-40B4-BE49-F238E27FC236}">
              <a16:creationId xmlns:a16="http://schemas.microsoft.com/office/drawing/2014/main" id="{5FA81E74-A189-4756-AAF8-D102D253900F}"/>
            </a:ext>
          </a:extLst>
        </xdr:cNvPr>
        <xdr:cNvCxnSpPr/>
      </xdr:nvCxnSpPr>
      <xdr:spPr>
        <a:xfrm>
          <a:off x="1828800" y="6572250"/>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122555</xdr:rowOff>
    </xdr:from>
    <xdr:to>
      <xdr:col>6</xdr:col>
      <xdr:colOff>38100</xdr:colOff>
      <xdr:row>38</xdr:row>
      <xdr:rowOff>52705</xdr:rowOff>
    </xdr:to>
    <xdr:sp macro="" textlink="">
      <xdr:nvSpPr>
        <xdr:cNvPr id="81" name="楕円 80">
          <a:extLst>
            <a:ext uri="{FF2B5EF4-FFF2-40B4-BE49-F238E27FC236}">
              <a16:creationId xmlns:a16="http://schemas.microsoft.com/office/drawing/2014/main" id="{57962F50-F565-4537-A750-C40A1040D26C}"/>
            </a:ext>
          </a:extLst>
        </xdr:cNvPr>
        <xdr:cNvSpPr/>
      </xdr:nvSpPr>
      <xdr:spPr>
        <a:xfrm>
          <a:off x="988060" y="64681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1905</xdr:rowOff>
    </xdr:from>
    <xdr:to>
      <xdr:col>10</xdr:col>
      <xdr:colOff>114300</xdr:colOff>
      <xdr:row>38</xdr:row>
      <xdr:rowOff>53340</xdr:rowOff>
    </xdr:to>
    <xdr:cxnSp macro="">
      <xdr:nvCxnSpPr>
        <xdr:cNvPr id="82" name="直線コネクタ 81">
          <a:extLst>
            <a:ext uri="{FF2B5EF4-FFF2-40B4-BE49-F238E27FC236}">
              <a16:creationId xmlns:a16="http://schemas.microsoft.com/office/drawing/2014/main" id="{6B59048C-E26D-498D-BC9F-8329F0EF55CF}"/>
            </a:ext>
          </a:extLst>
        </xdr:cNvPr>
        <xdr:cNvCxnSpPr/>
      </xdr:nvCxnSpPr>
      <xdr:spPr>
        <a:xfrm>
          <a:off x="1031240" y="6517005"/>
          <a:ext cx="7975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124477</xdr:rowOff>
    </xdr:from>
    <xdr:ext cx="405111" cy="259045"/>
    <xdr:sp macro="" textlink="">
      <xdr:nvSpPr>
        <xdr:cNvPr id="83" name="n_1aveValue【図書館】&#10;有形固定資産減価償却率">
          <a:extLst>
            <a:ext uri="{FF2B5EF4-FFF2-40B4-BE49-F238E27FC236}">
              <a16:creationId xmlns:a16="http://schemas.microsoft.com/office/drawing/2014/main" id="{C0CDB7D9-7F42-4079-ADD9-0402D2DA2887}"/>
            </a:ext>
          </a:extLst>
        </xdr:cNvPr>
        <xdr:cNvSpPr txBox="1"/>
      </xdr:nvSpPr>
      <xdr:spPr>
        <a:xfrm>
          <a:off x="32391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95EE8C94-DA33-41BC-805E-9B1F36CFA54B}"/>
            </a:ext>
          </a:extLst>
        </xdr:cNvPr>
        <xdr:cNvSpPr txBox="1"/>
      </xdr:nvSpPr>
      <xdr:spPr>
        <a:xfrm>
          <a:off x="24390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5" name="n_3aveValue【図書館】&#10;有形固定資産減価償却率">
          <a:extLst>
            <a:ext uri="{FF2B5EF4-FFF2-40B4-BE49-F238E27FC236}">
              <a16:creationId xmlns:a16="http://schemas.microsoft.com/office/drawing/2014/main" id="{C55DD54E-5362-4B2F-A99C-A3E572A0BDC1}"/>
            </a:ext>
          </a:extLst>
        </xdr:cNvPr>
        <xdr:cNvSpPr txBox="1"/>
      </xdr:nvSpPr>
      <xdr:spPr>
        <a:xfrm>
          <a:off x="1641484"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170197</xdr:rowOff>
    </xdr:from>
    <xdr:ext cx="405111" cy="259045"/>
    <xdr:sp macro="" textlink="">
      <xdr:nvSpPr>
        <xdr:cNvPr id="86" name="n_4aveValue【図書館】&#10;有形固定資産減価償却率">
          <a:extLst>
            <a:ext uri="{FF2B5EF4-FFF2-40B4-BE49-F238E27FC236}">
              <a16:creationId xmlns:a16="http://schemas.microsoft.com/office/drawing/2014/main" id="{F02088E2-E46D-4A5D-8ADB-A4F1F20EC053}"/>
            </a:ext>
          </a:extLst>
        </xdr:cNvPr>
        <xdr:cNvSpPr txBox="1"/>
      </xdr:nvSpPr>
      <xdr:spPr>
        <a:xfrm>
          <a:off x="85535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26687</xdr:rowOff>
    </xdr:from>
    <xdr:ext cx="405111" cy="259045"/>
    <xdr:sp macro="" textlink="">
      <xdr:nvSpPr>
        <xdr:cNvPr id="87" name="n_1mainValue【図書館】&#10;有形固定資産減価償却率">
          <a:extLst>
            <a:ext uri="{FF2B5EF4-FFF2-40B4-BE49-F238E27FC236}">
              <a16:creationId xmlns:a16="http://schemas.microsoft.com/office/drawing/2014/main" id="{355205AD-748E-4B05-937A-2C1CAD82225C}"/>
            </a:ext>
          </a:extLst>
        </xdr:cNvPr>
        <xdr:cNvSpPr txBox="1"/>
      </xdr:nvSpPr>
      <xdr:spPr>
        <a:xfrm>
          <a:off x="32391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146702</xdr:rowOff>
    </xdr:from>
    <xdr:ext cx="405111" cy="259045"/>
    <xdr:sp macro="" textlink="">
      <xdr:nvSpPr>
        <xdr:cNvPr id="88" name="n_2mainValue【図書館】&#10;有形固定資産減価償却率">
          <a:extLst>
            <a:ext uri="{FF2B5EF4-FFF2-40B4-BE49-F238E27FC236}">
              <a16:creationId xmlns:a16="http://schemas.microsoft.com/office/drawing/2014/main" id="{2E8D28DF-3684-461B-906D-F15F50F6F6E9}"/>
            </a:ext>
          </a:extLst>
        </xdr:cNvPr>
        <xdr:cNvSpPr txBox="1"/>
      </xdr:nvSpPr>
      <xdr:spPr>
        <a:xfrm>
          <a:off x="24390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95267</xdr:rowOff>
    </xdr:from>
    <xdr:ext cx="405111" cy="259045"/>
    <xdr:sp macro="" textlink="">
      <xdr:nvSpPr>
        <xdr:cNvPr id="89" name="n_3mainValue【図書館】&#10;有形固定資産減価償却率">
          <a:extLst>
            <a:ext uri="{FF2B5EF4-FFF2-40B4-BE49-F238E27FC236}">
              <a16:creationId xmlns:a16="http://schemas.microsoft.com/office/drawing/2014/main" id="{E2B43323-E0C9-4B05-98B3-B098A61AD1A7}"/>
            </a:ext>
          </a:extLst>
        </xdr:cNvPr>
        <xdr:cNvSpPr txBox="1"/>
      </xdr:nvSpPr>
      <xdr:spPr>
        <a:xfrm>
          <a:off x="164148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43832</xdr:rowOff>
    </xdr:from>
    <xdr:ext cx="405111" cy="259045"/>
    <xdr:sp macro="" textlink="">
      <xdr:nvSpPr>
        <xdr:cNvPr id="90" name="n_4mainValue【図書館】&#10;有形固定資産減価償却率">
          <a:extLst>
            <a:ext uri="{FF2B5EF4-FFF2-40B4-BE49-F238E27FC236}">
              <a16:creationId xmlns:a16="http://schemas.microsoft.com/office/drawing/2014/main" id="{9F29A8DD-48E3-4B34-84E8-CD879A181BAB}"/>
            </a:ext>
          </a:extLst>
        </xdr:cNvPr>
        <xdr:cNvSpPr txBox="1"/>
      </xdr:nvSpPr>
      <xdr:spPr>
        <a:xfrm>
          <a:off x="85535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B1B41FD-0E39-4545-9EA1-E2AF45E60865}"/>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3FF745B-1C9A-435A-9D96-78D3A0202F7C}"/>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CD3B73D-3FBF-48F3-9332-CE1408721AC8}"/>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BA3B63C-C8A2-490A-AEC3-E421DC74DFB6}"/>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ACC26D4-F5BA-4943-B530-3BC91F0D19FE}"/>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48B20BF-A179-4F6A-BA80-506100E2274F}"/>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7DABE13-71A5-4B2B-ABFC-EF8ED9C0272A}"/>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3300FD0-FC10-4EA2-B579-BE08A5E0C6F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C7E13EA-0EA1-420B-B2D1-52FDDEE827DB}"/>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027EF56-1404-44B1-911F-A788B57C6F74}"/>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10022A6-D515-4ACA-B3E2-AEF8297247D3}"/>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288DC3F-3F9F-4DCB-8E3C-2643BED5FDCB}"/>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E98B166-2DFC-404C-BE20-D02239112DC3}"/>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B2A14F59-B669-4384-B7B3-193681F2C14D}"/>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C1152C4-3C62-4B6E-AB2D-79C4FFEA155F}"/>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CDF668B-E432-48D2-9AAA-183EB31773B5}"/>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1AF2CAF-515D-4D38-84F5-5E21549B8C3E}"/>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31033269-359F-4C56-85C7-C20B6F167030}"/>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C48A08F-EB3B-4AA5-97FB-42D744A1C3EA}"/>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E2841250-62C2-413F-9E4C-6904377158F4}"/>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F5DDC72-DB0E-44F7-97E8-943EA41EEC2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80ED67FA-3489-4989-B845-CD83B4E3D1F6}"/>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FB94852B-F70A-4172-A630-5BA172291294}"/>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E139692D-5828-466D-A84F-995814ADB637}"/>
            </a:ext>
          </a:extLst>
        </xdr:cNvPr>
        <xdr:cNvCxnSpPr/>
      </xdr:nvCxnSpPr>
      <xdr:spPr>
        <a:xfrm flipV="1">
          <a:off x="9429115" y="580644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63F77185-0431-4F1A-B718-49A14F10825E}"/>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8DE6094A-D59D-427E-9E5F-DDF6C6E5BF31}"/>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36D732AB-B29A-4C16-889A-6F7F412F76F0}"/>
            </a:ext>
          </a:extLst>
        </xdr:cNvPr>
        <xdr:cNvSpPr txBox="1"/>
      </xdr:nvSpPr>
      <xdr:spPr>
        <a:xfrm>
          <a:off x="9467850" y="557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DB952968-F61B-4489-B8A0-EC5171DC6916}"/>
            </a:ext>
          </a:extLst>
        </xdr:cNvPr>
        <xdr:cNvCxnSpPr/>
      </xdr:nvCxnSpPr>
      <xdr:spPr>
        <a:xfrm>
          <a:off x="9356090" y="58064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71137</xdr:rowOff>
    </xdr:from>
    <xdr:ext cx="469744" cy="259045"/>
    <xdr:sp macro="" textlink="">
      <xdr:nvSpPr>
        <xdr:cNvPr id="119" name="【図書館】&#10;一人当たり面積平均値テキスト">
          <a:extLst>
            <a:ext uri="{FF2B5EF4-FFF2-40B4-BE49-F238E27FC236}">
              <a16:creationId xmlns:a16="http://schemas.microsoft.com/office/drawing/2014/main" id="{9665A372-36D7-4AFF-9F7A-E1D1FD4D7122}"/>
            </a:ext>
          </a:extLst>
        </xdr:cNvPr>
        <xdr:cNvSpPr txBox="1"/>
      </xdr:nvSpPr>
      <xdr:spPr>
        <a:xfrm>
          <a:off x="9467850" y="6412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614BFD62-123A-45F5-9877-0F97FA169F1F}"/>
            </a:ext>
          </a:extLst>
        </xdr:cNvPr>
        <xdr:cNvSpPr/>
      </xdr:nvSpPr>
      <xdr:spPr>
        <a:xfrm>
          <a:off x="9394190" y="6565265"/>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FF3A5477-A3E9-47CF-9496-9E52C849B516}"/>
            </a:ext>
          </a:extLst>
        </xdr:cNvPr>
        <xdr:cNvSpPr/>
      </xdr:nvSpPr>
      <xdr:spPr>
        <a:xfrm>
          <a:off x="8632190" y="6584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92E601E7-77E4-45B2-B318-2F1B73200D32}"/>
            </a:ext>
          </a:extLst>
        </xdr:cNvPr>
        <xdr:cNvSpPr/>
      </xdr:nvSpPr>
      <xdr:spPr>
        <a:xfrm>
          <a:off x="7846060" y="65938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07C7F743-E3D3-4CDC-A1EF-9AC47E070777}"/>
            </a:ext>
          </a:extLst>
        </xdr:cNvPr>
        <xdr:cNvSpPr/>
      </xdr:nvSpPr>
      <xdr:spPr>
        <a:xfrm>
          <a:off x="7029450" y="66033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12106846-3223-4D3B-927D-281EBEFA3BE8}"/>
            </a:ext>
          </a:extLst>
        </xdr:cNvPr>
        <xdr:cNvSpPr/>
      </xdr:nvSpPr>
      <xdr:spPr>
        <a:xfrm>
          <a:off x="6231890" y="66509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A4CF30B-C2AD-4AB6-B377-BE494574E53B}"/>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9AD7323-391E-42AB-B8CB-1BFC73C0D67C}"/>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27D1C6F-0D48-45F5-BE68-28BFBA1B0524}"/>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4458B44-9E48-48A0-A1DC-B141816C988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6A8CC5F-5B9E-4DAC-AA16-B35AD5AFC11B}"/>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macro="" textlink="">
      <xdr:nvSpPr>
        <xdr:cNvPr id="130" name="楕円 129">
          <a:extLst>
            <a:ext uri="{FF2B5EF4-FFF2-40B4-BE49-F238E27FC236}">
              <a16:creationId xmlns:a16="http://schemas.microsoft.com/office/drawing/2014/main" id="{485C6D85-08AF-4B93-AA80-63F458950A6D}"/>
            </a:ext>
          </a:extLst>
        </xdr:cNvPr>
        <xdr:cNvSpPr/>
      </xdr:nvSpPr>
      <xdr:spPr>
        <a:xfrm>
          <a:off x="9394190" y="684720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137177</xdr:rowOff>
    </xdr:from>
    <xdr:ext cx="469744" cy="259045"/>
    <xdr:sp macro="" textlink="">
      <xdr:nvSpPr>
        <xdr:cNvPr id="131" name="【図書館】&#10;一人当たり面積該当値テキスト">
          <a:extLst>
            <a:ext uri="{FF2B5EF4-FFF2-40B4-BE49-F238E27FC236}">
              <a16:creationId xmlns:a16="http://schemas.microsoft.com/office/drawing/2014/main" id="{45106B05-8F16-46C8-BCD0-380201184869}"/>
            </a:ext>
          </a:extLst>
        </xdr:cNvPr>
        <xdr:cNvSpPr txBox="1"/>
      </xdr:nvSpPr>
      <xdr:spPr>
        <a:xfrm>
          <a:off x="9467850" y="681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158750</xdr:rowOff>
    </xdr:from>
    <xdr:to>
      <xdr:col>50</xdr:col>
      <xdr:colOff>165100</xdr:colOff>
      <xdr:row>40</xdr:row>
      <xdr:rowOff>88900</xdr:rowOff>
    </xdr:to>
    <xdr:sp macro="" textlink="">
      <xdr:nvSpPr>
        <xdr:cNvPr id="132" name="楕円 131">
          <a:extLst>
            <a:ext uri="{FF2B5EF4-FFF2-40B4-BE49-F238E27FC236}">
              <a16:creationId xmlns:a16="http://schemas.microsoft.com/office/drawing/2014/main" id="{0F8E12DE-DD7D-4DA2-9F12-D84B1B9B33C2}"/>
            </a:ext>
          </a:extLst>
        </xdr:cNvPr>
        <xdr:cNvSpPr/>
      </xdr:nvSpPr>
      <xdr:spPr>
        <a:xfrm>
          <a:off x="8632190" y="68472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38100</xdr:rowOff>
    </xdr:from>
    <xdr:to>
      <xdr:col>55</xdr:col>
      <xdr:colOff>0</xdr:colOff>
      <xdr:row>40</xdr:row>
      <xdr:rowOff>38100</xdr:rowOff>
    </xdr:to>
    <xdr:cxnSp macro="">
      <xdr:nvCxnSpPr>
        <xdr:cNvPr id="133" name="直線コネクタ 132">
          <a:extLst>
            <a:ext uri="{FF2B5EF4-FFF2-40B4-BE49-F238E27FC236}">
              <a16:creationId xmlns:a16="http://schemas.microsoft.com/office/drawing/2014/main" id="{DA21EF60-22B5-4E78-AF9B-E71DE98320EF}"/>
            </a:ext>
          </a:extLst>
        </xdr:cNvPr>
        <xdr:cNvCxnSpPr/>
      </xdr:nvCxnSpPr>
      <xdr:spPr>
        <a:xfrm>
          <a:off x="8686800" y="68961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166370</xdr:rowOff>
    </xdr:from>
    <xdr:to>
      <xdr:col>46</xdr:col>
      <xdr:colOff>38100</xdr:colOff>
      <xdr:row>40</xdr:row>
      <xdr:rowOff>96520</xdr:rowOff>
    </xdr:to>
    <xdr:sp macro="" textlink="">
      <xdr:nvSpPr>
        <xdr:cNvPr id="134" name="楕円 133">
          <a:extLst>
            <a:ext uri="{FF2B5EF4-FFF2-40B4-BE49-F238E27FC236}">
              <a16:creationId xmlns:a16="http://schemas.microsoft.com/office/drawing/2014/main" id="{28A3F64C-5D6F-4BB8-A5DB-216DD211845D}"/>
            </a:ext>
          </a:extLst>
        </xdr:cNvPr>
        <xdr:cNvSpPr/>
      </xdr:nvSpPr>
      <xdr:spPr>
        <a:xfrm>
          <a:off x="7846060" y="68567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38100</xdr:rowOff>
    </xdr:from>
    <xdr:to>
      <xdr:col>50</xdr:col>
      <xdr:colOff>114300</xdr:colOff>
      <xdr:row>40</xdr:row>
      <xdr:rowOff>45720</xdr:rowOff>
    </xdr:to>
    <xdr:cxnSp macro="">
      <xdr:nvCxnSpPr>
        <xdr:cNvPr id="135" name="直線コネクタ 134">
          <a:extLst>
            <a:ext uri="{FF2B5EF4-FFF2-40B4-BE49-F238E27FC236}">
              <a16:creationId xmlns:a16="http://schemas.microsoft.com/office/drawing/2014/main" id="{4E71A8E3-BF1D-4657-889B-BAAAA2F31092}"/>
            </a:ext>
          </a:extLst>
        </xdr:cNvPr>
        <xdr:cNvCxnSpPr/>
      </xdr:nvCxnSpPr>
      <xdr:spPr>
        <a:xfrm flipV="1">
          <a:off x="7889240" y="689610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166370</xdr:rowOff>
    </xdr:from>
    <xdr:to>
      <xdr:col>41</xdr:col>
      <xdr:colOff>101600</xdr:colOff>
      <xdr:row>40</xdr:row>
      <xdr:rowOff>96520</xdr:rowOff>
    </xdr:to>
    <xdr:sp macro="" textlink="">
      <xdr:nvSpPr>
        <xdr:cNvPr id="136" name="楕円 135">
          <a:extLst>
            <a:ext uri="{FF2B5EF4-FFF2-40B4-BE49-F238E27FC236}">
              <a16:creationId xmlns:a16="http://schemas.microsoft.com/office/drawing/2014/main" id="{1A86A6EC-086B-4234-BAC2-A3D53AAEDA8B}"/>
            </a:ext>
          </a:extLst>
        </xdr:cNvPr>
        <xdr:cNvSpPr/>
      </xdr:nvSpPr>
      <xdr:spPr>
        <a:xfrm>
          <a:off x="7029450" y="68567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45720</xdr:rowOff>
    </xdr:from>
    <xdr:to>
      <xdr:col>45</xdr:col>
      <xdr:colOff>177800</xdr:colOff>
      <xdr:row>40</xdr:row>
      <xdr:rowOff>45720</xdr:rowOff>
    </xdr:to>
    <xdr:cxnSp macro="">
      <xdr:nvCxnSpPr>
        <xdr:cNvPr id="137" name="直線コネクタ 136">
          <a:extLst>
            <a:ext uri="{FF2B5EF4-FFF2-40B4-BE49-F238E27FC236}">
              <a16:creationId xmlns:a16="http://schemas.microsoft.com/office/drawing/2014/main" id="{02BB7DF6-8583-4C8C-A4B0-0E20EDB5C691}"/>
            </a:ext>
          </a:extLst>
        </xdr:cNvPr>
        <xdr:cNvCxnSpPr/>
      </xdr:nvCxnSpPr>
      <xdr:spPr>
        <a:xfrm>
          <a:off x="7084060" y="69056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xdr:rowOff>
    </xdr:from>
    <xdr:to>
      <xdr:col>36</xdr:col>
      <xdr:colOff>165100</xdr:colOff>
      <xdr:row>40</xdr:row>
      <xdr:rowOff>104140</xdr:rowOff>
    </xdr:to>
    <xdr:sp macro="" textlink="">
      <xdr:nvSpPr>
        <xdr:cNvPr id="138" name="楕円 137">
          <a:extLst>
            <a:ext uri="{FF2B5EF4-FFF2-40B4-BE49-F238E27FC236}">
              <a16:creationId xmlns:a16="http://schemas.microsoft.com/office/drawing/2014/main" id="{161DCAB0-B611-4EAF-96D6-749B1F071BF1}"/>
            </a:ext>
          </a:extLst>
        </xdr:cNvPr>
        <xdr:cNvSpPr/>
      </xdr:nvSpPr>
      <xdr:spPr>
        <a:xfrm>
          <a:off x="6231890" y="68605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45720</xdr:rowOff>
    </xdr:from>
    <xdr:to>
      <xdr:col>41</xdr:col>
      <xdr:colOff>50800</xdr:colOff>
      <xdr:row>40</xdr:row>
      <xdr:rowOff>53340</xdr:rowOff>
    </xdr:to>
    <xdr:cxnSp macro="">
      <xdr:nvCxnSpPr>
        <xdr:cNvPr id="139" name="直線コネクタ 138">
          <a:extLst>
            <a:ext uri="{FF2B5EF4-FFF2-40B4-BE49-F238E27FC236}">
              <a16:creationId xmlns:a16="http://schemas.microsoft.com/office/drawing/2014/main" id="{38A7303F-0986-4ECF-AEA0-D8CD5BA03D82}"/>
            </a:ext>
          </a:extLst>
        </xdr:cNvPr>
        <xdr:cNvCxnSpPr/>
      </xdr:nvCxnSpPr>
      <xdr:spPr>
        <a:xfrm flipV="1">
          <a:off x="6286500" y="690562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17797</xdr:rowOff>
    </xdr:from>
    <xdr:ext cx="469744" cy="259045"/>
    <xdr:sp macro="" textlink="">
      <xdr:nvSpPr>
        <xdr:cNvPr id="140" name="n_1aveValue【図書館】&#10;一人当たり面積">
          <a:extLst>
            <a:ext uri="{FF2B5EF4-FFF2-40B4-BE49-F238E27FC236}">
              <a16:creationId xmlns:a16="http://schemas.microsoft.com/office/drawing/2014/main" id="{BA982B68-932A-4B53-988C-779A52ADB40B}"/>
            </a:ext>
          </a:extLst>
        </xdr:cNvPr>
        <xdr:cNvSpPr txBox="1"/>
      </xdr:nvSpPr>
      <xdr:spPr>
        <a:xfrm>
          <a:off x="845446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25417</xdr:rowOff>
    </xdr:from>
    <xdr:ext cx="469744" cy="259045"/>
    <xdr:sp macro="" textlink="">
      <xdr:nvSpPr>
        <xdr:cNvPr id="141" name="n_2aveValue【図書館】&#10;一人当たり面積">
          <a:extLst>
            <a:ext uri="{FF2B5EF4-FFF2-40B4-BE49-F238E27FC236}">
              <a16:creationId xmlns:a16="http://schemas.microsoft.com/office/drawing/2014/main" id="{9FAE252A-AC22-4F0B-97F6-C57D42F41E21}"/>
            </a:ext>
          </a:extLst>
        </xdr:cNvPr>
        <xdr:cNvSpPr txBox="1"/>
      </xdr:nvSpPr>
      <xdr:spPr>
        <a:xfrm>
          <a:off x="767341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33037</xdr:rowOff>
    </xdr:from>
    <xdr:ext cx="469744" cy="259045"/>
    <xdr:sp macro="" textlink="">
      <xdr:nvSpPr>
        <xdr:cNvPr id="142" name="n_3aveValue【図書館】&#10;一人当たり面積">
          <a:extLst>
            <a:ext uri="{FF2B5EF4-FFF2-40B4-BE49-F238E27FC236}">
              <a16:creationId xmlns:a16="http://schemas.microsoft.com/office/drawing/2014/main" id="{5559580D-48BF-482C-AE0B-AB715DC2C46B}"/>
            </a:ext>
          </a:extLst>
        </xdr:cNvPr>
        <xdr:cNvSpPr txBox="1"/>
      </xdr:nvSpPr>
      <xdr:spPr>
        <a:xfrm>
          <a:off x="6866332" y="637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3" name="n_4aveValue【図書館】&#10;一人当たり面積">
          <a:extLst>
            <a:ext uri="{FF2B5EF4-FFF2-40B4-BE49-F238E27FC236}">
              <a16:creationId xmlns:a16="http://schemas.microsoft.com/office/drawing/2014/main" id="{0AAA19C5-B277-44F4-8A36-BC2181DDAB9C}"/>
            </a:ext>
          </a:extLst>
        </xdr:cNvPr>
        <xdr:cNvSpPr txBox="1"/>
      </xdr:nvSpPr>
      <xdr:spPr>
        <a:xfrm>
          <a:off x="6068772"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80027</xdr:rowOff>
    </xdr:from>
    <xdr:ext cx="469744" cy="259045"/>
    <xdr:sp macro="" textlink="">
      <xdr:nvSpPr>
        <xdr:cNvPr id="144" name="n_1mainValue【図書館】&#10;一人当たり面積">
          <a:extLst>
            <a:ext uri="{FF2B5EF4-FFF2-40B4-BE49-F238E27FC236}">
              <a16:creationId xmlns:a16="http://schemas.microsoft.com/office/drawing/2014/main" id="{F3025790-D82B-4D7B-945C-7BAADF394041}"/>
            </a:ext>
          </a:extLst>
        </xdr:cNvPr>
        <xdr:cNvSpPr txBox="1"/>
      </xdr:nvSpPr>
      <xdr:spPr>
        <a:xfrm>
          <a:off x="8454467" y="693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87647</xdr:rowOff>
    </xdr:from>
    <xdr:ext cx="469744" cy="259045"/>
    <xdr:sp macro="" textlink="">
      <xdr:nvSpPr>
        <xdr:cNvPr id="145" name="n_2mainValue【図書館】&#10;一人当たり面積">
          <a:extLst>
            <a:ext uri="{FF2B5EF4-FFF2-40B4-BE49-F238E27FC236}">
              <a16:creationId xmlns:a16="http://schemas.microsoft.com/office/drawing/2014/main" id="{80D7D8AC-15E8-443E-93E0-0ABEC66A6F6C}"/>
            </a:ext>
          </a:extLst>
        </xdr:cNvPr>
        <xdr:cNvSpPr txBox="1"/>
      </xdr:nvSpPr>
      <xdr:spPr>
        <a:xfrm>
          <a:off x="767341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87647</xdr:rowOff>
    </xdr:from>
    <xdr:ext cx="469744" cy="259045"/>
    <xdr:sp macro="" textlink="">
      <xdr:nvSpPr>
        <xdr:cNvPr id="146" name="n_3mainValue【図書館】&#10;一人当たり面積">
          <a:extLst>
            <a:ext uri="{FF2B5EF4-FFF2-40B4-BE49-F238E27FC236}">
              <a16:creationId xmlns:a16="http://schemas.microsoft.com/office/drawing/2014/main" id="{140C4380-2571-4145-A3FA-28378DF52C49}"/>
            </a:ext>
          </a:extLst>
        </xdr:cNvPr>
        <xdr:cNvSpPr txBox="1"/>
      </xdr:nvSpPr>
      <xdr:spPr>
        <a:xfrm>
          <a:off x="6866332"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95267</xdr:rowOff>
    </xdr:from>
    <xdr:ext cx="469744" cy="259045"/>
    <xdr:sp macro="" textlink="">
      <xdr:nvSpPr>
        <xdr:cNvPr id="147" name="n_4mainValue【図書館】&#10;一人当たり面積">
          <a:extLst>
            <a:ext uri="{FF2B5EF4-FFF2-40B4-BE49-F238E27FC236}">
              <a16:creationId xmlns:a16="http://schemas.microsoft.com/office/drawing/2014/main" id="{814B7A80-9ACC-4ACE-8F2A-D2B9A5F14247}"/>
            </a:ext>
          </a:extLst>
        </xdr:cNvPr>
        <xdr:cNvSpPr txBox="1"/>
      </xdr:nvSpPr>
      <xdr:spPr>
        <a:xfrm>
          <a:off x="6068772"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96A4766-346E-40D1-834F-126CA8C9FD0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7D491D2-61E2-49F3-8DD5-EF5DDDD77D00}"/>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6B4D33C-5EC3-44D6-A2BE-0BE29569B0D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7723126-FBA6-49BF-9AD2-BCAC5C5D652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623DA3C-C933-46E5-94E7-5D16A698875C}"/>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7BB14F6-AE60-46C8-9AAA-FFA0B59BBC22}"/>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27CAF55-5495-4A10-96BB-C21974592AEF}"/>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3F9BA77-9655-4675-BF70-41ACA77A8441}"/>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8F2B648-84D6-46EA-9E85-910914365591}"/>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600A04C-531A-4D45-8028-7746039FF94B}"/>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CCA2F4E-F4EF-4970-9293-BC2C53CC391B}"/>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9795CE62-C69C-47BF-9DE3-05D2F44EF8F3}"/>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516166AA-DEF7-44D9-A7F9-4FA09E638178}"/>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8B78C71E-0408-46DC-92EA-D898BFE4D273}"/>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55D915EA-F894-4CDA-A86D-BAA890FB0F2B}"/>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98822168-E0D8-4982-9843-D746772D66D0}"/>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362B28FD-EA18-4444-A581-505742A0FD27}"/>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4F68788C-DECA-4AEE-A658-0B642EA4FE83}"/>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44545AB5-8F3F-46E9-A715-35294A119E54}"/>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76BFAFEC-51CD-49F9-A80A-1A2309376729}"/>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813CE400-1178-41DE-A140-2E1168404D77}"/>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96C280B-B038-44D7-9A57-627084EDDCD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57CAB216-3F98-4B24-9E4B-D4190B2BBCDB}"/>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8DCD582C-0618-4DA1-853E-CFD3D98FE3F8}"/>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9AC77BED-B0C9-4AF2-BFAA-7C44C15F0ABC}"/>
            </a:ext>
          </a:extLst>
        </xdr:cNvPr>
        <xdr:cNvCxnSpPr/>
      </xdr:nvCxnSpPr>
      <xdr:spPr>
        <a:xfrm flipV="1">
          <a:off x="417385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A39A674F-4990-48A7-9721-C7B16A8ECD55}"/>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98A1E761-B7DB-422F-87B8-30D3647979D2}"/>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9EB41622-B09A-4497-B4ED-40B2B1E8D859}"/>
            </a:ext>
          </a:extLst>
        </xdr:cNvPr>
        <xdr:cNvSpPr txBox="1"/>
      </xdr:nvSpPr>
      <xdr:spPr>
        <a:xfrm>
          <a:off x="4212590" y="934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B5C11EEF-2C5A-4986-A404-C9628C992E24}"/>
            </a:ext>
          </a:extLst>
        </xdr:cNvPr>
        <xdr:cNvCxnSpPr/>
      </xdr:nvCxnSpPr>
      <xdr:spPr>
        <a:xfrm>
          <a:off x="4112260" y="956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153052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7B38CD19-D33F-4F1D-B74B-8B6448C3667E}"/>
            </a:ext>
          </a:extLst>
        </xdr:cNvPr>
        <xdr:cNvSpPr txBox="1"/>
      </xdr:nvSpPr>
      <xdr:spPr>
        <a:xfrm>
          <a:off x="4212590" y="1026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36DED4CF-9CEC-4E1C-8363-29C5E503DA1D}"/>
            </a:ext>
          </a:extLst>
        </xdr:cNvPr>
        <xdr:cNvSpPr/>
      </xdr:nvSpPr>
      <xdr:spPr>
        <a:xfrm>
          <a:off x="4131310" y="104209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97AA8A0E-BACE-41EF-91A8-3DD3CC031A12}"/>
            </a:ext>
          </a:extLst>
        </xdr:cNvPr>
        <xdr:cNvSpPr/>
      </xdr:nvSpPr>
      <xdr:spPr>
        <a:xfrm>
          <a:off x="3388360" y="103809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DA1468C3-3F14-440A-B0C4-0A52EB5EC9AF}"/>
            </a:ext>
          </a:extLst>
        </xdr:cNvPr>
        <xdr:cNvSpPr/>
      </xdr:nvSpPr>
      <xdr:spPr>
        <a:xfrm>
          <a:off x="2571750" y="1035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8E05C97E-4102-4502-BC40-1F2A8CB7C898}"/>
            </a:ext>
          </a:extLst>
        </xdr:cNvPr>
        <xdr:cNvSpPr/>
      </xdr:nvSpPr>
      <xdr:spPr>
        <a:xfrm>
          <a:off x="1774190" y="103276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2" name="フローチャート: 判断 181">
          <a:extLst>
            <a:ext uri="{FF2B5EF4-FFF2-40B4-BE49-F238E27FC236}">
              <a16:creationId xmlns:a16="http://schemas.microsoft.com/office/drawing/2014/main" id="{E143987A-9A49-4382-9D8D-6EC290FE0C56}"/>
            </a:ext>
          </a:extLst>
        </xdr:cNvPr>
        <xdr:cNvSpPr/>
      </xdr:nvSpPr>
      <xdr:spPr>
        <a:xfrm>
          <a:off x="988060" y="10369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46BE6BE-8102-4733-A0F1-D9531074416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58524FE-5245-40F8-BFEB-29D04BD6A7FD}"/>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D45F166-EFC9-48B3-AF4B-D3515C293D2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5CF2BCA-4C3C-4497-9E62-2A3A322C650F}"/>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C574582-BB91-4E8B-A7F8-5C713191B52F}"/>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25400</xdr:rowOff>
    </xdr:from>
    <xdr:to>
      <xdr:col>24</xdr:col>
      <xdr:colOff>114300</xdr:colOff>
      <xdr:row>64</xdr:row>
      <xdr:rowOff>127000</xdr:rowOff>
    </xdr:to>
    <xdr:sp macro="" textlink="">
      <xdr:nvSpPr>
        <xdr:cNvPr id="188" name="楕円 187">
          <a:extLst>
            <a:ext uri="{FF2B5EF4-FFF2-40B4-BE49-F238E27FC236}">
              <a16:creationId xmlns:a16="http://schemas.microsoft.com/office/drawing/2014/main" id="{C3FCCDF5-8B00-483A-91C3-13F4120429E5}"/>
            </a:ext>
          </a:extLst>
        </xdr:cNvPr>
        <xdr:cNvSpPr/>
      </xdr:nvSpPr>
      <xdr:spPr>
        <a:xfrm>
          <a:off x="4131310" y="10994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111777</xdr:rowOff>
    </xdr:from>
    <xdr:ext cx="469744" cy="259045"/>
    <xdr:sp macro="" textlink="">
      <xdr:nvSpPr>
        <xdr:cNvPr id="189" name="【体育館・プール】&#10;有形固定資産減価償却率該当値テキスト">
          <a:extLst>
            <a:ext uri="{FF2B5EF4-FFF2-40B4-BE49-F238E27FC236}">
              <a16:creationId xmlns:a16="http://schemas.microsoft.com/office/drawing/2014/main" id="{F6016176-20C6-4898-B84C-7D72E27524AB}"/>
            </a:ext>
          </a:extLst>
        </xdr:cNvPr>
        <xdr:cNvSpPr txBox="1"/>
      </xdr:nvSpPr>
      <xdr:spPr>
        <a:xfrm>
          <a:off x="421259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21590</xdr:rowOff>
    </xdr:from>
    <xdr:to>
      <xdr:col>20</xdr:col>
      <xdr:colOff>38100</xdr:colOff>
      <xdr:row>64</xdr:row>
      <xdr:rowOff>123190</xdr:rowOff>
    </xdr:to>
    <xdr:sp macro="" textlink="">
      <xdr:nvSpPr>
        <xdr:cNvPr id="190" name="楕円 189">
          <a:extLst>
            <a:ext uri="{FF2B5EF4-FFF2-40B4-BE49-F238E27FC236}">
              <a16:creationId xmlns:a16="http://schemas.microsoft.com/office/drawing/2014/main" id="{7980272C-D8EB-46B8-89FC-A0A01672E836}"/>
            </a:ext>
          </a:extLst>
        </xdr:cNvPr>
        <xdr:cNvSpPr/>
      </xdr:nvSpPr>
      <xdr:spPr>
        <a:xfrm>
          <a:off x="3388360" y="109905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72390</xdr:rowOff>
    </xdr:from>
    <xdr:to>
      <xdr:col>24</xdr:col>
      <xdr:colOff>63500</xdr:colOff>
      <xdr:row>64</xdr:row>
      <xdr:rowOff>76200</xdr:rowOff>
    </xdr:to>
    <xdr:cxnSp macro="">
      <xdr:nvCxnSpPr>
        <xdr:cNvPr id="191" name="直線コネクタ 190">
          <a:extLst>
            <a:ext uri="{FF2B5EF4-FFF2-40B4-BE49-F238E27FC236}">
              <a16:creationId xmlns:a16="http://schemas.microsoft.com/office/drawing/2014/main" id="{77FC1A67-6DC7-4FE2-AC95-09747C414737}"/>
            </a:ext>
          </a:extLst>
        </xdr:cNvPr>
        <xdr:cNvCxnSpPr/>
      </xdr:nvCxnSpPr>
      <xdr:spPr>
        <a:xfrm>
          <a:off x="3431540" y="1104519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170180</xdr:rowOff>
    </xdr:from>
    <xdr:to>
      <xdr:col>15</xdr:col>
      <xdr:colOff>101600</xdr:colOff>
      <xdr:row>64</xdr:row>
      <xdr:rowOff>100330</xdr:rowOff>
    </xdr:to>
    <xdr:sp macro="" textlink="">
      <xdr:nvSpPr>
        <xdr:cNvPr id="192" name="楕円 191">
          <a:extLst>
            <a:ext uri="{FF2B5EF4-FFF2-40B4-BE49-F238E27FC236}">
              <a16:creationId xmlns:a16="http://schemas.microsoft.com/office/drawing/2014/main" id="{DA29468C-4B1E-4EDE-881D-67BDA0D4AF00}"/>
            </a:ext>
          </a:extLst>
        </xdr:cNvPr>
        <xdr:cNvSpPr/>
      </xdr:nvSpPr>
      <xdr:spPr>
        <a:xfrm>
          <a:off x="2571750" y="109753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49530</xdr:rowOff>
    </xdr:from>
    <xdr:to>
      <xdr:col>19</xdr:col>
      <xdr:colOff>177800</xdr:colOff>
      <xdr:row>64</xdr:row>
      <xdr:rowOff>72390</xdr:rowOff>
    </xdr:to>
    <xdr:cxnSp macro="">
      <xdr:nvCxnSpPr>
        <xdr:cNvPr id="193" name="直線コネクタ 192">
          <a:extLst>
            <a:ext uri="{FF2B5EF4-FFF2-40B4-BE49-F238E27FC236}">
              <a16:creationId xmlns:a16="http://schemas.microsoft.com/office/drawing/2014/main" id="{25568C07-A1E4-456A-A18A-F7693600CAED}"/>
            </a:ext>
          </a:extLst>
        </xdr:cNvPr>
        <xdr:cNvCxnSpPr/>
      </xdr:nvCxnSpPr>
      <xdr:spPr>
        <a:xfrm>
          <a:off x="2626360" y="11026140"/>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128270</xdr:rowOff>
    </xdr:from>
    <xdr:to>
      <xdr:col>10</xdr:col>
      <xdr:colOff>165100</xdr:colOff>
      <xdr:row>64</xdr:row>
      <xdr:rowOff>58420</xdr:rowOff>
    </xdr:to>
    <xdr:sp macro="" textlink="">
      <xdr:nvSpPr>
        <xdr:cNvPr id="194" name="楕円 193">
          <a:extLst>
            <a:ext uri="{FF2B5EF4-FFF2-40B4-BE49-F238E27FC236}">
              <a16:creationId xmlns:a16="http://schemas.microsoft.com/office/drawing/2014/main" id="{78104549-371B-4784-B2E8-9ACEC3189F6A}"/>
            </a:ext>
          </a:extLst>
        </xdr:cNvPr>
        <xdr:cNvSpPr/>
      </xdr:nvSpPr>
      <xdr:spPr>
        <a:xfrm>
          <a:off x="1774190" y="109334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7620</xdr:rowOff>
    </xdr:from>
    <xdr:to>
      <xdr:col>15</xdr:col>
      <xdr:colOff>50800</xdr:colOff>
      <xdr:row>64</xdr:row>
      <xdr:rowOff>49530</xdr:rowOff>
    </xdr:to>
    <xdr:cxnSp macro="">
      <xdr:nvCxnSpPr>
        <xdr:cNvPr id="195" name="直線コネクタ 194">
          <a:extLst>
            <a:ext uri="{FF2B5EF4-FFF2-40B4-BE49-F238E27FC236}">
              <a16:creationId xmlns:a16="http://schemas.microsoft.com/office/drawing/2014/main" id="{28002FF1-C4B6-4E62-AD05-29CD7B6A8B32}"/>
            </a:ext>
          </a:extLst>
        </xdr:cNvPr>
        <xdr:cNvCxnSpPr/>
      </xdr:nvCxnSpPr>
      <xdr:spPr>
        <a:xfrm>
          <a:off x="1828800" y="1098232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86360</xdr:rowOff>
    </xdr:from>
    <xdr:to>
      <xdr:col>6</xdr:col>
      <xdr:colOff>38100</xdr:colOff>
      <xdr:row>64</xdr:row>
      <xdr:rowOff>16510</xdr:rowOff>
    </xdr:to>
    <xdr:sp macro="" textlink="">
      <xdr:nvSpPr>
        <xdr:cNvPr id="196" name="楕円 195">
          <a:extLst>
            <a:ext uri="{FF2B5EF4-FFF2-40B4-BE49-F238E27FC236}">
              <a16:creationId xmlns:a16="http://schemas.microsoft.com/office/drawing/2014/main" id="{A6E4FA35-DC96-40C6-947A-6B24B36B5492}"/>
            </a:ext>
          </a:extLst>
        </xdr:cNvPr>
        <xdr:cNvSpPr/>
      </xdr:nvSpPr>
      <xdr:spPr>
        <a:xfrm>
          <a:off x="988060" y="108896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137160</xdr:rowOff>
    </xdr:from>
    <xdr:to>
      <xdr:col>10</xdr:col>
      <xdr:colOff>114300</xdr:colOff>
      <xdr:row>64</xdr:row>
      <xdr:rowOff>7620</xdr:rowOff>
    </xdr:to>
    <xdr:cxnSp macro="">
      <xdr:nvCxnSpPr>
        <xdr:cNvPr id="197" name="直線コネクタ 196">
          <a:extLst>
            <a:ext uri="{FF2B5EF4-FFF2-40B4-BE49-F238E27FC236}">
              <a16:creationId xmlns:a16="http://schemas.microsoft.com/office/drawing/2014/main" id="{49E2896D-951E-4375-99D8-301C2F7A91EE}"/>
            </a:ext>
          </a:extLst>
        </xdr:cNvPr>
        <xdr:cNvCxnSpPr/>
      </xdr:nvCxnSpPr>
      <xdr:spPr>
        <a:xfrm>
          <a:off x="1031240" y="1093470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44467</xdr:rowOff>
    </xdr:from>
    <xdr:ext cx="405111" cy="259045"/>
    <xdr:sp macro="" textlink="">
      <xdr:nvSpPr>
        <xdr:cNvPr id="198" name="n_1aveValue【体育館・プール】&#10;有形固定資産減価償却率">
          <a:extLst>
            <a:ext uri="{FF2B5EF4-FFF2-40B4-BE49-F238E27FC236}">
              <a16:creationId xmlns:a16="http://schemas.microsoft.com/office/drawing/2014/main" id="{2F0D8D34-4893-4463-8132-5B6BB838DFCD}"/>
            </a:ext>
          </a:extLst>
        </xdr:cNvPr>
        <xdr:cNvSpPr txBox="1"/>
      </xdr:nvSpPr>
      <xdr:spPr>
        <a:xfrm>
          <a:off x="3239144"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9" name="n_2aveValue【体育館・プール】&#10;有形固定資産減価償却率">
          <a:extLst>
            <a:ext uri="{FF2B5EF4-FFF2-40B4-BE49-F238E27FC236}">
              <a16:creationId xmlns:a16="http://schemas.microsoft.com/office/drawing/2014/main" id="{0960C5A7-9591-4DEE-A580-9A19C748747D}"/>
            </a:ext>
          </a:extLst>
        </xdr:cNvPr>
        <xdr:cNvSpPr txBox="1"/>
      </xdr:nvSpPr>
      <xdr:spPr>
        <a:xfrm>
          <a:off x="24390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200" name="n_3aveValue【体育館・プール】&#10;有形固定資産減価償却率">
          <a:extLst>
            <a:ext uri="{FF2B5EF4-FFF2-40B4-BE49-F238E27FC236}">
              <a16:creationId xmlns:a16="http://schemas.microsoft.com/office/drawing/2014/main" id="{3F7033B5-A239-488B-809A-39BA02AFC0CB}"/>
            </a:ext>
          </a:extLst>
        </xdr:cNvPr>
        <xdr:cNvSpPr txBox="1"/>
      </xdr:nvSpPr>
      <xdr:spPr>
        <a:xfrm>
          <a:off x="1641484" y="1010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27322</xdr:rowOff>
    </xdr:from>
    <xdr:ext cx="405111" cy="259045"/>
    <xdr:sp macro="" textlink="">
      <xdr:nvSpPr>
        <xdr:cNvPr id="201" name="n_4aveValue【体育館・プール】&#10;有形固定資産減価償却率">
          <a:extLst>
            <a:ext uri="{FF2B5EF4-FFF2-40B4-BE49-F238E27FC236}">
              <a16:creationId xmlns:a16="http://schemas.microsoft.com/office/drawing/2014/main" id="{99E4E92A-6620-42F6-A588-27716A36E71B}"/>
            </a:ext>
          </a:extLst>
        </xdr:cNvPr>
        <xdr:cNvSpPr txBox="1"/>
      </xdr:nvSpPr>
      <xdr:spPr>
        <a:xfrm>
          <a:off x="85535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114317</xdr:rowOff>
    </xdr:from>
    <xdr:ext cx="405111" cy="259045"/>
    <xdr:sp macro="" textlink="">
      <xdr:nvSpPr>
        <xdr:cNvPr id="202" name="n_1mainValue【体育館・プール】&#10;有形固定資産減価償却率">
          <a:extLst>
            <a:ext uri="{FF2B5EF4-FFF2-40B4-BE49-F238E27FC236}">
              <a16:creationId xmlns:a16="http://schemas.microsoft.com/office/drawing/2014/main" id="{CCDFF1A2-B630-4664-8CB6-8C1D77830171}"/>
            </a:ext>
          </a:extLst>
        </xdr:cNvPr>
        <xdr:cNvSpPr txBox="1"/>
      </xdr:nvSpPr>
      <xdr:spPr>
        <a:xfrm>
          <a:off x="3239144" y="1108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91457</xdr:rowOff>
    </xdr:from>
    <xdr:ext cx="405111" cy="259045"/>
    <xdr:sp macro="" textlink="">
      <xdr:nvSpPr>
        <xdr:cNvPr id="203" name="n_2mainValue【体育館・プール】&#10;有形固定資産減価償却率">
          <a:extLst>
            <a:ext uri="{FF2B5EF4-FFF2-40B4-BE49-F238E27FC236}">
              <a16:creationId xmlns:a16="http://schemas.microsoft.com/office/drawing/2014/main" id="{63E7109B-2E2E-4E94-99EB-5F5BC06C698A}"/>
            </a:ext>
          </a:extLst>
        </xdr:cNvPr>
        <xdr:cNvSpPr txBox="1"/>
      </xdr:nvSpPr>
      <xdr:spPr>
        <a:xfrm>
          <a:off x="2439044" y="1106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49547</xdr:rowOff>
    </xdr:from>
    <xdr:ext cx="405111" cy="259045"/>
    <xdr:sp macro="" textlink="">
      <xdr:nvSpPr>
        <xdr:cNvPr id="204" name="n_3mainValue【体育館・プール】&#10;有形固定資産減価償却率">
          <a:extLst>
            <a:ext uri="{FF2B5EF4-FFF2-40B4-BE49-F238E27FC236}">
              <a16:creationId xmlns:a16="http://schemas.microsoft.com/office/drawing/2014/main" id="{BAA0AAE9-BFC5-4E58-8098-D2350124020F}"/>
            </a:ext>
          </a:extLst>
        </xdr:cNvPr>
        <xdr:cNvSpPr txBox="1"/>
      </xdr:nvSpPr>
      <xdr:spPr>
        <a:xfrm>
          <a:off x="1641484"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7637</xdr:rowOff>
    </xdr:from>
    <xdr:ext cx="405111" cy="259045"/>
    <xdr:sp macro="" textlink="">
      <xdr:nvSpPr>
        <xdr:cNvPr id="205" name="n_4mainValue【体育館・プール】&#10;有形固定資産減価償却率">
          <a:extLst>
            <a:ext uri="{FF2B5EF4-FFF2-40B4-BE49-F238E27FC236}">
              <a16:creationId xmlns:a16="http://schemas.microsoft.com/office/drawing/2014/main" id="{91A1DBF9-58DF-4E97-B15B-D3CF59BA5061}"/>
            </a:ext>
          </a:extLst>
        </xdr:cNvPr>
        <xdr:cNvSpPr txBox="1"/>
      </xdr:nvSpPr>
      <xdr:spPr>
        <a:xfrm>
          <a:off x="855354" y="1098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825CD77F-4273-4C39-A92E-8631152B5BBE}"/>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333FB00B-1858-45D8-95A5-B15695C7F2A0}"/>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C1351D23-CEF2-4D36-BFD3-55626C4B9D4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31FE5D1F-1D9B-4534-9ACF-3DE2D12F674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94E575E-C02F-450F-8E0C-828CC21A24A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7E5C44B9-538E-4374-A572-586D5A92AE0C}"/>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BC2DC04F-7AFA-4602-B9F7-1F20C0D6A65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6964190B-3B0A-48A4-904B-41B2447954A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50BF9207-F542-4FBA-B70F-91CB7F6DC2EF}"/>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B1F9B835-7160-4706-AB0A-2F2B03996941}"/>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858F8A18-DC3D-4C1F-A250-472959A1F6FE}"/>
            </a:ext>
          </a:extLst>
        </xdr:cNvPr>
        <xdr:cNvCxnSpPr/>
      </xdr:nvCxnSpPr>
      <xdr:spPr>
        <a:xfrm>
          <a:off x="5960110" y="11144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a:extLst>
            <a:ext uri="{FF2B5EF4-FFF2-40B4-BE49-F238E27FC236}">
              <a16:creationId xmlns:a16="http://schemas.microsoft.com/office/drawing/2014/main" id="{2951031B-9E34-45EE-95E8-0A022BDE0525}"/>
            </a:ext>
          </a:extLst>
        </xdr:cNvPr>
        <xdr:cNvSpPr txBox="1"/>
      </xdr:nvSpPr>
      <xdr:spPr>
        <a:xfrm>
          <a:off x="5527221" y="110001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4AFA3279-B8C5-48B6-A315-019CA8CE9EDD}"/>
            </a:ext>
          </a:extLst>
        </xdr:cNvPr>
        <xdr:cNvCxnSpPr/>
      </xdr:nvCxnSpPr>
      <xdr:spPr>
        <a:xfrm>
          <a:off x="5960110" y="1085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a:extLst>
            <a:ext uri="{FF2B5EF4-FFF2-40B4-BE49-F238E27FC236}">
              <a16:creationId xmlns:a16="http://schemas.microsoft.com/office/drawing/2014/main" id="{96669D0A-91D5-46A4-B806-BBEBF63FA157}"/>
            </a:ext>
          </a:extLst>
        </xdr:cNvPr>
        <xdr:cNvSpPr txBox="1"/>
      </xdr:nvSpPr>
      <xdr:spPr>
        <a:xfrm>
          <a:off x="5527221"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4DCE467A-1BDC-4047-8E9F-DFF24403E7D5}"/>
            </a:ext>
          </a:extLst>
        </xdr:cNvPr>
        <xdr:cNvCxnSpPr/>
      </xdr:nvCxnSpPr>
      <xdr:spPr>
        <a:xfrm>
          <a:off x="596011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a:extLst>
            <a:ext uri="{FF2B5EF4-FFF2-40B4-BE49-F238E27FC236}">
              <a16:creationId xmlns:a16="http://schemas.microsoft.com/office/drawing/2014/main" id="{8F0CDD79-8523-44E5-AD22-D898D900766E}"/>
            </a:ext>
          </a:extLst>
        </xdr:cNvPr>
        <xdr:cNvSpPr txBox="1"/>
      </xdr:nvSpPr>
      <xdr:spPr>
        <a:xfrm>
          <a:off x="5527221" y="104286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911B9C30-6AD2-4267-B408-4AA99B772570}"/>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14261956-E1AB-469F-90B8-1838C96F20D6}"/>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6F7CF579-1CA7-4E50-89A2-E19E73217AE0}"/>
            </a:ext>
          </a:extLst>
        </xdr:cNvPr>
        <xdr:cNvCxnSpPr/>
      </xdr:nvCxnSpPr>
      <xdr:spPr>
        <a:xfrm>
          <a:off x="5960110" y="9997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a:extLst>
            <a:ext uri="{FF2B5EF4-FFF2-40B4-BE49-F238E27FC236}">
              <a16:creationId xmlns:a16="http://schemas.microsoft.com/office/drawing/2014/main" id="{88D7ED75-AFE8-4BAB-BC7A-38671984DB86}"/>
            </a:ext>
          </a:extLst>
        </xdr:cNvPr>
        <xdr:cNvSpPr txBox="1"/>
      </xdr:nvSpPr>
      <xdr:spPr>
        <a:xfrm>
          <a:off x="5527221" y="98609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7E1C3AD5-5FCF-4F89-9CEB-417BFEC8F509}"/>
            </a:ext>
          </a:extLst>
        </xdr:cNvPr>
        <xdr:cNvCxnSpPr/>
      </xdr:nvCxnSpPr>
      <xdr:spPr>
        <a:xfrm>
          <a:off x="5960110" y="971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a:extLst>
            <a:ext uri="{FF2B5EF4-FFF2-40B4-BE49-F238E27FC236}">
              <a16:creationId xmlns:a16="http://schemas.microsoft.com/office/drawing/2014/main" id="{DC086E5B-1C59-46B7-9089-5DF9D13B8FA6}"/>
            </a:ext>
          </a:extLst>
        </xdr:cNvPr>
        <xdr:cNvSpPr txBox="1"/>
      </xdr:nvSpPr>
      <xdr:spPr>
        <a:xfrm>
          <a:off x="5527221" y="957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CE94ADAF-D184-4DAE-A803-B65A4B90764D}"/>
            </a:ext>
          </a:extLst>
        </xdr:cNvPr>
        <xdr:cNvCxnSpPr/>
      </xdr:nvCxnSpPr>
      <xdr:spPr>
        <a:xfrm>
          <a:off x="5960110" y="942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a:extLst>
            <a:ext uri="{FF2B5EF4-FFF2-40B4-BE49-F238E27FC236}">
              <a16:creationId xmlns:a16="http://schemas.microsoft.com/office/drawing/2014/main" id="{E419EA66-A9D3-487B-9705-A94BFC7C3019}"/>
            </a:ext>
          </a:extLst>
        </xdr:cNvPr>
        <xdr:cNvSpPr txBox="1"/>
      </xdr:nvSpPr>
      <xdr:spPr>
        <a:xfrm>
          <a:off x="5527221" y="92856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A89D10DA-A7FF-4A2D-8EEC-8DB1FAEFD116}"/>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90FDD570-4780-4CE4-B9C9-CD0FA9006AFE}"/>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46C13C3D-A8F5-4269-8AA1-2D221D8EE50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3" name="直線コネクタ 232">
          <a:extLst>
            <a:ext uri="{FF2B5EF4-FFF2-40B4-BE49-F238E27FC236}">
              <a16:creationId xmlns:a16="http://schemas.microsoft.com/office/drawing/2014/main" id="{A26B5B81-A88A-47A6-8275-94A4635A682D}"/>
            </a:ext>
          </a:extLst>
        </xdr:cNvPr>
        <xdr:cNvCxnSpPr/>
      </xdr:nvCxnSpPr>
      <xdr:spPr>
        <a:xfrm flipV="1">
          <a:off x="9429115" y="9619298"/>
          <a:ext cx="0" cy="1399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4" name="【体育館・プール】&#10;一人当たり面積最小値テキスト">
          <a:extLst>
            <a:ext uri="{FF2B5EF4-FFF2-40B4-BE49-F238E27FC236}">
              <a16:creationId xmlns:a16="http://schemas.microsoft.com/office/drawing/2014/main" id="{8C2A867B-E834-4EF0-AF8D-AC9A81B0D3DC}"/>
            </a:ext>
          </a:extLst>
        </xdr:cNvPr>
        <xdr:cNvSpPr txBox="1"/>
      </xdr:nvSpPr>
      <xdr:spPr>
        <a:xfrm>
          <a:off x="9467850" y="1102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5" name="直線コネクタ 234">
          <a:extLst>
            <a:ext uri="{FF2B5EF4-FFF2-40B4-BE49-F238E27FC236}">
              <a16:creationId xmlns:a16="http://schemas.microsoft.com/office/drawing/2014/main" id="{91C159A8-B1AE-43DA-894C-889411FE72B4}"/>
            </a:ext>
          </a:extLst>
        </xdr:cNvPr>
        <xdr:cNvCxnSpPr/>
      </xdr:nvCxnSpPr>
      <xdr:spPr>
        <a:xfrm>
          <a:off x="9356090" y="1101899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6" name="【体育館・プール】&#10;一人当たり面積最大値テキスト">
          <a:extLst>
            <a:ext uri="{FF2B5EF4-FFF2-40B4-BE49-F238E27FC236}">
              <a16:creationId xmlns:a16="http://schemas.microsoft.com/office/drawing/2014/main" id="{B0F06D08-A5E5-43C6-A2BD-01092385056D}"/>
            </a:ext>
          </a:extLst>
        </xdr:cNvPr>
        <xdr:cNvSpPr txBox="1"/>
      </xdr:nvSpPr>
      <xdr:spPr>
        <a:xfrm>
          <a:off x="9467850" y="939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7" name="直線コネクタ 236">
          <a:extLst>
            <a:ext uri="{FF2B5EF4-FFF2-40B4-BE49-F238E27FC236}">
              <a16:creationId xmlns:a16="http://schemas.microsoft.com/office/drawing/2014/main" id="{90DE4795-9C98-4BF2-9160-3F8DA6ECE6A2}"/>
            </a:ext>
          </a:extLst>
        </xdr:cNvPr>
        <xdr:cNvCxnSpPr/>
      </xdr:nvCxnSpPr>
      <xdr:spPr>
        <a:xfrm>
          <a:off x="9356090" y="961929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160672</xdr:rowOff>
    </xdr:from>
    <xdr:ext cx="469744" cy="259045"/>
    <xdr:sp macro="" textlink="">
      <xdr:nvSpPr>
        <xdr:cNvPr id="238" name="【体育館・プール】&#10;一人当たり面積平均値テキスト">
          <a:extLst>
            <a:ext uri="{FF2B5EF4-FFF2-40B4-BE49-F238E27FC236}">
              <a16:creationId xmlns:a16="http://schemas.microsoft.com/office/drawing/2014/main" id="{E55A3047-9115-418A-B3C3-DBADCA405A0E}"/>
            </a:ext>
          </a:extLst>
        </xdr:cNvPr>
        <xdr:cNvSpPr txBox="1"/>
      </xdr:nvSpPr>
      <xdr:spPr>
        <a:xfrm>
          <a:off x="9467850" y="10278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C61ACB13-D571-4BE8-BA2D-AFFF03C86777}"/>
            </a:ext>
          </a:extLst>
        </xdr:cNvPr>
        <xdr:cNvSpPr/>
      </xdr:nvSpPr>
      <xdr:spPr>
        <a:xfrm>
          <a:off x="9394190" y="1042098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0" name="フローチャート: 判断 239">
          <a:extLst>
            <a:ext uri="{FF2B5EF4-FFF2-40B4-BE49-F238E27FC236}">
              <a16:creationId xmlns:a16="http://schemas.microsoft.com/office/drawing/2014/main" id="{464C30D0-0AD1-4021-BA73-363F95F5AE2D}"/>
            </a:ext>
          </a:extLst>
        </xdr:cNvPr>
        <xdr:cNvSpPr/>
      </xdr:nvSpPr>
      <xdr:spPr>
        <a:xfrm>
          <a:off x="8632190" y="10455751"/>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1" name="フローチャート: 判断 240">
          <a:extLst>
            <a:ext uri="{FF2B5EF4-FFF2-40B4-BE49-F238E27FC236}">
              <a16:creationId xmlns:a16="http://schemas.microsoft.com/office/drawing/2014/main" id="{1929B7B5-3DD1-4994-A98C-2C9D1D5194CE}"/>
            </a:ext>
          </a:extLst>
        </xdr:cNvPr>
        <xdr:cNvSpPr/>
      </xdr:nvSpPr>
      <xdr:spPr>
        <a:xfrm>
          <a:off x="7846060" y="1044813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8D397F0F-C6B4-47A6-80E3-0432F1F2145D}"/>
            </a:ext>
          </a:extLst>
        </xdr:cNvPr>
        <xdr:cNvSpPr/>
      </xdr:nvSpPr>
      <xdr:spPr>
        <a:xfrm>
          <a:off x="7029450" y="104590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43" name="フローチャート: 判断 242">
          <a:extLst>
            <a:ext uri="{FF2B5EF4-FFF2-40B4-BE49-F238E27FC236}">
              <a16:creationId xmlns:a16="http://schemas.microsoft.com/office/drawing/2014/main" id="{F7696F9D-2C31-4FB4-813E-BAD592B5E590}"/>
            </a:ext>
          </a:extLst>
        </xdr:cNvPr>
        <xdr:cNvSpPr/>
      </xdr:nvSpPr>
      <xdr:spPr>
        <a:xfrm>
          <a:off x="6231890" y="1054385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2093F91-2F17-4052-B4B1-7CE2EDAE7D4D}"/>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1F98652-0C92-4EEC-9275-930145D03EA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AE808D5-4107-4CFD-ABCB-4B31A5C27EEC}"/>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C1F44AC-AF96-4096-85DD-DE0595A4BE09}"/>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DC89B24E-EFB7-4D24-A60A-7ABBC4D2E47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164941</xdr:rowOff>
    </xdr:from>
    <xdr:to>
      <xdr:col>55</xdr:col>
      <xdr:colOff>50800</xdr:colOff>
      <xdr:row>64</xdr:row>
      <xdr:rowOff>95091</xdr:rowOff>
    </xdr:to>
    <xdr:sp macro="" textlink="">
      <xdr:nvSpPr>
        <xdr:cNvPr id="249" name="楕円 248">
          <a:extLst>
            <a:ext uri="{FF2B5EF4-FFF2-40B4-BE49-F238E27FC236}">
              <a16:creationId xmlns:a16="http://schemas.microsoft.com/office/drawing/2014/main" id="{7C476054-E8C2-49C6-A917-0DD7D9F70E43}"/>
            </a:ext>
          </a:extLst>
        </xdr:cNvPr>
        <xdr:cNvSpPr/>
      </xdr:nvSpPr>
      <xdr:spPr>
        <a:xfrm>
          <a:off x="9394190" y="10970101"/>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79868</xdr:rowOff>
    </xdr:from>
    <xdr:ext cx="469744" cy="259045"/>
    <xdr:sp macro="" textlink="">
      <xdr:nvSpPr>
        <xdr:cNvPr id="250" name="【体育館・プール】&#10;一人当たり面積該当値テキスト">
          <a:extLst>
            <a:ext uri="{FF2B5EF4-FFF2-40B4-BE49-F238E27FC236}">
              <a16:creationId xmlns:a16="http://schemas.microsoft.com/office/drawing/2014/main" id="{8CD548AF-74E9-4123-A47F-FDBFBEAB7702}"/>
            </a:ext>
          </a:extLst>
        </xdr:cNvPr>
        <xdr:cNvSpPr txBox="1"/>
      </xdr:nvSpPr>
      <xdr:spPr>
        <a:xfrm>
          <a:off x="9467850" y="10881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167799</xdr:rowOff>
    </xdr:from>
    <xdr:to>
      <xdr:col>50</xdr:col>
      <xdr:colOff>165100</xdr:colOff>
      <xdr:row>64</xdr:row>
      <xdr:rowOff>97949</xdr:rowOff>
    </xdr:to>
    <xdr:sp macro="" textlink="">
      <xdr:nvSpPr>
        <xdr:cNvPr id="251" name="楕円 250">
          <a:extLst>
            <a:ext uri="{FF2B5EF4-FFF2-40B4-BE49-F238E27FC236}">
              <a16:creationId xmlns:a16="http://schemas.microsoft.com/office/drawing/2014/main" id="{A261AD30-00E6-4A7D-B4C0-494A55D37913}"/>
            </a:ext>
          </a:extLst>
        </xdr:cNvPr>
        <xdr:cNvSpPr/>
      </xdr:nvSpPr>
      <xdr:spPr>
        <a:xfrm>
          <a:off x="8632190" y="1097295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44291</xdr:rowOff>
    </xdr:from>
    <xdr:to>
      <xdr:col>55</xdr:col>
      <xdr:colOff>0</xdr:colOff>
      <xdr:row>64</xdr:row>
      <xdr:rowOff>47149</xdr:rowOff>
    </xdr:to>
    <xdr:cxnSp macro="">
      <xdr:nvCxnSpPr>
        <xdr:cNvPr id="252" name="直線コネクタ 251">
          <a:extLst>
            <a:ext uri="{FF2B5EF4-FFF2-40B4-BE49-F238E27FC236}">
              <a16:creationId xmlns:a16="http://schemas.microsoft.com/office/drawing/2014/main" id="{F0C56295-A027-4307-A9D9-CB74CA91D920}"/>
            </a:ext>
          </a:extLst>
        </xdr:cNvPr>
        <xdr:cNvCxnSpPr/>
      </xdr:nvCxnSpPr>
      <xdr:spPr>
        <a:xfrm flipV="1">
          <a:off x="8686800" y="11018996"/>
          <a:ext cx="74295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167799</xdr:rowOff>
    </xdr:from>
    <xdr:to>
      <xdr:col>46</xdr:col>
      <xdr:colOff>38100</xdr:colOff>
      <xdr:row>64</xdr:row>
      <xdr:rowOff>97949</xdr:rowOff>
    </xdr:to>
    <xdr:sp macro="" textlink="">
      <xdr:nvSpPr>
        <xdr:cNvPr id="253" name="楕円 252">
          <a:extLst>
            <a:ext uri="{FF2B5EF4-FFF2-40B4-BE49-F238E27FC236}">
              <a16:creationId xmlns:a16="http://schemas.microsoft.com/office/drawing/2014/main" id="{C1CE3154-627E-47FB-97E5-6F777731BE3A}"/>
            </a:ext>
          </a:extLst>
        </xdr:cNvPr>
        <xdr:cNvSpPr/>
      </xdr:nvSpPr>
      <xdr:spPr>
        <a:xfrm>
          <a:off x="7846060" y="1097295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47149</xdr:rowOff>
    </xdr:from>
    <xdr:to>
      <xdr:col>50</xdr:col>
      <xdr:colOff>114300</xdr:colOff>
      <xdr:row>64</xdr:row>
      <xdr:rowOff>47149</xdr:rowOff>
    </xdr:to>
    <xdr:cxnSp macro="">
      <xdr:nvCxnSpPr>
        <xdr:cNvPr id="254" name="直線コネクタ 253">
          <a:extLst>
            <a:ext uri="{FF2B5EF4-FFF2-40B4-BE49-F238E27FC236}">
              <a16:creationId xmlns:a16="http://schemas.microsoft.com/office/drawing/2014/main" id="{B8350BA1-7790-4097-9A1A-418212B65C76}"/>
            </a:ext>
          </a:extLst>
        </xdr:cNvPr>
        <xdr:cNvCxnSpPr/>
      </xdr:nvCxnSpPr>
      <xdr:spPr>
        <a:xfrm>
          <a:off x="7889240" y="1102185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167799</xdr:rowOff>
    </xdr:from>
    <xdr:to>
      <xdr:col>41</xdr:col>
      <xdr:colOff>101600</xdr:colOff>
      <xdr:row>64</xdr:row>
      <xdr:rowOff>97949</xdr:rowOff>
    </xdr:to>
    <xdr:sp macro="" textlink="">
      <xdr:nvSpPr>
        <xdr:cNvPr id="255" name="楕円 254">
          <a:extLst>
            <a:ext uri="{FF2B5EF4-FFF2-40B4-BE49-F238E27FC236}">
              <a16:creationId xmlns:a16="http://schemas.microsoft.com/office/drawing/2014/main" id="{B9C65159-0ABD-4D43-9FE4-6EC6323B440B}"/>
            </a:ext>
          </a:extLst>
        </xdr:cNvPr>
        <xdr:cNvSpPr/>
      </xdr:nvSpPr>
      <xdr:spPr>
        <a:xfrm>
          <a:off x="7029450" y="1097295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47149</xdr:rowOff>
    </xdr:from>
    <xdr:to>
      <xdr:col>45</xdr:col>
      <xdr:colOff>177800</xdr:colOff>
      <xdr:row>64</xdr:row>
      <xdr:rowOff>47149</xdr:rowOff>
    </xdr:to>
    <xdr:cxnSp macro="">
      <xdr:nvCxnSpPr>
        <xdr:cNvPr id="256" name="直線コネクタ 255">
          <a:extLst>
            <a:ext uri="{FF2B5EF4-FFF2-40B4-BE49-F238E27FC236}">
              <a16:creationId xmlns:a16="http://schemas.microsoft.com/office/drawing/2014/main" id="{9808F793-847C-4508-9C3C-93AFC6548D9A}"/>
            </a:ext>
          </a:extLst>
        </xdr:cNvPr>
        <xdr:cNvCxnSpPr/>
      </xdr:nvCxnSpPr>
      <xdr:spPr>
        <a:xfrm>
          <a:off x="7084060" y="1102185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170656</xdr:rowOff>
    </xdr:from>
    <xdr:to>
      <xdr:col>36</xdr:col>
      <xdr:colOff>165100</xdr:colOff>
      <xdr:row>64</xdr:row>
      <xdr:rowOff>100806</xdr:rowOff>
    </xdr:to>
    <xdr:sp macro="" textlink="">
      <xdr:nvSpPr>
        <xdr:cNvPr id="257" name="楕円 256">
          <a:extLst>
            <a:ext uri="{FF2B5EF4-FFF2-40B4-BE49-F238E27FC236}">
              <a16:creationId xmlns:a16="http://schemas.microsoft.com/office/drawing/2014/main" id="{C475307C-10E4-4E51-BB48-F925FFDAE206}"/>
            </a:ext>
          </a:extLst>
        </xdr:cNvPr>
        <xdr:cNvSpPr/>
      </xdr:nvSpPr>
      <xdr:spPr>
        <a:xfrm>
          <a:off x="6231890" y="1097581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47149</xdr:rowOff>
    </xdr:from>
    <xdr:to>
      <xdr:col>41</xdr:col>
      <xdr:colOff>50800</xdr:colOff>
      <xdr:row>64</xdr:row>
      <xdr:rowOff>50006</xdr:rowOff>
    </xdr:to>
    <xdr:cxnSp macro="">
      <xdr:nvCxnSpPr>
        <xdr:cNvPr id="258" name="直線コネクタ 257">
          <a:extLst>
            <a:ext uri="{FF2B5EF4-FFF2-40B4-BE49-F238E27FC236}">
              <a16:creationId xmlns:a16="http://schemas.microsoft.com/office/drawing/2014/main" id="{27761CBF-5791-4FAA-971F-F4FB5E0F5C36}"/>
            </a:ext>
          </a:extLst>
        </xdr:cNvPr>
        <xdr:cNvCxnSpPr/>
      </xdr:nvCxnSpPr>
      <xdr:spPr>
        <a:xfrm flipV="1">
          <a:off x="6286500" y="11021854"/>
          <a:ext cx="79756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111618</xdr:rowOff>
    </xdr:from>
    <xdr:ext cx="469744" cy="259045"/>
    <xdr:sp macro="" textlink="">
      <xdr:nvSpPr>
        <xdr:cNvPr id="259" name="n_1aveValue【体育館・プール】&#10;一人当たり面積">
          <a:extLst>
            <a:ext uri="{FF2B5EF4-FFF2-40B4-BE49-F238E27FC236}">
              <a16:creationId xmlns:a16="http://schemas.microsoft.com/office/drawing/2014/main" id="{A841207A-F6E8-4BC9-9BEA-2A8B5808962F}"/>
            </a:ext>
          </a:extLst>
        </xdr:cNvPr>
        <xdr:cNvSpPr txBox="1"/>
      </xdr:nvSpPr>
      <xdr:spPr>
        <a:xfrm>
          <a:off x="8454467" y="1022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105903</xdr:rowOff>
    </xdr:from>
    <xdr:ext cx="469744" cy="259045"/>
    <xdr:sp macro="" textlink="">
      <xdr:nvSpPr>
        <xdr:cNvPr id="260" name="n_2aveValue【体育館・プール】&#10;一人当たり面積">
          <a:extLst>
            <a:ext uri="{FF2B5EF4-FFF2-40B4-BE49-F238E27FC236}">
              <a16:creationId xmlns:a16="http://schemas.microsoft.com/office/drawing/2014/main" id="{A899D215-9345-4C23-A247-10DCB7E9E72B}"/>
            </a:ext>
          </a:extLst>
        </xdr:cNvPr>
        <xdr:cNvSpPr txBox="1"/>
      </xdr:nvSpPr>
      <xdr:spPr>
        <a:xfrm>
          <a:off x="7673417" y="102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118762</xdr:rowOff>
    </xdr:from>
    <xdr:ext cx="469744" cy="259045"/>
    <xdr:sp macro="" textlink="">
      <xdr:nvSpPr>
        <xdr:cNvPr id="261" name="n_3aveValue【体育館・プール】&#10;一人当たり面積">
          <a:extLst>
            <a:ext uri="{FF2B5EF4-FFF2-40B4-BE49-F238E27FC236}">
              <a16:creationId xmlns:a16="http://schemas.microsoft.com/office/drawing/2014/main" id="{19F4EE4A-18E0-4519-8DE7-2BC2ABFB7ED4}"/>
            </a:ext>
          </a:extLst>
        </xdr:cNvPr>
        <xdr:cNvSpPr txBox="1"/>
      </xdr:nvSpPr>
      <xdr:spPr>
        <a:xfrm>
          <a:off x="6866332" y="102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30180</xdr:rowOff>
    </xdr:from>
    <xdr:ext cx="469744" cy="259045"/>
    <xdr:sp macro="" textlink="">
      <xdr:nvSpPr>
        <xdr:cNvPr id="262" name="n_4aveValue【体育館・プール】&#10;一人当たり面積">
          <a:extLst>
            <a:ext uri="{FF2B5EF4-FFF2-40B4-BE49-F238E27FC236}">
              <a16:creationId xmlns:a16="http://schemas.microsoft.com/office/drawing/2014/main" id="{07E56017-567E-4804-B290-52026D85B797}"/>
            </a:ext>
          </a:extLst>
        </xdr:cNvPr>
        <xdr:cNvSpPr txBox="1"/>
      </xdr:nvSpPr>
      <xdr:spPr>
        <a:xfrm>
          <a:off x="6068772" y="1031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89076</xdr:rowOff>
    </xdr:from>
    <xdr:ext cx="469744" cy="259045"/>
    <xdr:sp macro="" textlink="">
      <xdr:nvSpPr>
        <xdr:cNvPr id="263" name="n_1mainValue【体育館・プール】&#10;一人当たり面積">
          <a:extLst>
            <a:ext uri="{FF2B5EF4-FFF2-40B4-BE49-F238E27FC236}">
              <a16:creationId xmlns:a16="http://schemas.microsoft.com/office/drawing/2014/main" id="{4ACCA09F-C758-486D-8434-260136B51CB0}"/>
            </a:ext>
          </a:extLst>
        </xdr:cNvPr>
        <xdr:cNvSpPr txBox="1"/>
      </xdr:nvSpPr>
      <xdr:spPr>
        <a:xfrm>
          <a:off x="8454467" y="11065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89076</xdr:rowOff>
    </xdr:from>
    <xdr:ext cx="469744" cy="259045"/>
    <xdr:sp macro="" textlink="">
      <xdr:nvSpPr>
        <xdr:cNvPr id="264" name="n_2mainValue【体育館・プール】&#10;一人当たり面積">
          <a:extLst>
            <a:ext uri="{FF2B5EF4-FFF2-40B4-BE49-F238E27FC236}">
              <a16:creationId xmlns:a16="http://schemas.microsoft.com/office/drawing/2014/main" id="{052F1C1D-E888-4F97-82D3-BE4B568AE5FA}"/>
            </a:ext>
          </a:extLst>
        </xdr:cNvPr>
        <xdr:cNvSpPr txBox="1"/>
      </xdr:nvSpPr>
      <xdr:spPr>
        <a:xfrm>
          <a:off x="7673417" y="11065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89076</xdr:rowOff>
    </xdr:from>
    <xdr:ext cx="469744" cy="259045"/>
    <xdr:sp macro="" textlink="">
      <xdr:nvSpPr>
        <xdr:cNvPr id="265" name="n_3mainValue【体育館・プール】&#10;一人当たり面積">
          <a:extLst>
            <a:ext uri="{FF2B5EF4-FFF2-40B4-BE49-F238E27FC236}">
              <a16:creationId xmlns:a16="http://schemas.microsoft.com/office/drawing/2014/main" id="{B6A5AF3F-9C6E-4073-ADEC-51E72DE261E5}"/>
            </a:ext>
          </a:extLst>
        </xdr:cNvPr>
        <xdr:cNvSpPr txBox="1"/>
      </xdr:nvSpPr>
      <xdr:spPr>
        <a:xfrm>
          <a:off x="6866332" y="11065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91933</xdr:rowOff>
    </xdr:from>
    <xdr:ext cx="469744" cy="259045"/>
    <xdr:sp macro="" textlink="">
      <xdr:nvSpPr>
        <xdr:cNvPr id="266" name="n_4mainValue【体育館・プール】&#10;一人当たり面積">
          <a:extLst>
            <a:ext uri="{FF2B5EF4-FFF2-40B4-BE49-F238E27FC236}">
              <a16:creationId xmlns:a16="http://schemas.microsoft.com/office/drawing/2014/main" id="{BB8EE866-DA21-4CF5-9CF9-97E9F0A5FF12}"/>
            </a:ext>
          </a:extLst>
        </xdr:cNvPr>
        <xdr:cNvSpPr txBox="1"/>
      </xdr:nvSpPr>
      <xdr:spPr>
        <a:xfrm>
          <a:off x="6068772" y="11068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994254C2-4FF0-476B-A24C-FCFC8FF8165E}"/>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31F9290F-AA09-4433-859F-8A86DD6CF619}"/>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93C01BB7-9BED-4AA8-B93F-C2C507B5C408}"/>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4D75D2C5-00E5-4EBD-BEC2-90A1214AEE1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D1A36A13-7C26-4063-BA99-D2B49140B21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92D65FD9-8BA7-4567-85AB-A7D8A95D9DF8}"/>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2C0200D9-7A3E-4FE8-B71F-D475EB8F687E}"/>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A11D45B2-7543-4CA0-AF6D-F0BC3AEC58AE}"/>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0D841D4E-F009-49D8-9428-7A25F87C5A42}"/>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5D92F3E6-48B0-4A6E-BFA9-6C71489EE1B6}"/>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4E3426BF-2FFD-4F64-8112-515EBBEE0ABD}"/>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7F000926-AAF9-4B42-9D18-E76C9C75D019}"/>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9" name="テキスト ボックス 278">
          <a:extLst>
            <a:ext uri="{FF2B5EF4-FFF2-40B4-BE49-F238E27FC236}">
              <a16:creationId xmlns:a16="http://schemas.microsoft.com/office/drawing/2014/main" id="{582619D6-6EF5-47DC-B1B8-09394D68E8AC}"/>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EDD59F5E-7A2B-4B53-9A5F-3522336ED1E9}"/>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1" name="テキスト ボックス 280">
          <a:extLst>
            <a:ext uri="{FF2B5EF4-FFF2-40B4-BE49-F238E27FC236}">
              <a16:creationId xmlns:a16="http://schemas.microsoft.com/office/drawing/2014/main" id="{181AD1B5-0961-4444-A1B6-C91C5BC5DE01}"/>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7115073E-D810-40AB-9594-F6ACA4BE3F33}"/>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3" name="テキスト ボックス 282">
          <a:extLst>
            <a:ext uri="{FF2B5EF4-FFF2-40B4-BE49-F238E27FC236}">
              <a16:creationId xmlns:a16="http://schemas.microsoft.com/office/drawing/2014/main" id="{2BECFC01-9968-4EB8-8FC9-587B95ABB122}"/>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5D8221DC-8D4C-499E-8BE1-C215E54C3400}"/>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5" name="テキスト ボックス 284">
          <a:extLst>
            <a:ext uri="{FF2B5EF4-FFF2-40B4-BE49-F238E27FC236}">
              <a16:creationId xmlns:a16="http://schemas.microsoft.com/office/drawing/2014/main" id="{4700687A-EECF-4A40-9306-F1892FDC06DB}"/>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F579667F-1B1C-410D-BACE-142F5335E6AA}"/>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452F88C2-B64B-4EFA-BEED-A12D38B00983}"/>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457BDF68-28DC-4D5B-96B0-9D7E216B9856}"/>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289" name="直線コネクタ 288">
          <a:extLst>
            <a:ext uri="{FF2B5EF4-FFF2-40B4-BE49-F238E27FC236}">
              <a16:creationId xmlns:a16="http://schemas.microsoft.com/office/drawing/2014/main" id="{32C3F58B-F165-42D2-B127-FA0DB1A339F3}"/>
            </a:ext>
          </a:extLst>
        </xdr:cNvPr>
        <xdr:cNvCxnSpPr/>
      </xdr:nvCxnSpPr>
      <xdr:spPr>
        <a:xfrm flipV="1">
          <a:off x="4173855" y="13450063"/>
          <a:ext cx="0" cy="1219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1EEA13B8-BAFE-421D-B4B2-D00C47768F0A}"/>
            </a:ext>
          </a:extLst>
        </xdr:cNvPr>
        <xdr:cNvSpPr txBox="1"/>
      </xdr:nvSpPr>
      <xdr:spPr>
        <a:xfrm>
          <a:off x="4212590" y="14674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291" name="直線コネクタ 290">
          <a:extLst>
            <a:ext uri="{FF2B5EF4-FFF2-40B4-BE49-F238E27FC236}">
              <a16:creationId xmlns:a16="http://schemas.microsoft.com/office/drawing/2014/main" id="{B2166F30-D894-4DF0-B705-0D2CC26C43AD}"/>
            </a:ext>
          </a:extLst>
        </xdr:cNvPr>
        <xdr:cNvCxnSpPr/>
      </xdr:nvCxnSpPr>
      <xdr:spPr>
        <a:xfrm>
          <a:off x="4112260" y="146692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F23CAB05-3DAC-4B3C-AEB3-098548B73032}"/>
            </a:ext>
          </a:extLst>
        </xdr:cNvPr>
        <xdr:cNvSpPr txBox="1"/>
      </xdr:nvSpPr>
      <xdr:spPr>
        <a:xfrm>
          <a:off x="4212590" y="13221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3" name="直線コネクタ 292">
          <a:extLst>
            <a:ext uri="{FF2B5EF4-FFF2-40B4-BE49-F238E27FC236}">
              <a16:creationId xmlns:a16="http://schemas.microsoft.com/office/drawing/2014/main" id="{4FCA582D-1F2A-4280-BE05-9BDF091F986F}"/>
            </a:ext>
          </a:extLst>
        </xdr:cNvPr>
        <xdr:cNvCxnSpPr/>
      </xdr:nvCxnSpPr>
      <xdr:spPr>
        <a:xfrm>
          <a:off x="4112260" y="13450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165625</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8FE3DCCD-FF65-437F-8B1A-DD851AE2719B}"/>
            </a:ext>
          </a:extLst>
        </xdr:cNvPr>
        <xdr:cNvSpPr txBox="1"/>
      </xdr:nvSpPr>
      <xdr:spPr>
        <a:xfrm>
          <a:off x="4212590" y="137139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295" name="フローチャート: 判断 294">
          <a:extLst>
            <a:ext uri="{FF2B5EF4-FFF2-40B4-BE49-F238E27FC236}">
              <a16:creationId xmlns:a16="http://schemas.microsoft.com/office/drawing/2014/main" id="{9AE4D36C-9167-4265-B400-D333F2CC9C4B}"/>
            </a:ext>
          </a:extLst>
        </xdr:cNvPr>
        <xdr:cNvSpPr/>
      </xdr:nvSpPr>
      <xdr:spPr>
        <a:xfrm>
          <a:off x="4131310" y="1385684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296" name="フローチャート: 判断 295">
          <a:extLst>
            <a:ext uri="{FF2B5EF4-FFF2-40B4-BE49-F238E27FC236}">
              <a16:creationId xmlns:a16="http://schemas.microsoft.com/office/drawing/2014/main" id="{3D19C04A-3542-4AF9-AD5C-B5D690DE0CB5}"/>
            </a:ext>
          </a:extLst>
        </xdr:cNvPr>
        <xdr:cNvSpPr/>
      </xdr:nvSpPr>
      <xdr:spPr>
        <a:xfrm>
          <a:off x="3388360" y="138465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297" name="フローチャート: 判断 296">
          <a:extLst>
            <a:ext uri="{FF2B5EF4-FFF2-40B4-BE49-F238E27FC236}">
              <a16:creationId xmlns:a16="http://schemas.microsoft.com/office/drawing/2014/main" id="{CA5D8E6F-12B6-4185-9DEB-3C14EA1A3C54}"/>
            </a:ext>
          </a:extLst>
        </xdr:cNvPr>
        <xdr:cNvSpPr/>
      </xdr:nvSpPr>
      <xdr:spPr>
        <a:xfrm>
          <a:off x="2571750" y="13774927"/>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298" name="フローチャート: 判断 297">
          <a:extLst>
            <a:ext uri="{FF2B5EF4-FFF2-40B4-BE49-F238E27FC236}">
              <a16:creationId xmlns:a16="http://schemas.microsoft.com/office/drawing/2014/main" id="{70C1080C-FC7B-4E42-ACB2-74BAA66B0488}"/>
            </a:ext>
          </a:extLst>
        </xdr:cNvPr>
        <xdr:cNvSpPr/>
      </xdr:nvSpPr>
      <xdr:spPr>
        <a:xfrm>
          <a:off x="1774190" y="137360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9" name="フローチャート: 判断 298">
          <a:extLst>
            <a:ext uri="{FF2B5EF4-FFF2-40B4-BE49-F238E27FC236}">
              <a16:creationId xmlns:a16="http://schemas.microsoft.com/office/drawing/2014/main" id="{1AEFD46D-28EF-4FF2-A66B-850CC0EDF7BB}"/>
            </a:ext>
          </a:extLst>
        </xdr:cNvPr>
        <xdr:cNvSpPr/>
      </xdr:nvSpPr>
      <xdr:spPr>
        <a:xfrm>
          <a:off x="988060" y="137711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3594641-C795-4DC8-BA3C-35DC8201206A}"/>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B5A2F79-0348-4FA5-9F09-771C37102B04}"/>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EB649FA-F2C8-4F40-B554-C57B10169001}"/>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9126FAA-5930-4E58-AD28-76777EA2C004}"/>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E9C923B-B477-499C-8BDD-534B7011DC7A}"/>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122174</xdr:rowOff>
    </xdr:from>
    <xdr:to>
      <xdr:col>24</xdr:col>
      <xdr:colOff>114300</xdr:colOff>
      <xdr:row>84</xdr:row>
      <xdr:rowOff>52324</xdr:rowOff>
    </xdr:to>
    <xdr:sp macro="" textlink="">
      <xdr:nvSpPr>
        <xdr:cNvPr id="305" name="楕円 304">
          <a:extLst>
            <a:ext uri="{FF2B5EF4-FFF2-40B4-BE49-F238E27FC236}">
              <a16:creationId xmlns:a16="http://schemas.microsoft.com/office/drawing/2014/main" id="{98157A56-2A1A-4EAF-B556-DD3515E8EDB7}"/>
            </a:ext>
          </a:extLst>
        </xdr:cNvPr>
        <xdr:cNvSpPr/>
      </xdr:nvSpPr>
      <xdr:spPr>
        <a:xfrm>
          <a:off x="4131310" y="143544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100601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C1791F9-1D2B-4B9A-9515-2F1C9AB3BEFE}"/>
            </a:ext>
          </a:extLst>
        </xdr:cNvPr>
        <xdr:cNvSpPr txBox="1"/>
      </xdr:nvSpPr>
      <xdr:spPr>
        <a:xfrm>
          <a:off x="4212590" y="143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78739</xdr:rowOff>
    </xdr:from>
    <xdr:to>
      <xdr:col>20</xdr:col>
      <xdr:colOff>38100</xdr:colOff>
      <xdr:row>84</xdr:row>
      <xdr:rowOff>8889</xdr:rowOff>
    </xdr:to>
    <xdr:sp macro="" textlink="">
      <xdr:nvSpPr>
        <xdr:cNvPr id="307" name="楕円 306">
          <a:extLst>
            <a:ext uri="{FF2B5EF4-FFF2-40B4-BE49-F238E27FC236}">
              <a16:creationId xmlns:a16="http://schemas.microsoft.com/office/drawing/2014/main" id="{D0AC7A32-074D-4971-A34F-24395B97A72C}"/>
            </a:ext>
          </a:extLst>
        </xdr:cNvPr>
        <xdr:cNvSpPr/>
      </xdr:nvSpPr>
      <xdr:spPr>
        <a:xfrm>
          <a:off x="3388360" y="143090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129539</xdr:rowOff>
    </xdr:from>
    <xdr:to>
      <xdr:col>24</xdr:col>
      <xdr:colOff>63500</xdr:colOff>
      <xdr:row>84</xdr:row>
      <xdr:rowOff>1524</xdr:rowOff>
    </xdr:to>
    <xdr:cxnSp macro="">
      <xdr:nvCxnSpPr>
        <xdr:cNvPr id="308" name="直線コネクタ 307">
          <a:extLst>
            <a:ext uri="{FF2B5EF4-FFF2-40B4-BE49-F238E27FC236}">
              <a16:creationId xmlns:a16="http://schemas.microsoft.com/office/drawing/2014/main" id="{8BA81914-40A5-42D3-9AB4-A2E2B1DEF577}"/>
            </a:ext>
          </a:extLst>
        </xdr:cNvPr>
        <xdr:cNvCxnSpPr/>
      </xdr:nvCxnSpPr>
      <xdr:spPr>
        <a:xfrm>
          <a:off x="3431540" y="14363699"/>
          <a:ext cx="742950" cy="3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87885</xdr:rowOff>
    </xdr:from>
    <xdr:to>
      <xdr:col>15</xdr:col>
      <xdr:colOff>101600</xdr:colOff>
      <xdr:row>84</xdr:row>
      <xdr:rowOff>18035</xdr:rowOff>
    </xdr:to>
    <xdr:sp macro="" textlink="">
      <xdr:nvSpPr>
        <xdr:cNvPr id="309" name="楕円 308">
          <a:extLst>
            <a:ext uri="{FF2B5EF4-FFF2-40B4-BE49-F238E27FC236}">
              <a16:creationId xmlns:a16="http://schemas.microsoft.com/office/drawing/2014/main" id="{F8B1A609-F5C0-4FF7-A4B6-0968A5040FE9}"/>
            </a:ext>
          </a:extLst>
        </xdr:cNvPr>
        <xdr:cNvSpPr/>
      </xdr:nvSpPr>
      <xdr:spPr>
        <a:xfrm>
          <a:off x="2571750" y="1432204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129539</xdr:rowOff>
    </xdr:from>
    <xdr:to>
      <xdr:col>19</xdr:col>
      <xdr:colOff>177800</xdr:colOff>
      <xdr:row>83</xdr:row>
      <xdr:rowOff>138685</xdr:rowOff>
    </xdr:to>
    <xdr:cxnSp macro="">
      <xdr:nvCxnSpPr>
        <xdr:cNvPr id="310" name="直線コネクタ 309">
          <a:extLst>
            <a:ext uri="{FF2B5EF4-FFF2-40B4-BE49-F238E27FC236}">
              <a16:creationId xmlns:a16="http://schemas.microsoft.com/office/drawing/2014/main" id="{8FFC5861-6C0F-4DA3-B35D-CB292141E1F9}"/>
            </a:ext>
          </a:extLst>
        </xdr:cNvPr>
        <xdr:cNvCxnSpPr/>
      </xdr:nvCxnSpPr>
      <xdr:spPr>
        <a:xfrm flipV="1">
          <a:off x="2626360" y="14363699"/>
          <a:ext cx="805180" cy="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37592</xdr:rowOff>
    </xdr:from>
    <xdr:to>
      <xdr:col>10</xdr:col>
      <xdr:colOff>165100</xdr:colOff>
      <xdr:row>83</xdr:row>
      <xdr:rowOff>139192</xdr:rowOff>
    </xdr:to>
    <xdr:sp macro="" textlink="">
      <xdr:nvSpPr>
        <xdr:cNvPr id="311" name="楕円 310">
          <a:extLst>
            <a:ext uri="{FF2B5EF4-FFF2-40B4-BE49-F238E27FC236}">
              <a16:creationId xmlns:a16="http://schemas.microsoft.com/office/drawing/2014/main" id="{721A8D6A-F98A-41E8-B106-AA5C59ADD502}"/>
            </a:ext>
          </a:extLst>
        </xdr:cNvPr>
        <xdr:cNvSpPr/>
      </xdr:nvSpPr>
      <xdr:spPr>
        <a:xfrm>
          <a:off x="1774190" y="1426794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88392</xdr:rowOff>
    </xdr:from>
    <xdr:to>
      <xdr:col>15</xdr:col>
      <xdr:colOff>50800</xdr:colOff>
      <xdr:row>83</xdr:row>
      <xdr:rowOff>138685</xdr:rowOff>
    </xdr:to>
    <xdr:cxnSp macro="">
      <xdr:nvCxnSpPr>
        <xdr:cNvPr id="312" name="直線コネクタ 311">
          <a:extLst>
            <a:ext uri="{FF2B5EF4-FFF2-40B4-BE49-F238E27FC236}">
              <a16:creationId xmlns:a16="http://schemas.microsoft.com/office/drawing/2014/main" id="{447C2570-373D-47C5-94BA-F162952EC4EE}"/>
            </a:ext>
          </a:extLst>
        </xdr:cNvPr>
        <xdr:cNvCxnSpPr/>
      </xdr:nvCxnSpPr>
      <xdr:spPr>
        <a:xfrm>
          <a:off x="1828800" y="14322552"/>
          <a:ext cx="797560" cy="42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158750</xdr:rowOff>
    </xdr:from>
    <xdr:to>
      <xdr:col>6</xdr:col>
      <xdr:colOff>38100</xdr:colOff>
      <xdr:row>83</xdr:row>
      <xdr:rowOff>88900</xdr:rowOff>
    </xdr:to>
    <xdr:sp macro="" textlink="">
      <xdr:nvSpPr>
        <xdr:cNvPr id="313" name="楕円 312">
          <a:extLst>
            <a:ext uri="{FF2B5EF4-FFF2-40B4-BE49-F238E27FC236}">
              <a16:creationId xmlns:a16="http://schemas.microsoft.com/office/drawing/2014/main" id="{1D64B85F-7E23-41C6-87F5-1D05D134D926}"/>
            </a:ext>
          </a:extLst>
        </xdr:cNvPr>
        <xdr:cNvSpPr/>
      </xdr:nvSpPr>
      <xdr:spPr>
        <a:xfrm>
          <a:off x="988060" y="142195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38100</xdr:rowOff>
    </xdr:from>
    <xdr:to>
      <xdr:col>10</xdr:col>
      <xdr:colOff>114300</xdr:colOff>
      <xdr:row>83</xdr:row>
      <xdr:rowOff>88392</xdr:rowOff>
    </xdr:to>
    <xdr:cxnSp macro="">
      <xdr:nvCxnSpPr>
        <xdr:cNvPr id="314" name="直線コネクタ 313">
          <a:extLst>
            <a:ext uri="{FF2B5EF4-FFF2-40B4-BE49-F238E27FC236}">
              <a16:creationId xmlns:a16="http://schemas.microsoft.com/office/drawing/2014/main" id="{A0BCA1EA-58E7-43E4-B499-B0867CD08BF3}"/>
            </a:ext>
          </a:extLst>
        </xdr:cNvPr>
        <xdr:cNvCxnSpPr/>
      </xdr:nvCxnSpPr>
      <xdr:spPr>
        <a:xfrm>
          <a:off x="1031240" y="14268450"/>
          <a:ext cx="79756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73423</xdr:rowOff>
    </xdr:from>
    <xdr:ext cx="405111" cy="259045"/>
    <xdr:sp macro="" textlink="">
      <xdr:nvSpPr>
        <xdr:cNvPr id="315" name="n_1aveValue【福祉施設】&#10;有形固定資産減価償却率">
          <a:extLst>
            <a:ext uri="{FF2B5EF4-FFF2-40B4-BE49-F238E27FC236}">
              <a16:creationId xmlns:a16="http://schemas.microsoft.com/office/drawing/2014/main" id="{9A4385A4-79ED-4D67-8A37-B1BF728D0AB9}"/>
            </a:ext>
          </a:extLst>
        </xdr:cNvPr>
        <xdr:cNvSpPr txBox="1"/>
      </xdr:nvSpPr>
      <xdr:spPr>
        <a:xfrm>
          <a:off x="3239144" y="136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9414</xdr:rowOff>
    </xdr:from>
    <xdr:ext cx="405111" cy="259045"/>
    <xdr:sp macro="" textlink="">
      <xdr:nvSpPr>
        <xdr:cNvPr id="316" name="n_2aveValue【福祉施設】&#10;有形固定資産減価償却率">
          <a:extLst>
            <a:ext uri="{FF2B5EF4-FFF2-40B4-BE49-F238E27FC236}">
              <a16:creationId xmlns:a16="http://schemas.microsoft.com/office/drawing/2014/main" id="{9203EE80-AE69-456B-AC6F-F2E5938984CD}"/>
            </a:ext>
          </a:extLst>
        </xdr:cNvPr>
        <xdr:cNvSpPr txBox="1"/>
      </xdr:nvSpPr>
      <xdr:spPr>
        <a:xfrm>
          <a:off x="2439044" y="13555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142003</xdr:rowOff>
    </xdr:from>
    <xdr:ext cx="405111" cy="259045"/>
    <xdr:sp macro="" textlink="">
      <xdr:nvSpPr>
        <xdr:cNvPr id="317" name="n_3aveValue【福祉施設】&#10;有形固定資産減価償却率">
          <a:extLst>
            <a:ext uri="{FF2B5EF4-FFF2-40B4-BE49-F238E27FC236}">
              <a16:creationId xmlns:a16="http://schemas.microsoft.com/office/drawing/2014/main" id="{8F772881-B4A6-4EA4-92BD-EBC0E48A5621}"/>
            </a:ext>
          </a:extLst>
        </xdr:cNvPr>
        <xdr:cNvSpPr txBox="1"/>
      </xdr:nvSpPr>
      <xdr:spPr>
        <a:xfrm>
          <a:off x="1641484" y="13513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8" name="n_4aveValue【福祉施設】&#10;有形固定資産減価償却率">
          <a:extLst>
            <a:ext uri="{FF2B5EF4-FFF2-40B4-BE49-F238E27FC236}">
              <a16:creationId xmlns:a16="http://schemas.microsoft.com/office/drawing/2014/main" id="{5F0791C4-D8E9-4E65-866A-382DDA8EDE6C}"/>
            </a:ext>
          </a:extLst>
        </xdr:cNvPr>
        <xdr:cNvSpPr txBox="1"/>
      </xdr:nvSpPr>
      <xdr:spPr>
        <a:xfrm>
          <a:off x="855354" y="1354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xdr:rowOff>
    </xdr:from>
    <xdr:ext cx="405111" cy="259045"/>
    <xdr:sp macro="" textlink="">
      <xdr:nvSpPr>
        <xdr:cNvPr id="319" name="n_1mainValue【福祉施設】&#10;有形固定資産減価償却率">
          <a:extLst>
            <a:ext uri="{FF2B5EF4-FFF2-40B4-BE49-F238E27FC236}">
              <a16:creationId xmlns:a16="http://schemas.microsoft.com/office/drawing/2014/main" id="{97391C1A-0A4F-406D-AF3B-6ADCC9E49125}"/>
            </a:ext>
          </a:extLst>
        </xdr:cNvPr>
        <xdr:cNvSpPr txBox="1"/>
      </xdr:nvSpPr>
      <xdr:spPr>
        <a:xfrm>
          <a:off x="32391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9162</xdr:rowOff>
    </xdr:from>
    <xdr:ext cx="405111" cy="259045"/>
    <xdr:sp macro="" textlink="">
      <xdr:nvSpPr>
        <xdr:cNvPr id="320" name="n_2mainValue【福祉施設】&#10;有形固定資産減価償却率">
          <a:extLst>
            <a:ext uri="{FF2B5EF4-FFF2-40B4-BE49-F238E27FC236}">
              <a16:creationId xmlns:a16="http://schemas.microsoft.com/office/drawing/2014/main" id="{F018BBD6-98B6-42D1-B9C5-E94DCC8DDC4C}"/>
            </a:ext>
          </a:extLst>
        </xdr:cNvPr>
        <xdr:cNvSpPr txBox="1"/>
      </xdr:nvSpPr>
      <xdr:spPr>
        <a:xfrm>
          <a:off x="2439044" y="1441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130319</xdr:rowOff>
    </xdr:from>
    <xdr:ext cx="405111" cy="259045"/>
    <xdr:sp macro="" textlink="">
      <xdr:nvSpPr>
        <xdr:cNvPr id="321" name="n_3mainValue【福祉施設】&#10;有形固定資産減価償却率">
          <a:extLst>
            <a:ext uri="{FF2B5EF4-FFF2-40B4-BE49-F238E27FC236}">
              <a16:creationId xmlns:a16="http://schemas.microsoft.com/office/drawing/2014/main" id="{B79C211B-0C16-41B2-AD1A-A5A54731EC4A}"/>
            </a:ext>
          </a:extLst>
        </xdr:cNvPr>
        <xdr:cNvSpPr txBox="1"/>
      </xdr:nvSpPr>
      <xdr:spPr>
        <a:xfrm>
          <a:off x="1641484" y="1436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80027</xdr:rowOff>
    </xdr:from>
    <xdr:ext cx="405111" cy="259045"/>
    <xdr:sp macro="" textlink="">
      <xdr:nvSpPr>
        <xdr:cNvPr id="322" name="n_4mainValue【福祉施設】&#10;有形固定資産減価償却率">
          <a:extLst>
            <a:ext uri="{FF2B5EF4-FFF2-40B4-BE49-F238E27FC236}">
              <a16:creationId xmlns:a16="http://schemas.microsoft.com/office/drawing/2014/main" id="{8677C589-B4A3-4094-A702-6A29F5712151}"/>
            </a:ext>
          </a:extLst>
        </xdr:cNvPr>
        <xdr:cNvSpPr txBox="1"/>
      </xdr:nvSpPr>
      <xdr:spPr>
        <a:xfrm>
          <a:off x="85535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7713E77A-21B9-4D04-8DC5-BA1FF3B4F206}"/>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75188B00-B25A-4F20-AD6A-66CC7AA6C2BF}"/>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E69A51FB-FF2E-4084-8848-F3013978BB12}"/>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7C893DB1-58D0-4A53-BC63-49D255BD9886}"/>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560D3D74-9051-4EE0-A279-2E6DC804ED3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B1B315A-45C7-454F-AF9F-2A7EB02B82F1}"/>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86ECD216-EA65-43B9-A2E0-DD3CD1D5F739}"/>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263095C3-5AA7-4B48-AA4F-2A1D705CD4A2}"/>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6DCF0ABF-8760-4470-AB17-6E9F793F0291}"/>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D7106F23-7BD2-4FA0-BCBD-9D3227952179}"/>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27491E18-7C37-46CE-8382-BA6CCEBB9D87}"/>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CD750893-ABC9-4EF4-84BF-2CEB7E4AB00A}"/>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C4D6A662-5AC4-43D2-8080-17FAD19C2A9C}"/>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866D1C4D-0BA8-4387-ADCC-3B94AFCAC13F}"/>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F9D13F65-B279-4286-86D5-21D2AD54EFAF}"/>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B77A4E06-66EF-4878-9960-05B6BAF3B325}"/>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FD9D347D-E302-4EFB-B9F6-804A69B4AC9F}"/>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0BCEB44D-B882-47EC-A402-130C195CD674}"/>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39013C6A-5428-4E6A-891C-0FAFDB02718E}"/>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a:extLst>
            <a:ext uri="{FF2B5EF4-FFF2-40B4-BE49-F238E27FC236}">
              <a16:creationId xmlns:a16="http://schemas.microsoft.com/office/drawing/2014/main" id="{30928007-31F5-44EB-8A78-54D24254E4F6}"/>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276531DF-A8F0-4DBB-B35B-BDA7DCDD807A}"/>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a:extLst>
            <a:ext uri="{FF2B5EF4-FFF2-40B4-BE49-F238E27FC236}">
              <a16:creationId xmlns:a16="http://schemas.microsoft.com/office/drawing/2014/main" id="{CEFEF667-3920-426D-BE4F-56AC50091ECA}"/>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08FAF90A-6210-442C-B48B-FA20CF1C193E}"/>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a:extLst>
            <a:ext uri="{FF2B5EF4-FFF2-40B4-BE49-F238E27FC236}">
              <a16:creationId xmlns:a16="http://schemas.microsoft.com/office/drawing/2014/main" id="{63EEA171-F0B6-45BA-B5C2-AFC8ECD29A2B}"/>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5634C1B7-42AF-4C83-B0A9-96613C923AF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348" name="直線コネクタ 347">
          <a:extLst>
            <a:ext uri="{FF2B5EF4-FFF2-40B4-BE49-F238E27FC236}">
              <a16:creationId xmlns:a16="http://schemas.microsoft.com/office/drawing/2014/main" id="{98026FA2-D88A-463F-879E-86EDA1C009F8}"/>
            </a:ext>
          </a:extLst>
        </xdr:cNvPr>
        <xdr:cNvCxnSpPr/>
      </xdr:nvCxnSpPr>
      <xdr:spPr>
        <a:xfrm flipV="1">
          <a:off x="9429115" y="13321666"/>
          <a:ext cx="0" cy="1531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49" name="【福祉施設】&#10;一人当たり面積最小値テキスト">
          <a:extLst>
            <a:ext uri="{FF2B5EF4-FFF2-40B4-BE49-F238E27FC236}">
              <a16:creationId xmlns:a16="http://schemas.microsoft.com/office/drawing/2014/main" id="{AEA91F68-2E56-4C48-AF5A-150101C49774}"/>
            </a:ext>
          </a:extLst>
        </xdr:cNvPr>
        <xdr:cNvSpPr txBox="1"/>
      </xdr:nvSpPr>
      <xdr:spPr>
        <a:xfrm>
          <a:off x="9467850" y="1485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50" name="直線コネクタ 349">
          <a:extLst>
            <a:ext uri="{FF2B5EF4-FFF2-40B4-BE49-F238E27FC236}">
              <a16:creationId xmlns:a16="http://schemas.microsoft.com/office/drawing/2014/main" id="{0074A52B-38A4-475E-95D4-0AEE776D86CF}"/>
            </a:ext>
          </a:extLst>
        </xdr:cNvPr>
        <xdr:cNvCxnSpPr/>
      </xdr:nvCxnSpPr>
      <xdr:spPr>
        <a:xfrm>
          <a:off x="9356090" y="148527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51" name="【福祉施設】&#10;一人当たり面積最大値テキスト">
          <a:extLst>
            <a:ext uri="{FF2B5EF4-FFF2-40B4-BE49-F238E27FC236}">
              <a16:creationId xmlns:a16="http://schemas.microsoft.com/office/drawing/2014/main" id="{AA2B0978-7787-40B6-A3F9-259C82A5431E}"/>
            </a:ext>
          </a:extLst>
        </xdr:cNvPr>
        <xdr:cNvSpPr txBox="1"/>
      </xdr:nvSpPr>
      <xdr:spPr>
        <a:xfrm>
          <a:off x="9467850" y="1309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52" name="直線コネクタ 351">
          <a:extLst>
            <a:ext uri="{FF2B5EF4-FFF2-40B4-BE49-F238E27FC236}">
              <a16:creationId xmlns:a16="http://schemas.microsoft.com/office/drawing/2014/main" id="{697D1AC3-44EC-44F3-8AC0-57D4F73AA36F}"/>
            </a:ext>
          </a:extLst>
        </xdr:cNvPr>
        <xdr:cNvCxnSpPr/>
      </xdr:nvCxnSpPr>
      <xdr:spPr>
        <a:xfrm>
          <a:off x="9356090" y="133216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71863</xdr:rowOff>
    </xdr:from>
    <xdr:ext cx="469744" cy="259045"/>
    <xdr:sp macro="" textlink="">
      <xdr:nvSpPr>
        <xdr:cNvPr id="353" name="【福祉施設】&#10;一人当たり面積平均値テキスト">
          <a:extLst>
            <a:ext uri="{FF2B5EF4-FFF2-40B4-BE49-F238E27FC236}">
              <a16:creationId xmlns:a16="http://schemas.microsoft.com/office/drawing/2014/main" id="{8E9FB3E9-88E6-49A9-9DB3-1F7AF206DAFB}"/>
            </a:ext>
          </a:extLst>
        </xdr:cNvPr>
        <xdr:cNvSpPr txBox="1"/>
      </xdr:nvSpPr>
      <xdr:spPr>
        <a:xfrm>
          <a:off x="9467850" y="143003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354" name="フローチャート: 判断 353">
          <a:extLst>
            <a:ext uri="{FF2B5EF4-FFF2-40B4-BE49-F238E27FC236}">
              <a16:creationId xmlns:a16="http://schemas.microsoft.com/office/drawing/2014/main" id="{B8B3D163-52F9-4894-A9CE-EC8428A45F38}"/>
            </a:ext>
          </a:extLst>
        </xdr:cNvPr>
        <xdr:cNvSpPr/>
      </xdr:nvSpPr>
      <xdr:spPr>
        <a:xfrm>
          <a:off x="9394190" y="14327596"/>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355" name="フローチャート: 判断 354">
          <a:extLst>
            <a:ext uri="{FF2B5EF4-FFF2-40B4-BE49-F238E27FC236}">
              <a16:creationId xmlns:a16="http://schemas.microsoft.com/office/drawing/2014/main" id="{2094F279-C0C9-45E4-B3AA-DD7C4A1E97FA}"/>
            </a:ext>
          </a:extLst>
        </xdr:cNvPr>
        <xdr:cNvSpPr/>
      </xdr:nvSpPr>
      <xdr:spPr>
        <a:xfrm>
          <a:off x="8632190" y="14331677"/>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356" name="フローチャート: 判断 355">
          <a:extLst>
            <a:ext uri="{FF2B5EF4-FFF2-40B4-BE49-F238E27FC236}">
              <a16:creationId xmlns:a16="http://schemas.microsoft.com/office/drawing/2014/main" id="{FEEF21EF-ACC6-4EEF-81B1-9E8A35839336}"/>
            </a:ext>
          </a:extLst>
        </xdr:cNvPr>
        <xdr:cNvSpPr/>
      </xdr:nvSpPr>
      <xdr:spPr>
        <a:xfrm>
          <a:off x="7846060" y="1432759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357" name="フローチャート: 判断 356">
          <a:extLst>
            <a:ext uri="{FF2B5EF4-FFF2-40B4-BE49-F238E27FC236}">
              <a16:creationId xmlns:a16="http://schemas.microsoft.com/office/drawing/2014/main" id="{03918457-AD10-4A44-AA9B-D6834CE53791}"/>
            </a:ext>
          </a:extLst>
        </xdr:cNvPr>
        <xdr:cNvSpPr/>
      </xdr:nvSpPr>
      <xdr:spPr>
        <a:xfrm>
          <a:off x="7029450" y="1432759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144055</xdr:rowOff>
    </xdr:from>
    <xdr:to>
      <xdr:col>36</xdr:col>
      <xdr:colOff>165100</xdr:colOff>
      <xdr:row>83</xdr:row>
      <xdr:rowOff>74205</xdr:rowOff>
    </xdr:to>
    <xdr:sp macro="" textlink="">
      <xdr:nvSpPr>
        <xdr:cNvPr id="358" name="フローチャート: 判断 357">
          <a:extLst>
            <a:ext uri="{FF2B5EF4-FFF2-40B4-BE49-F238E27FC236}">
              <a16:creationId xmlns:a16="http://schemas.microsoft.com/office/drawing/2014/main" id="{92A49AD6-9406-416F-B229-CD53FCD46728}"/>
            </a:ext>
          </a:extLst>
        </xdr:cNvPr>
        <xdr:cNvSpPr/>
      </xdr:nvSpPr>
      <xdr:spPr>
        <a:xfrm>
          <a:off x="6231890" y="1420105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8563656-6897-4447-A0B6-E4A40CDF0560}"/>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27DE3B9-E213-474F-A678-7ECCD241D8AC}"/>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FB9C844-95F4-4B19-804C-169E9B1815DF}"/>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1DBD274-C268-4DD2-8683-7A28857AC8D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831E5FE-405D-4508-92F0-DF242AF62B3B}"/>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86905</xdr:rowOff>
    </xdr:from>
    <xdr:to>
      <xdr:col>55</xdr:col>
      <xdr:colOff>50800</xdr:colOff>
      <xdr:row>82</xdr:row>
      <xdr:rowOff>17055</xdr:rowOff>
    </xdr:to>
    <xdr:sp macro="" textlink="">
      <xdr:nvSpPr>
        <xdr:cNvPr id="364" name="楕円 363">
          <a:extLst>
            <a:ext uri="{FF2B5EF4-FFF2-40B4-BE49-F238E27FC236}">
              <a16:creationId xmlns:a16="http://schemas.microsoft.com/office/drawing/2014/main" id="{4407A15E-DFA7-4B47-B279-93B41F29456D}"/>
            </a:ext>
          </a:extLst>
        </xdr:cNvPr>
        <xdr:cNvSpPr/>
      </xdr:nvSpPr>
      <xdr:spPr>
        <a:xfrm>
          <a:off x="9394190" y="1397626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109782</xdr:rowOff>
    </xdr:from>
    <xdr:ext cx="469744" cy="259045"/>
    <xdr:sp macro="" textlink="">
      <xdr:nvSpPr>
        <xdr:cNvPr id="365" name="【福祉施設】&#10;一人当たり面積該当値テキスト">
          <a:extLst>
            <a:ext uri="{FF2B5EF4-FFF2-40B4-BE49-F238E27FC236}">
              <a16:creationId xmlns:a16="http://schemas.microsoft.com/office/drawing/2014/main" id="{41074D88-0EA9-41CA-9E9C-3951C7B51EF3}"/>
            </a:ext>
          </a:extLst>
        </xdr:cNvPr>
        <xdr:cNvSpPr txBox="1"/>
      </xdr:nvSpPr>
      <xdr:spPr>
        <a:xfrm>
          <a:off x="9467850" y="1382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103232</xdr:rowOff>
    </xdr:from>
    <xdr:to>
      <xdr:col>50</xdr:col>
      <xdr:colOff>165100</xdr:colOff>
      <xdr:row>82</xdr:row>
      <xdr:rowOff>33382</xdr:rowOff>
    </xdr:to>
    <xdr:sp macro="" textlink="">
      <xdr:nvSpPr>
        <xdr:cNvPr id="366" name="楕円 365">
          <a:extLst>
            <a:ext uri="{FF2B5EF4-FFF2-40B4-BE49-F238E27FC236}">
              <a16:creationId xmlns:a16="http://schemas.microsoft.com/office/drawing/2014/main" id="{030A046D-218C-42F9-A446-C915787A612D}"/>
            </a:ext>
          </a:extLst>
        </xdr:cNvPr>
        <xdr:cNvSpPr/>
      </xdr:nvSpPr>
      <xdr:spPr>
        <a:xfrm>
          <a:off x="8632190" y="1398877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137705</xdr:rowOff>
    </xdr:from>
    <xdr:to>
      <xdr:col>55</xdr:col>
      <xdr:colOff>0</xdr:colOff>
      <xdr:row>81</xdr:row>
      <xdr:rowOff>154032</xdr:rowOff>
    </xdr:to>
    <xdr:cxnSp macro="">
      <xdr:nvCxnSpPr>
        <xdr:cNvPr id="367" name="直線コネクタ 366">
          <a:extLst>
            <a:ext uri="{FF2B5EF4-FFF2-40B4-BE49-F238E27FC236}">
              <a16:creationId xmlns:a16="http://schemas.microsoft.com/office/drawing/2014/main" id="{8A03EFA3-F4FE-4CEE-BBE0-11E3EA4065CF}"/>
            </a:ext>
          </a:extLst>
        </xdr:cNvPr>
        <xdr:cNvCxnSpPr/>
      </xdr:nvCxnSpPr>
      <xdr:spPr>
        <a:xfrm flipV="1">
          <a:off x="8686800" y="14021345"/>
          <a:ext cx="742950" cy="2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103232</xdr:rowOff>
    </xdr:from>
    <xdr:to>
      <xdr:col>46</xdr:col>
      <xdr:colOff>38100</xdr:colOff>
      <xdr:row>82</xdr:row>
      <xdr:rowOff>33382</xdr:rowOff>
    </xdr:to>
    <xdr:sp macro="" textlink="">
      <xdr:nvSpPr>
        <xdr:cNvPr id="368" name="楕円 367">
          <a:extLst>
            <a:ext uri="{FF2B5EF4-FFF2-40B4-BE49-F238E27FC236}">
              <a16:creationId xmlns:a16="http://schemas.microsoft.com/office/drawing/2014/main" id="{887A41A3-0454-43BC-9573-671030BA01EE}"/>
            </a:ext>
          </a:extLst>
        </xdr:cNvPr>
        <xdr:cNvSpPr/>
      </xdr:nvSpPr>
      <xdr:spPr>
        <a:xfrm>
          <a:off x="7846060" y="139887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154032</xdr:rowOff>
    </xdr:from>
    <xdr:to>
      <xdr:col>50</xdr:col>
      <xdr:colOff>114300</xdr:colOff>
      <xdr:row>81</xdr:row>
      <xdr:rowOff>154032</xdr:rowOff>
    </xdr:to>
    <xdr:cxnSp macro="">
      <xdr:nvCxnSpPr>
        <xdr:cNvPr id="369" name="直線コネクタ 368">
          <a:extLst>
            <a:ext uri="{FF2B5EF4-FFF2-40B4-BE49-F238E27FC236}">
              <a16:creationId xmlns:a16="http://schemas.microsoft.com/office/drawing/2014/main" id="{C5F08AC2-09FF-477B-93BE-B76144E78029}"/>
            </a:ext>
          </a:extLst>
        </xdr:cNvPr>
        <xdr:cNvCxnSpPr/>
      </xdr:nvCxnSpPr>
      <xdr:spPr>
        <a:xfrm>
          <a:off x="7889240" y="1404148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109764</xdr:rowOff>
    </xdr:from>
    <xdr:to>
      <xdr:col>41</xdr:col>
      <xdr:colOff>101600</xdr:colOff>
      <xdr:row>82</xdr:row>
      <xdr:rowOff>39914</xdr:rowOff>
    </xdr:to>
    <xdr:sp macro="" textlink="">
      <xdr:nvSpPr>
        <xdr:cNvPr id="370" name="楕円 369">
          <a:extLst>
            <a:ext uri="{FF2B5EF4-FFF2-40B4-BE49-F238E27FC236}">
              <a16:creationId xmlns:a16="http://schemas.microsoft.com/office/drawing/2014/main" id="{051AE78F-2D99-46B0-B1EA-FD9C94F8DE09}"/>
            </a:ext>
          </a:extLst>
        </xdr:cNvPr>
        <xdr:cNvSpPr/>
      </xdr:nvSpPr>
      <xdr:spPr>
        <a:xfrm>
          <a:off x="7029450" y="139953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154032</xdr:rowOff>
    </xdr:from>
    <xdr:to>
      <xdr:col>45</xdr:col>
      <xdr:colOff>177800</xdr:colOff>
      <xdr:row>81</xdr:row>
      <xdr:rowOff>160564</xdr:rowOff>
    </xdr:to>
    <xdr:cxnSp macro="">
      <xdr:nvCxnSpPr>
        <xdr:cNvPr id="371" name="直線コネクタ 370">
          <a:extLst>
            <a:ext uri="{FF2B5EF4-FFF2-40B4-BE49-F238E27FC236}">
              <a16:creationId xmlns:a16="http://schemas.microsoft.com/office/drawing/2014/main" id="{C9D60E0F-9280-4CE7-8E39-D0AA8CB2876F}"/>
            </a:ext>
          </a:extLst>
        </xdr:cNvPr>
        <xdr:cNvCxnSpPr/>
      </xdr:nvCxnSpPr>
      <xdr:spPr>
        <a:xfrm flipV="1">
          <a:off x="7084060" y="14041482"/>
          <a:ext cx="80518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126093</xdr:rowOff>
    </xdr:from>
    <xdr:to>
      <xdr:col>36</xdr:col>
      <xdr:colOff>165100</xdr:colOff>
      <xdr:row>82</xdr:row>
      <xdr:rowOff>56243</xdr:rowOff>
    </xdr:to>
    <xdr:sp macro="" textlink="">
      <xdr:nvSpPr>
        <xdr:cNvPr id="372" name="楕円 371">
          <a:extLst>
            <a:ext uri="{FF2B5EF4-FFF2-40B4-BE49-F238E27FC236}">
              <a16:creationId xmlns:a16="http://schemas.microsoft.com/office/drawing/2014/main" id="{C3389CFF-32CE-4070-80BC-E1F2DE131060}"/>
            </a:ext>
          </a:extLst>
        </xdr:cNvPr>
        <xdr:cNvSpPr/>
      </xdr:nvSpPr>
      <xdr:spPr>
        <a:xfrm>
          <a:off x="6231890" y="140173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160564</xdr:rowOff>
    </xdr:from>
    <xdr:to>
      <xdr:col>41</xdr:col>
      <xdr:colOff>50800</xdr:colOff>
      <xdr:row>82</xdr:row>
      <xdr:rowOff>5443</xdr:rowOff>
    </xdr:to>
    <xdr:cxnSp macro="">
      <xdr:nvCxnSpPr>
        <xdr:cNvPr id="373" name="直線コネクタ 372">
          <a:extLst>
            <a:ext uri="{FF2B5EF4-FFF2-40B4-BE49-F238E27FC236}">
              <a16:creationId xmlns:a16="http://schemas.microsoft.com/office/drawing/2014/main" id="{C7B0E49D-807D-4476-9BC7-0324AC73803F}"/>
            </a:ext>
          </a:extLst>
        </xdr:cNvPr>
        <xdr:cNvCxnSpPr/>
      </xdr:nvCxnSpPr>
      <xdr:spPr>
        <a:xfrm flipV="1">
          <a:off x="6286500" y="14049919"/>
          <a:ext cx="79756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24509</xdr:rowOff>
    </xdr:from>
    <xdr:ext cx="469744" cy="259045"/>
    <xdr:sp macro="" textlink="">
      <xdr:nvSpPr>
        <xdr:cNvPr id="374" name="n_1aveValue【福祉施設】&#10;一人当たり面積">
          <a:extLst>
            <a:ext uri="{FF2B5EF4-FFF2-40B4-BE49-F238E27FC236}">
              <a16:creationId xmlns:a16="http://schemas.microsoft.com/office/drawing/2014/main" id="{CE15926F-590F-4824-9329-8AC54E3DF211}"/>
            </a:ext>
          </a:extLst>
        </xdr:cNvPr>
        <xdr:cNvSpPr txBox="1"/>
      </xdr:nvSpPr>
      <xdr:spPr>
        <a:xfrm>
          <a:off x="8454467" y="14422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14713</xdr:rowOff>
    </xdr:from>
    <xdr:ext cx="469744" cy="259045"/>
    <xdr:sp macro="" textlink="">
      <xdr:nvSpPr>
        <xdr:cNvPr id="375" name="n_2aveValue【福祉施設】&#10;一人当たり面積">
          <a:extLst>
            <a:ext uri="{FF2B5EF4-FFF2-40B4-BE49-F238E27FC236}">
              <a16:creationId xmlns:a16="http://schemas.microsoft.com/office/drawing/2014/main" id="{32EDB63C-9EED-4431-BC6D-01158B0C0ACD}"/>
            </a:ext>
          </a:extLst>
        </xdr:cNvPr>
        <xdr:cNvSpPr txBox="1"/>
      </xdr:nvSpPr>
      <xdr:spPr>
        <a:xfrm>
          <a:off x="7673417" y="1442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14713</xdr:rowOff>
    </xdr:from>
    <xdr:ext cx="469744" cy="259045"/>
    <xdr:sp macro="" textlink="">
      <xdr:nvSpPr>
        <xdr:cNvPr id="376" name="n_3aveValue【福祉施設】&#10;一人当たり面積">
          <a:extLst>
            <a:ext uri="{FF2B5EF4-FFF2-40B4-BE49-F238E27FC236}">
              <a16:creationId xmlns:a16="http://schemas.microsoft.com/office/drawing/2014/main" id="{2877016A-4637-4305-B9E2-7C7356536D14}"/>
            </a:ext>
          </a:extLst>
        </xdr:cNvPr>
        <xdr:cNvSpPr txBox="1"/>
      </xdr:nvSpPr>
      <xdr:spPr>
        <a:xfrm>
          <a:off x="6866332" y="1442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65332</xdr:rowOff>
    </xdr:from>
    <xdr:ext cx="469744" cy="259045"/>
    <xdr:sp macro="" textlink="">
      <xdr:nvSpPr>
        <xdr:cNvPr id="377" name="n_4aveValue【福祉施設】&#10;一人当たり面積">
          <a:extLst>
            <a:ext uri="{FF2B5EF4-FFF2-40B4-BE49-F238E27FC236}">
              <a16:creationId xmlns:a16="http://schemas.microsoft.com/office/drawing/2014/main" id="{C38B0912-AB0B-4469-B472-FEF2F48E660B}"/>
            </a:ext>
          </a:extLst>
        </xdr:cNvPr>
        <xdr:cNvSpPr txBox="1"/>
      </xdr:nvSpPr>
      <xdr:spPr>
        <a:xfrm>
          <a:off x="6068772" y="1429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49909</xdr:rowOff>
    </xdr:from>
    <xdr:ext cx="469744" cy="259045"/>
    <xdr:sp macro="" textlink="">
      <xdr:nvSpPr>
        <xdr:cNvPr id="378" name="n_1mainValue【福祉施設】&#10;一人当たり面積">
          <a:extLst>
            <a:ext uri="{FF2B5EF4-FFF2-40B4-BE49-F238E27FC236}">
              <a16:creationId xmlns:a16="http://schemas.microsoft.com/office/drawing/2014/main" id="{8DD55858-0157-4EC7-8B32-AE2DF91D00B7}"/>
            </a:ext>
          </a:extLst>
        </xdr:cNvPr>
        <xdr:cNvSpPr txBox="1"/>
      </xdr:nvSpPr>
      <xdr:spPr>
        <a:xfrm>
          <a:off x="8454467" y="1376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49909</xdr:rowOff>
    </xdr:from>
    <xdr:ext cx="469744" cy="259045"/>
    <xdr:sp macro="" textlink="">
      <xdr:nvSpPr>
        <xdr:cNvPr id="379" name="n_2mainValue【福祉施設】&#10;一人当たり面積">
          <a:extLst>
            <a:ext uri="{FF2B5EF4-FFF2-40B4-BE49-F238E27FC236}">
              <a16:creationId xmlns:a16="http://schemas.microsoft.com/office/drawing/2014/main" id="{F4F24BD5-8B53-48B4-88C7-052BE9B2E757}"/>
            </a:ext>
          </a:extLst>
        </xdr:cNvPr>
        <xdr:cNvSpPr txBox="1"/>
      </xdr:nvSpPr>
      <xdr:spPr>
        <a:xfrm>
          <a:off x="7673417" y="1376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56441</xdr:rowOff>
    </xdr:from>
    <xdr:ext cx="469744" cy="259045"/>
    <xdr:sp macro="" textlink="">
      <xdr:nvSpPr>
        <xdr:cNvPr id="380" name="n_3mainValue【福祉施設】&#10;一人当たり面積">
          <a:extLst>
            <a:ext uri="{FF2B5EF4-FFF2-40B4-BE49-F238E27FC236}">
              <a16:creationId xmlns:a16="http://schemas.microsoft.com/office/drawing/2014/main" id="{1F5EA3B6-1090-4775-80FC-E6311685A730}"/>
            </a:ext>
          </a:extLst>
        </xdr:cNvPr>
        <xdr:cNvSpPr txBox="1"/>
      </xdr:nvSpPr>
      <xdr:spPr>
        <a:xfrm>
          <a:off x="6866332" y="1377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72770</xdr:rowOff>
    </xdr:from>
    <xdr:ext cx="469744" cy="259045"/>
    <xdr:sp macro="" textlink="">
      <xdr:nvSpPr>
        <xdr:cNvPr id="381" name="n_4mainValue【福祉施設】&#10;一人当たり面積">
          <a:extLst>
            <a:ext uri="{FF2B5EF4-FFF2-40B4-BE49-F238E27FC236}">
              <a16:creationId xmlns:a16="http://schemas.microsoft.com/office/drawing/2014/main" id="{5573A9FD-F6AA-4D15-8ED5-D0EEF162F3EB}"/>
            </a:ext>
          </a:extLst>
        </xdr:cNvPr>
        <xdr:cNvSpPr txBox="1"/>
      </xdr:nvSpPr>
      <xdr:spPr>
        <a:xfrm>
          <a:off x="6068772"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858D79B8-3898-4329-8AC1-54C4B06DF448}"/>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801910A7-C48D-4AE5-B87E-03FD23AF945A}"/>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2FC82746-2BB6-460F-8F89-52383611AB74}"/>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CE00B628-2A65-4D7B-A86C-8A6DBC4FA5D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329079CB-E516-42A5-BE45-B6AC1269F505}"/>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CB16E4AD-491F-44B4-B4F5-B10A327A024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0661D357-9453-43A8-9D73-0C72A3292CC6}"/>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20602559-1640-4DBC-BC87-6FE6358ABD6F}"/>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DB25E2E7-73B5-4C6E-8B47-245C834F8B17}"/>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4DFB2BF8-2BDF-43A5-9B7C-DADFD19E83FA}"/>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AC446BFF-8D77-470D-A745-47BEB5AA86B7}"/>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3" name="直線コネクタ 392">
          <a:extLst>
            <a:ext uri="{FF2B5EF4-FFF2-40B4-BE49-F238E27FC236}">
              <a16:creationId xmlns:a16="http://schemas.microsoft.com/office/drawing/2014/main" id="{F455300D-A5A2-4C6D-9A63-A77377FF6861}"/>
            </a:ext>
          </a:extLst>
        </xdr:cNvPr>
        <xdr:cNvCxnSpPr/>
      </xdr:nvCxnSpPr>
      <xdr:spPr>
        <a:xfrm>
          <a:off x="6858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4" name="テキスト ボックス 393">
          <a:extLst>
            <a:ext uri="{FF2B5EF4-FFF2-40B4-BE49-F238E27FC236}">
              <a16:creationId xmlns:a16="http://schemas.microsoft.com/office/drawing/2014/main" id="{7643C44B-43D5-4CF3-8A34-72A372552EB4}"/>
            </a:ext>
          </a:extLst>
        </xdr:cNvPr>
        <xdr:cNvSpPr txBox="1"/>
      </xdr:nvSpPr>
      <xdr:spPr>
        <a:xfrm>
          <a:off x="2738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5" name="直線コネクタ 394">
          <a:extLst>
            <a:ext uri="{FF2B5EF4-FFF2-40B4-BE49-F238E27FC236}">
              <a16:creationId xmlns:a16="http://schemas.microsoft.com/office/drawing/2014/main" id="{D845B36B-185A-41EE-AEE4-961E8674216F}"/>
            </a:ext>
          </a:extLst>
        </xdr:cNvPr>
        <xdr:cNvCxnSpPr/>
      </xdr:nvCxnSpPr>
      <xdr:spPr>
        <a:xfrm>
          <a:off x="6858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6" name="テキスト ボックス 395">
          <a:extLst>
            <a:ext uri="{FF2B5EF4-FFF2-40B4-BE49-F238E27FC236}">
              <a16:creationId xmlns:a16="http://schemas.microsoft.com/office/drawing/2014/main" id="{0359DFF5-08B8-4A2E-9300-2B95104158E8}"/>
            </a:ext>
          </a:extLst>
        </xdr:cNvPr>
        <xdr:cNvSpPr txBox="1"/>
      </xdr:nvSpPr>
      <xdr:spPr>
        <a:xfrm>
          <a:off x="34370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7" name="直線コネクタ 396">
          <a:extLst>
            <a:ext uri="{FF2B5EF4-FFF2-40B4-BE49-F238E27FC236}">
              <a16:creationId xmlns:a16="http://schemas.microsoft.com/office/drawing/2014/main" id="{879195DE-4D94-4D14-A342-FEE6FCE11619}"/>
            </a:ext>
          </a:extLst>
        </xdr:cNvPr>
        <xdr:cNvCxnSpPr/>
      </xdr:nvCxnSpPr>
      <xdr:spPr>
        <a:xfrm>
          <a:off x="6858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8" name="テキスト ボックス 397">
          <a:extLst>
            <a:ext uri="{FF2B5EF4-FFF2-40B4-BE49-F238E27FC236}">
              <a16:creationId xmlns:a16="http://schemas.microsoft.com/office/drawing/2014/main" id="{33CB3D65-897E-48DF-8330-15CF5C72148A}"/>
            </a:ext>
          </a:extLst>
        </xdr:cNvPr>
        <xdr:cNvSpPr txBox="1"/>
      </xdr:nvSpPr>
      <xdr:spPr>
        <a:xfrm>
          <a:off x="34370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9" name="直線コネクタ 398">
          <a:extLst>
            <a:ext uri="{FF2B5EF4-FFF2-40B4-BE49-F238E27FC236}">
              <a16:creationId xmlns:a16="http://schemas.microsoft.com/office/drawing/2014/main" id="{BD7F4D19-69FF-4F22-A863-929AB6E171C7}"/>
            </a:ext>
          </a:extLst>
        </xdr:cNvPr>
        <xdr:cNvCxnSpPr/>
      </xdr:nvCxnSpPr>
      <xdr:spPr>
        <a:xfrm>
          <a:off x="6858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400" name="テキスト ボックス 399">
          <a:extLst>
            <a:ext uri="{FF2B5EF4-FFF2-40B4-BE49-F238E27FC236}">
              <a16:creationId xmlns:a16="http://schemas.microsoft.com/office/drawing/2014/main" id="{5AB8D968-1054-4F75-B54E-6C3336668F01}"/>
            </a:ext>
          </a:extLst>
        </xdr:cNvPr>
        <xdr:cNvSpPr txBox="1"/>
      </xdr:nvSpPr>
      <xdr:spPr>
        <a:xfrm>
          <a:off x="34370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D61F2A18-E6B9-4E69-9C5C-EAEC8677887D}"/>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2" name="テキスト ボックス 401">
          <a:extLst>
            <a:ext uri="{FF2B5EF4-FFF2-40B4-BE49-F238E27FC236}">
              <a16:creationId xmlns:a16="http://schemas.microsoft.com/office/drawing/2014/main" id="{25E985A4-E09E-499B-90D4-BDDDA0FE7436}"/>
            </a:ext>
          </a:extLst>
        </xdr:cNvPr>
        <xdr:cNvSpPr txBox="1"/>
      </xdr:nvSpPr>
      <xdr:spPr>
        <a:xfrm>
          <a:off x="34370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FA1A35F3-8B75-44CD-938D-1DAFE340FFC4}"/>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404" name="直線コネクタ 403">
          <a:extLst>
            <a:ext uri="{FF2B5EF4-FFF2-40B4-BE49-F238E27FC236}">
              <a16:creationId xmlns:a16="http://schemas.microsoft.com/office/drawing/2014/main" id="{9FC96AA0-0C65-49CB-B393-A905FBA30995}"/>
            </a:ext>
          </a:extLst>
        </xdr:cNvPr>
        <xdr:cNvCxnSpPr/>
      </xdr:nvCxnSpPr>
      <xdr:spPr>
        <a:xfrm flipV="1">
          <a:off x="4173855" y="17097375"/>
          <a:ext cx="0" cy="1302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75F66377-1B84-4B48-9BB0-585486A26167}"/>
            </a:ext>
          </a:extLst>
        </xdr:cNvPr>
        <xdr:cNvSpPr txBox="1"/>
      </xdr:nvSpPr>
      <xdr:spPr>
        <a:xfrm>
          <a:off x="4212590" y="1840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406" name="直線コネクタ 405">
          <a:extLst>
            <a:ext uri="{FF2B5EF4-FFF2-40B4-BE49-F238E27FC236}">
              <a16:creationId xmlns:a16="http://schemas.microsoft.com/office/drawing/2014/main" id="{FC9AA966-AFBA-465B-AAEF-CA9221B9FBB0}"/>
            </a:ext>
          </a:extLst>
        </xdr:cNvPr>
        <xdr:cNvCxnSpPr/>
      </xdr:nvCxnSpPr>
      <xdr:spPr>
        <a:xfrm>
          <a:off x="4112260" y="184000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25C28FB9-F2B1-498D-A9FD-D30811543819}"/>
            </a:ext>
          </a:extLst>
        </xdr:cNvPr>
        <xdr:cNvSpPr txBox="1"/>
      </xdr:nvSpPr>
      <xdr:spPr>
        <a:xfrm>
          <a:off x="4212590" y="16868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8" name="直線コネクタ 407">
          <a:extLst>
            <a:ext uri="{FF2B5EF4-FFF2-40B4-BE49-F238E27FC236}">
              <a16:creationId xmlns:a16="http://schemas.microsoft.com/office/drawing/2014/main" id="{2623A350-6A5A-484C-94D8-6A8A78751C40}"/>
            </a:ext>
          </a:extLst>
        </xdr:cNvPr>
        <xdr:cNvCxnSpPr/>
      </xdr:nvCxnSpPr>
      <xdr:spPr>
        <a:xfrm>
          <a:off x="4112260" y="17097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146575</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EC269D4D-9B41-4EBA-A484-A2E4F8F2EB6A}"/>
            </a:ext>
          </a:extLst>
        </xdr:cNvPr>
        <xdr:cNvSpPr txBox="1"/>
      </xdr:nvSpPr>
      <xdr:spPr>
        <a:xfrm>
          <a:off x="4212590" y="17461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410" name="フローチャート: 判断 409">
          <a:extLst>
            <a:ext uri="{FF2B5EF4-FFF2-40B4-BE49-F238E27FC236}">
              <a16:creationId xmlns:a16="http://schemas.microsoft.com/office/drawing/2014/main" id="{2DA1448F-88B5-49C4-ABB9-3E40E69DD92C}"/>
            </a:ext>
          </a:extLst>
        </xdr:cNvPr>
        <xdr:cNvSpPr/>
      </xdr:nvSpPr>
      <xdr:spPr>
        <a:xfrm>
          <a:off x="4131310" y="176135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411" name="フローチャート: 判断 410">
          <a:extLst>
            <a:ext uri="{FF2B5EF4-FFF2-40B4-BE49-F238E27FC236}">
              <a16:creationId xmlns:a16="http://schemas.microsoft.com/office/drawing/2014/main" id="{B0A8D9F9-97BA-495C-9DB5-01DDA0EFA7AD}"/>
            </a:ext>
          </a:extLst>
        </xdr:cNvPr>
        <xdr:cNvSpPr/>
      </xdr:nvSpPr>
      <xdr:spPr>
        <a:xfrm>
          <a:off x="3388360" y="175769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412" name="フローチャート: 判断 411">
          <a:extLst>
            <a:ext uri="{FF2B5EF4-FFF2-40B4-BE49-F238E27FC236}">
              <a16:creationId xmlns:a16="http://schemas.microsoft.com/office/drawing/2014/main" id="{99E51B51-2ADE-4560-860C-6CB808E98A11}"/>
            </a:ext>
          </a:extLst>
        </xdr:cNvPr>
        <xdr:cNvSpPr/>
      </xdr:nvSpPr>
      <xdr:spPr>
        <a:xfrm>
          <a:off x="2571750" y="174992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413" name="フローチャート: 判断 412">
          <a:extLst>
            <a:ext uri="{FF2B5EF4-FFF2-40B4-BE49-F238E27FC236}">
              <a16:creationId xmlns:a16="http://schemas.microsoft.com/office/drawing/2014/main" id="{9D2314B3-EAF4-4217-9679-6FDDEBC91A00}"/>
            </a:ext>
          </a:extLst>
        </xdr:cNvPr>
        <xdr:cNvSpPr/>
      </xdr:nvSpPr>
      <xdr:spPr>
        <a:xfrm>
          <a:off x="1774190" y="174969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103124</xdr:rowOff>
    </xdr:from>
    <xdr:to>
      <xdr:col>6</xdr:col>
      <xdr:colOff>38100</xdr:colOff>
      <xdr:row>102</xdr:row>
      <xdr:rowOff>33274</xdr:rowOff>
    </xdr:to>
    <xdr:sp macro="" textlink="">
      <xdr:nvSpPr>
        <xdr:cNvPr id="414" name="フローチャート: 判断 413">
          <a:extLst>
            <a:ext uri="{FF2B5EF4-FFF2-40B4-BE49-F238E27FC236}">
              <a16:creationId xmlns:a16="http://schemas.microsoft.com/office/drawing/2014/main" id="{16E98E04-A409-497B-A79D-7DFA85D27EA8}"/>
            </a:ext>
          </a:extLst>
        </xdr:cNvPr>
        <xdr:cNvSpPr/>
      </xdr:nvSpPr>
      <xdr:spPr>
        <a:xfrm>
          <a:off x="988060" y="174176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99AAE2A-2094-4EE0-BDA9-DCA58A9046F5}"/>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A714A4D-1569-4F0C-9B14-62656FC879D6}"/>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565F1C4-F4CC-4EBE-B62B-2EB80254971D}"/>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D3F28367-296A-43A6-BBF0-EE8D193E9BC0}"/>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12A43B59-257B-44F4-8695-042C682EBC0C}"/>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91694</xdr:rowOff>
    </xdr:from>
    <xdr:to>
      <xdr:col>24</xdr:col>
      <xdr:colOff>114300</xdr:colOff>
      <xdr:row>105</xdr:row>
      <xdr:rowOff>21844</xdr:rowOff>
    </xdr:to>
    <xdr:sp macro="" textlink="">
      <xdr:nvSpPr>
        <xdr:cNvPr id="420" name="楕円 419">
          <a:extLst>
            <a:ext uri="{FF2B5EF4-FFF2-40B4-BE49-F238E27FC236}">
              <a16:creationId xmlns:a16="http://schemas.microsoft.com/office/drawing/2014/main" id="{3EA3AC11-F041-4A08-AB73-5CECB0072344}"/>
            </a:ext>
          </a:extLst>
        </xdr:cNvPr>
        <xdr:cNvSpPr/>
      </xdr:nvSpPr>
      <xdr:spPr>
        <a:xfrm>
          <a:off x="4131310" y="1792630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70121</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F710698F-F246-4206-BFD6-0E2EC639FAB7}"/>
            </a:ext>
          </a:extLst>
        </xdr:cNvPr>
        <xdr:cNvSpPr txBox="1"/>
      </xdr:nvSpPr>
      <xdr:spPr>
        <a:xfrm>
          <a:off x="4212590" y="1789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29972</xdr:rowOff>
    </xdr:from>
    <xdr:to>
      <xdr:col>20</xdr:col>
      <xdr:colOff>38100</xdr:colOff>
      <xdr:row>104</xdr:row>
      <xdr:rowOff>131572</xdr:rowOff>
    </xdr:to>
    <xdr:sp macro="" textlink="">
      <xdr:nvSpPr>
        <xdr:cNvPr id="422" name="楕円 421">
          <a:extLst>
            <a:ext uri="{FF2B5EF4-FFF2-40B4-BE49-F238E27FC236}">
              <a16:creationId xmlns:a16="http://schemas.microsoft.com/office/drawing/2014/main" id="{AE6AA186-DEA0-4B04-B0A7-D35B08DB5E7B}"/>
            </a:ext>
          </a:extLst>
        </xdr:cNvPr>
        <xdr:cNvSpPr/>
      </xdr:nvSpPr>
      <xdr:spPr>
        <a:xfrm>
          <a:off x="3388360" y="1785886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80772</xdr:rowOff>
    </xdr:from>
    <xdr:to>
      <xdr:col>24</xdr:col>
      <xdr:colOff>63500</xdr:colOff>
      <xdr:row>104</xdr:row>
      <xdr:rowOff>142494</xdr:rowOff>
    </xdr:to>
    <xdr:cxnSp macro="">
      <xdr:nvCxnSpPr>
        <xdr:cNvPr id="423" name="直線コネクタ 422">
          <a:extLst>
            <a:ext uri="{FF2B5EF4-FFF2-40B4-BE49-F238E27FC236}">
              <a16:creationId xmlns:a16="http://schemas.microsoft.com/office/drawing/2014/main" id="{B8E689C3-5B6F-474C-AB19-2F903932BED7}"/>
            </a:ext>
          </a:extLst>
        </xdr:cNvPr>
        <xdr:cNvCxnSpPr/>
      </xdr:nvCxnSpPr>
      <xdr:spPr>
        <a:xfrm>
          <a:off x="3431540" y="17913477"/>
          <a:ext cx="74295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139700</xdr:rowOff>
    </xdr:from>
    <xdr:to>
      <xdr:col>15</xdr:col>
      <xdr:colOff>101600</xdr:colOff>
      <xdr:row>104</xdr:row>
      <xdr:rowOff>69850</xdr:rowOff>
    </xdr:to>
    <xdr:sp macro="" textlink="">
      <xdr:nvSpPr>
        <xdr:cNvPr id="424" name="楕円 423">
          <a:extLst>
            <a:ext uri="{FF2B5EF4-FFF2-40B4-BE49-F238E27FC236}">
              <a16:creationId xmlns:a16="http://schemas.microsoft.com/office/drawing/2014/main" id="{128DBB89-F3DD-47B8-9CBD-D36400C2B241}"/>
            </a:ext>
          </a:extLst>
        </xdr:cNvPr>
        <xdr:cNvSpPr/>
      </xdr:nvSpPr>
      <xdr:spPr>
        <a:xfrm>
          <a:off x="2571750" y="177952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19050</xdr:rowOff>
    </xdr:from>
    <xdr:to>
      <xdr:col>19</xdr:col>
      <xdr:colOff>177800</xdr:colOff>
      <xdr:row>104</xdr:row>
      <xdr:rowOff>80772</xdr:rowOff>
    </xdr:to>
    <xdr:cxnSp macro="">
      <xdr:nvCxnSpPr>
        <xdr:cNvPr id="425" name="直線コネクタ 424">
          <a:extLst>
            <a:ext uri="{FF2B5EF4-FFF2-40B4-BE49-F238E27FC236}">
              <a16:creationId xmlns:a16="http://schemas.microsoft.com/office/drawing/2014/main" id="{A817F128-01EF-4C50-80D3-83152421371C}"/>
            </a:ext>
          </a:extLst>
        </xdr:cNvPr>
        <xdr:cNvCxnSpPr/>
      </xdr:nvCxnSpPr>
      <xdr:spPr>
        <a:xfrm>
          <a:off x="2626360" y="17846040"/>
          <a:ext cx="80518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77978</xdr:rowOff>
    </xdr:from>
    <xdr:to>
      <xdr:col>10</xdr:col>
      <xdr:colOff>165100</xdr:colOff>
      <xdr:row>104</xdr:row>
      <xdr:rowOff>8128</xdr:rowOff>
    </xdr:to>
    <xdr:sp macro="" textlink="">
      <xdr:nvSpPr>
        <xdr:cNvPr id="426" name="楕円 425">
          <a:extLst>
            <a:ext uri="{FF2B5EF4-FFF2-40B4-BE49-F238E27FC236}">
              <a16:creationId xmlns:a16="http://schemas.microsoft.com/office/drawing/2014/main" id="{E3C68EC1-F0DD-4998-B4A8-0B866EBBF4E6}"/>
            </a:ext>
          </a:extLst>
        </xdr:cNvPr>
        <xdr:cNvSpPr/>
      </xdr:nvSpPr>
      <xdr:spPr>
        <a:xfrm>
          <a:off x="1774190" y="177373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128778</xdr:rowOff>
    </xdr:from>
    <xdr:to>
      <xdr:col>15</xdr:col>
      <xdr:colOff>50800</xdr:colOff>
      <xdr:row>104</xdr:row>
      <xdr:rowOff>19050</xdr:rowOff>
    </xdr:to>
    <xdr:cxnSp macro="">
      <xdr:nvCxnSpPr>
        <xdr:cNvPr id="427" name="直線コネクタ 426">
          <a:extLst>
            <a:ext uri="{FF2B5EF4-FFF2-40B4-BE49-F238E27FC236}">
              <a16:creationId xmlns:a16="http://schemas.microsoft.com/office/drawing/2014/main" id="{ED23DA89-23B5-42D1-A0FE-4A75AEFD88A8}"/>
            </a:ext>
          </a:extLst>
        </xdr:cNvPr>
        <xdr:cNvCxnSpPr/>
      </xdr:nvCxnSpPr>
      <xdr:spPr>
        <a:xfrm>
          <a:off x="1828800" y="17791938"/>
          <a:ext cx="79756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16256</xdr:rowOff>
    </xdr:from>
    <xdr:to>
      <xdr:col>6</xdr:col>
      <xdr:colOff>38100</xdr:colOff>
      <xdr:row>103</xdr:row>
      <xdr:rowOff>117856</xdr:rowOff>
    </xdr:to>
    <xdr:sp macro="" textlink="">
      <xdr:nvSpPr>
        <xdr:cNvPr id="428" name="楕円 427">
          <a:extLst>
            <a:ext uri="{FF2B5EF4-FFF2-40B4-BE49-F238E27FC236}">
              <a16:creationId xmlns:a16="http://schemas.microsoft.com/office/drawing/2014/main" id="{930FB618-25E1-48C1-897F-5124B993209F}"/>
            </a:ext>
          </a:extLst>
        </xdr:cNvPr>
        <xdr:cNvSpPr/>
      </xdr:nvSpPr>
      <xdr:spPr>
        <a:xfrm>
          <a:off x="988060" y="176794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67056</xdr:rowOff>
    </xdr:from>
    <xdr:to>
      <xdr:col>10</xdr:col>
      <xdr:colOff>114300</xdr:colOff>
      <xdr:row>103</xdr:row>
      <xdr:rowOff>128778</xdr:rowOff>
    </xdr:to>
    <xdr:cxnSp macro="">
      <xdr:nvCxnSpPr>
        <xdr:cNvPr id="429" name="直線コネクタ 428">
          <a:extLst>
            <a:ext uri="{FF2B5EF4-FFF2-40B4-BE49-F238E27FC236}">
              <a16:creationId xmlns:a16="http://schemas.microsoft.com/office/drawing/2014/main" id="{5689721F-752D-498D-A98C-5D04EA7913DF}"/>
            </a:ext>
          </a:extLst>
        </xdr:cNvPr>
        <xdr:cNvCxnSpPr/>
      </xdr:nvCxnSpPr>
      <xdr:spPr>
        <a:xfrm>
          <a:off x="1031240" y="17724501"/>
          <a:ext cx="79756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33799</xdr:rowOff>
    </xdr:from>
    <xdr:ext cx="405111" cy="259045"/>
    <xdr:sp macro="" textlink="">
      <xdr:nvSpPr>
        <xdr:cNvPr id="430" name="n_1aveValue【市民会館】&#10;有形固定資産減価償却率">
          <a:extLst>
            <a:ext uri="{FF2B5EF4-FFF2-40B4-BE49-F238E27FC236}">
              <a16:creationId xmlns:a16="http://schemas.microsoft.com/office/drawing/2014/main" id="{BC3131A4-D332-4D03-B930-1CEF2B04C1FD}"/>
            </a:ext>
          </a:extLst>
        </xdr:cNvPr>
        <xdr:cNvSpPr txBox="1"/>
      </xdr:nvSpPr>
      <xdr:spPr>
        <a:xfrm>
          <a:off x="3239144" y="1734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127525</xdr:rowOff>
    </xdr:from>
    <xdr:ext cx="405111" cy="259045"/>
    <xdr:sp macro="" textlink="">
      <xdr:nvSpPr>
        <xdr:cNvPr id="431" name="n_2aveValue【市民会館】&#10;有形固定資産減価償却率">
          <a:extLst>
            <a:ext uri="{FF2B5EF4-FFF2-40B4-BE49-F238E27FC236}">
              <a16:creationId xmlns:a16="http://schemas.microsoft.com/office/drawing/2014/main" id="{38463AF4-A598-4E3B-910A-43A82FD2B024}"/>
            </a:ext>
          </a:extLst>
        </xdr:cNvPr>
        <xdr:cNvSpPr txBox="1"/>
      </xdr:nvSpPr>
      <xdr:spPr>
        <a:xfrm>
          <a:off x="2439044" y="1727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125240</xdr:rowOff>
    </xdr:from>
    <xdr:ext cx="405111" cy="259045"/>
    <xdr:sp macro="" textlink="">
      <xdr:nvSpPr>
        <xdr:cNvPr id="432" name="n_3aveValue【市民会館】&#10;有形固定資産減価償却率">
          <a:extLst>
            <a:ext uri="{FF2B5EF4-FFF2-40B4-BE49-F238E27FC236}">
              <a16:creationId xmlns:a16="http://schemas.microsoft.com/office/drawing/2014/main" id="{232BCA95-308E-49BF-B23E-B73F8F7521B2}"/>
            </a:ext>
          </a:extLst>
        </xdr:cNvPr>
        <xdr:cNvSpPr txBox="1"/>
      </xdr:nvSpPr>
      <xdr:spPr>
        <a:xfrm>
          <a:off x="1641484" y="1727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49801</xdr:rowOff>
    </xdr:from>
    <xdr:ext cx="405111" cy="259045"/>
    <xdr:sp macro="" textlink="">
      <xdr:nvSpPr>
        <xdr:cNvPr id="433" name="n_4aveValue【市民会館】&#10;有形固定資産減価償却率">
          <a:extLst>
            <a:ext uri="{FF2B5EF4-FFF2-40B4-BE49-F238E27FC236}">
              <a16:creationId xmlns:a16="http://schemas.microsoft.com/office/drawing/2014/main" id="{6017CA65-4CD6-40EF-8662-050D5D95FAC2}"/>
            </a:ext>
          </a:extLst>
        </xdr:cNvPr>
        <xdr:cNvSpPr txBox="1"/>
      </xdr:nvSpPr>
      <xdr:spPr>
        <a:xfrm>
          <a:off x="855354" y="1719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122699</xdr:rowOff>
    </xdr:from>
    <xdr:ext cx="405111" cy="259045"/>
    <xdr:sp macro="" textlink="">
      <xdr:nvSpPr>
        <xdr:cNvPr id="434" name="n_1mainValue【市民会館】&#10;有形固定資産減価償却率">
          <a:extLst>
            <a:ext uri="{FF2B5EF4-FFF2-40B4-BE49-F238E27FC236}">
              <a16:creationId xmlns:a16="http://schemas.microsoft.com/office/drawing/2014/main" id="{761FB065-7327-43F9-9AD9-F22CD0FE2018}"/>
            </a:ext>
          </a:extLst>
        </xdr:cNvPr>
        <xdr:cNvSpPr txBox="1"/>
      </xdr:nvSpPr>
      <xdr:spPr>
        <a:xfrm>
          <a:off x="3239144" y="17955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60977</xdr:rowOff>
    </xdr:from>
    <xdr:ext cx="405111" cy="259045"/>
    <xdr:sp macro="" textlink="">
      <xdr:nvSpPr>
        <xdr:cNvPr id="435" name="n_2mainValue【市民会館】&#10;有形固定資産減価償却率">
          <a:extLst>
            <a:ext uri="{FF2B5EF4-FFF2-40B4-BE49-F238E27FC236}">
              <a16:creationId xmlns:a16="http://schemas.microsoft.com/office/drawing/2014/main" id="{22F90E29-BC48-4838-B942-112274F6A04D}"/>
            </a:ext>
          </a:extLst>
        </xdr:cNvPr>
        <xdr:cNvSpPr txBox="1"/>
      </xdr:nvSpPr>
      <xdr:spPr>
        <a:xfrm>
          <a:off x="2439044" y="1788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170705</xdr:rowOff>
    </xdr:from>
    <xdr:ext cx="405111" cy="259045"/>
    <xdr:sp macro="" textlink="">
      <xdr:nvSpPr>
        <xdr:cNvPr id="436" name="n_3mainValue【市民会館】&#10;有形固定資産減価償却率">
          <a:extLst>
            <a:ext uri="{FF2B5EF4-FFF2-40B4-BE49-F238E27FC236}">
              <a16:creationId xmlns:a16="http://schemas.microsoft.com/office/drawing/2014/main" id="{90F8E826-80FC-45CA-9EC5-F2EAB1B7A6E2}"/>
            </a:ext>
          </a:extLst>
        </xdr:cNvPr>
        <xdr:cNvSpPr txBox="1"/>
      </xdr:nvSpPr>
      <xdr:spPr>
        <a:xfrm>
          <a:off x="1641484" y="1783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108983</xdr:rowOff>
    </xdr:from>
    <xdr:ext cx="405111" cy="259045"/>
    <xdr:sp macro="" textlink="">
      <xdr:nvSpPr>
        <xdr:cNvPr id="437" name="n_4mainValue【市民会館】&#10;有形固定資産減価償却率">
          <a:extLst>
            <a:ext uri="{FF2B5EF4-FFF2-40B4-BE49-F238E27FC236}">
              <a16:creationId xmlns:a16="http://schemas.microsoft.com/office/drawing/2014/main" id="{95B7A547-BB3E-4E37-BC42-7BF91E58F932}"/>
            </a:ext>
          </a:extLst>
        </xdr:cNvPr>
        <xdr:cNvSpPr txBox="1"/>
      </xdr:nvSpPr>
      <xdr:spPr>
        <a:xfrm>
          <a:off x="855354" y="17766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4B8AFA02-4234-45A1-AC8F-6D83D318DE76}"/>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A0CBBE59-2E9D-4111-82BB-8308397E160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C120468E-EB96-4CC1-A7E3-992F00D3D761}"/>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3FE28ED7-6D85-4507-8FF5-C777DF0BB876}"/>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67F1DBCD-6630-483B-9ABD-D7C1DBE1BC1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3A3C90A0-0B92-463A-8B6E-95C311120D02}"/>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25C363D3-7082-48C6-85F6-997752BCDE8F}"/>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244CECD4-880F-4969-BFF1-343485B01003}"/>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2BA6D1BA-679C-46CE-AB5E-1A362390EB94}"/>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ED7442BB-24AD-4E29-88DC-281973F32974}"/>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8" name="直線コネクタ 447">
          <a:extLst>
            <a:ext uri="{FF2B5EF4-FFF2-40B4-BE49-F238E27FC236}">
              <a16:creationId xmlns:a16="http://schemas.microsoft.com/office/drawing/2014/main" id="{000CB690-F36E-4686-B662-84ABCFE9F79E}"/>
            </a:ext>
          </a:extLst>
        </xdr:cNvPr>
        <xdr:cNvCxnSpPr/>
      </xdr:nvCxnSpPr>
      <xdr:spPr>
        <a:xfrm>
          <a:off x="5960110" y="187234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9" name="テキスト ボックス 448">
          <a:extLst>
            <a:ext uri="{FF2B5EF4-FFF2-40B4-BE49-F238E27FC236}">
              <a16:creationId xmlns:a16="http://schemas.microsoft.com/office/drawing/2014/main" id="{ABEA6152-29AD-4B40-A6EA-D18EC79D69C9}"/>
            </a:ext>
          </a:extLst>
        </xdr:cNvPr>
        <xdr:cNvSpPr txBox="1"/>
      </xdr:nvSpPr>
      <xdr:spPr>
        <a:xfrm>
          <a:off x="552722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0" name="直線コネクタ 449">
          <a:extLst>
            <a:ext uri="{FF2B5EF4-FFF2-40B4-BE49-F238E27FC236}">
              <a16:creationId xmlns:a16="http://schemas.microsoft.com/office/drawing/2014/main" id="{C3567E27-D37D-432E-9CB3-13F972FCCB55}"/>
            </a:ext>
          </a:extLst>
        </xdr:cNvPr>
        <xdr:cNvCxnSpPr/>
      </xdr:nvCxnSpPr>
      <xdr:spPr>
        <a:xfrm>
          <a:off x="5960110" y="1840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1" name="テキスト ボックス 450">
          <a:extLst>
            <a:ext uri="{FF2B5EF4-FFF2-40B4-BE49-F238E27FC236}">
              <a16:creationId xmlns:a16="http://schemas.microsoft.com/office/drawing/2014/main" id="{E54C7959-3C26-4940-A2E4-76313FBCB745}"/>
            </a:ext>
          </a:extLst>
        </xdr:cNvPr>
        <xdr:cNvSpPr txBox="1"/>
      </xdr:nvSpPr>
      <xdr:spPr>
        <a:xfrm>
          <a:off x="5527221"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2" name="直線コネクタ 451">
          <a:extLst>
            <a:ext uri="{FF2B5EF4-FFF2-40B4-BE49-F238E27FC236}">
              <a16:creationId xmlns:a16="http://schemas.microsoft.com/office/drawing/2014/main" id="{7B9C3984-3D80-492C-B6DE-3794CF62FFB5}"/>
            </a:ext>
          </a:extLst>
        </xdr:cNvPr>
        <xdr:cNvCxnSpPr/>
      </xdr:nvCxnSpPr>
      <xdr:spPr>
        <a:xfrm>
          <a:off x="5960110" y="1806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3" name="テキスト ボックス 452">
          <a:extLst>
            <a:ext uri="{FF2B5EF4-FFF2-40B4-BE49-F238E27FC236}">
              <a16:creationId xmlns:a16="http://schemas.microsoft.com/office/drawing/2014/main" id="{A926BE17-AAC8-452D-ADCB-E730E0122743}"/>
            </a:ext>
          </a:extLst>
        </xdr:cNvPr>
        <xdr:cNvSpPr txBox="1"/>
      </xdr:nvSpPr>
      <xdr:spPr>
        <a:xfrm>
          <a:off x="5527221"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4" name="直線コネクタ 453">
          <a:extLst>
            <a:ext uri="{FF2B5EF4-FFF2-40B4-BE49-F238E27FC236}">
              <a16:creationId xmlns:a16="http://schemas.microsoft.com/office/drawing/2014/main" id="{11B28790-B6A3-44B2-8244-755E2C96B491}"/>
            </a:ext>
          </a:extLst>
        </xdr:cNvPr>
        <xdr:cNvCxnSpPr/>
      </xdr:nvCxnSpPr>
      <xdr:spPr>
        <a:xfrm>
          <a:off x="5960110" y="1774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5" name="テキスト ボックス 454">
          <a:extLst>
            <a:ext uri="{FF2B5EF4-FFF2-40B4-BE49-F238E27FC236}">
              <a16:creationId xmlns:a16="http://schemas.microsoft.com/office/drawing/2014/main" id="{7F6BC04C-4885-4DD0-81FC-15B1981C6EF1}"/>
            </a:ext>
          </a:extLst>
        </xdr:cNvPr>
        <xdr:cNvSpPr txBox="1"/>
      </xdr:nvSpPr>
      <xdr:spPr>
        <a:xfrm>
          <a:off x="55272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6" name="直線コネクタ 455">
          <a:extLst>
            <a:ext uri="{FF2B5EF4-FFF2-40B4-BE49-F238E27FC236}">
              <a16:creationId xmlns:a16="http://schemas.microsoft.com/office/drawing/2014/main" id="{B94532EC-6C0B-4BBF-AB42-00D09279FAD4}"/>
            </a:ext>
          </a:extLst>
        </xdr:cNvPr>
        <xdr:cNvCxnSpPr/>
      </xdr:nvCxnSpPr>
      <xdr:spPr>
        <a:xfrm>
          <a:off x="5960110" y="1741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7" name="テキスト ボックス 456">
          <a:extLst>
            <a:ext uri="{FF2B5EF4-FFF2-40B4-BE49-F238E27FC236}">
              <a16:creationId xmlns:a16="http://schemas.microsoft.com/office/drawing/2014/main" id="{8BDC89AC-45B1-4A18-B26C-60D0D1A2B10C}"/>
            </a:ext>
          </a:extLst>
        </xdr:cNvPr>
        <xdr:cNvSpPr txBox="1"/>
      </xdr:nvSpPr>
      <xdr:spPr>
        <a:xfrm>
          <a:off x="5527221"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8" name="直線コネクタ 457">
          <a:extLst>
            <a:ext uri="{FF2B5EF4-FFF2-40B4-BE49-F238E27FC236}">
              <a16:creationId xmlns:a16="http://schemas.microsoft.com/office/drawing/2014/main" id="{AA076B91-307C-491D-B698-D0562CFC6F2D}"/>
            </a:ext>
          </a:extLst>
        </xdr:cNvPr>
        <xdr:cNvCxnSpPr/>
      </xdr:nvCxnSpPr>
      <xdr:spPr>
        <a:xfrm>
          <a:off x="5960110" y="1709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9" name="テキスト ボックス 458">
          <a:extLst>
            <a:ext uri="{FF2B5EF4-FFF2-40B4-BE49-F238E27FC236}">
              <a16:creationId xmlns:a16="http://schemas.microsoft.com/office/drawing/2014/main" id="{DA697E64-3A52-4A96-AD1B-66D99404726A}"/>
            </a:ext>
          </a:extLst>
        </xdr:cNvPr>
        <xdr:cNvSpPr txBox="1"/>
      </xdr:nvSpPr>
      <xdr:spPr>
        <a:xfrm>
          <a:off x="5527221"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EA82682D-7665-4C6F-86EF-A2655FEF2B4E}"/>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1" name="テキスト ボックス 460">
          <a:extLst>
            <a:ext uri="{FF2B5EF4-FFF2-40B4-BE49-F238E27FC236}">
              <a16:creationId xmlns:a16="http://schemas.microsoft.com/office/drawing/2014/main" id="{E36CC08A-258A-442D-86F9-105A8F41C1AC}"/>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市民会館】&#10;一人当たり面積グラフ枠">
          <a:extLst>
            <a:ext uri="{FF2B5EF4-FFF2-40B4-BE49-F238E27FC236}">
              <a16:creationId xmlns:a16="http://schemas.microsoft.com/office/drawing/2014/main" id="{56830DD9-7658-4B9C-A0E5-A8AA0E56EC96}"/>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463" name="直線コネクタ 462">
          <a:extLst>
            <a:ext uri="{FF2B5EF4-FFF2-40B4-BE49-F238E27FC236}">
              <a16:creationId xmlns:a16="http://schemas.microsoft.com/office/drawing/2014/main" id="{C0D44387-AE0C-4439-8168-F4A1EE3934E7}"/>
            </a:ext>
          </a:extLst>
        </xdr:cNvPr>
        <xdr:cNvCxnSpPr/>
      </xdr:nvCxnSpPr>
      <xdr:spPr>
        <a:xfrm flipV="1">
          <a:off x="9429115" y="17212764"/>
          <a:ext cx="0" cy="1368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464" name="【市民会館】&#10;一人当たり面積最小値テキスト">
          <a:extLst>
            <a:ext uri="{FF2B5EF4-FFF2-40B4-BE49-F238E27FC236}">
              <a16:creationId xmlns:a16="http://schemas.microsoft.com/office/drawing/2014/main" id="{1F815A19-1DAF-4653-9549-5F1BF4514E30}"/>
            </a:ext>
          </a:extLst>
        </xdr:cNvPr>
        <xdr:cNvSpPr txBox="1"/>
      </xdr:nvSpPr>
      <xdr:spPr>
        <a:xfrm>
          <a:off x="9467850" y="18584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465" name="直線コネクタ 464">
          <a:extLst>
            <a:ext uri="{FF2B5EF4-FFF2-40B4-BE49-F238E27FC236}">
              <a16:creationId xmlns:a16="http://schemas.microsoft.com/office/drawing/2014/main" id="{664B7686-4F54-487A-9E92-E37A050FB923}"/>
            </a:ext>
          </a:extLst>
        </xdr:cNvPr>
        <xdr:cNvCxnSpPr/>
      </xdr:nvCxnSpPr>
      <xdr:spPr>
        <a:xfrm>
          <a:off x="9356090" y="185810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466" name="【市民会館】&#10;一人当たり面積最大値テキスト">
          <a:extLst>
            <a:ext uri="{FF2B5EF4-FFF2-40B4-BE49-F238E27FC236}">
              <a16:creationId xmlns:a16="http://schemas.microsoft.com/office/drawing/2014/main" id="{E052FF5D-7D23-42F5-A691-6BCC7B813E4D}"/>
            </a:ext>
          </a:extLst>
        </xdr:cNvPr>
        <xdr:cNvSpPr txBox="1"/>
      </xdr:nvSpPr>
      <xdr:spPr>
        <a:xfrm>
          <a:off x="9467850" y="1699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467" name="直線コネクタ 466">
          <a:extLst>
            <a:ext uri="{FF2B5EF4-FFF2-40B4-BE49-F238E27FC236}">
              <a16:creationId xmlns:a16="http://schemas.microsoft.com/office/drawing/2014/main" id="{AC5CCD29-3518-4A10-A038-1157A5335D14}"/>
            </a:ext>
          </a:extLst>
        </xdr:cNvPr>
        <xdr:cNvCxnSpPr/>
      </xdr:nvCxnSpPr>
      <xdr:spPr>
        <a:xfrm>
          <a:off x="9356090" y="172127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43015</xdr:rowOff>
    </xdr:from>
    <xdr:ext cx="469744" cy="259045"/>
    <xdr:sp macro="" textlink="">
      <xdr:nvSpPr>
        <xdr:cNvPr id="468" name="【市民会館】&#10;一人当たり面積平均値テキスト">
          <a:extLst>
            <a:ext uri="{FF2B5EF4-FFF2-40B4-BE49-F238E27FC236}">
              <a16:creationId xmlns:a16="http://schemas.microsoft.com/office/drawing/2014/main" id="{048AF26F-EACB-468B-8B95-3CDE55E80153}"/>
            </a:ext>
          </a:extLst>
        </xdr:cNvPr>
        <xdr:cNvSpPr txBox="1"/>
      </xdr:nvSpPr>
      <xdr:spPr>
        <a:xfrm>
          <a:off x="9467850" y="17875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469" name="フローチャート: 判断 468">
          <a:extLst>
            <a:ext uri="{FF2B5EF4-FFF2-40B4-BE49-F238E27FC236}">
              <a16:creationId xmlns:a16="http://schemas.microsoft.com/office/drawing/2014/main" id="{2B17F991-99E4-4636-91B5-3FB6002EBE87}"/>
            </a:ext>
          </a:extLst>
        </xdr:cNvPr>
        <xdr:cNvSpPr/>
      </xdr:nvSpPr>
      <xdr:spPr>
        <a:xfrm>
          <a:off x="9394190" y="17891578"/>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470" name="フローチャート: 判断 469">
          <a:extLst>
            <a:ext uri="{FF2B5EF4-FFF2-40B4-BE49-F238E27FC236}">
              <a16:creationId xmlns:a16="http://schemas.microsoft.com/office/drawing/2014/main" id="{C4A3B55A-81EF-4B0F-A4B5-715E15B7C96C}"/>
            </a:ext>
          </a:extLst>
        </xdr:cNvPr>
        <xdr:cNvSpPr/>
      </xdr:nvSpPr>
      <xdr:spPr>
        <a:xfrm>
          <a:off x="8632190" y="1791688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471" name="フローチャート: 判断 470">
          <a:extLst>
            <a:ext uri="{FF2B5EF4-FFF2-40B4-BE49-F238E27FC236}">
              <a16:creationId xmlns:a16="http://schemas.microsoft.com/office/drawing/2014/main" id="{C42E11B5-FD6E-4FD3-BFDA-D37CF8981C9D}"/>
            </a:ext>
          </a:extLst>
        </xdr:cNvPr>
        <xdr:cNvSpPr/>
      </xdr:nvSpPr>
      <xdr:spPr>
        <a:xfrm>
          <a:off x="7846060" y="179634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472" name="フローチャート: 判断 471">
          <a:extLst>
            <a:ext uri="{FF2B5EF4-FFF2-40B4-BE49-F238E27FC236}">
              <a16:creationId xmlns:a16="http://schemas.microsoft.com/office/drawing/2014/main" id="{8EDE01B8-1E1C-4FDB-A0A1-EE0F37E78EFF}"/>
            </a:ext>
          </a:extLst>
        </xdr:cNvPr>
        <xdr:cNvSpPr/>
      </xdr:nvSpPr>
      <xdr:spPr>
        <a:xfrm>
          <a:off x="7029450" y="1797512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149498</xdr:rowOff>
    </xdr:from>
    <xdr:to>
      <xdr:col>36</xdr:col>
      <xdr:colOff>165100</xdr:colOff>
      <xdr:row>105</xdr:row>
      <xdr:rowOff>79648</xdr:rowOff>
    </xdr:to>
    <xdr:sp macro="" textlink="">
      <xdr:nvSpPr>
        <xdr:cNvPr id="473" name="フローチャート: 判断 472">
          <a:extLst>
            <a:ext uri="{FF2B5EF4-FFF2-40B4-BE49-F238E27FC236}">
              <a16:creationId xmlns:a16="http://schemas.microsoft.com/office/drawing/2014/main" id="{AE395501-725F-42C4-91EB-1E6A5E57D1E5}"/>
            </a:ext>
          </a:extLst>
        </xdr:cNvPr>
        <xdr:cNvSpPr/>
      </xdr:nvSpPr>
      <xdr:spPr>
        <a:xfrm>
          <a:off x="6231890" y="17980298"/>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328ABFE-7615-441D-9EB8-A366F7841BCB}"/>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56051C50-EE4F-4C32-84BD-38D694AA7DDB}"/>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298AB128-201B-4C58-912D-F2291B5907FE}"/>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32E5DA92-5B42-4B66-A7CF-279C3356A078}"/>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6737937E-755D-4DB4-AEAB-D02E661D9BA1}"/>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56424</xdr:rowOff>
    </xdr:from>
    <xdr:to>
      <xdr:col>55</xdr:col>
      <xdr:colOff>50800</xdr:colOff>
      <xdr:row>103</xdr:row>
      <xdr:rowOff>158024</xdr:rowOff>
    </xdr:to>
    <xdr:sp macro="" textlink="">
      <xdr:nvSpPr>
        <xdr:cNvPr id="479" name="楕円 478">
          <a:extLst>
            <a:ext uri="{FF2B5EF4-FFF2-40B4-BE49-F238E27FC236}">
              <a16:creationId xmlns:a16="http://schemas.microsoft.com/office/drawing/2014/main" id="{03D64DF2-DE09-499B-B4A7-0B7FC1B483BA}"/>
            </a:ext>
          </a:extLst>
        </xdr:cNvPr>
        <xdr:cNvSpPr/>
      </xdr:nvSpPr>
      <xdr:spPr>
        <a:xfrm>
          <a:off x="9394190" y="17719584"/>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79301</xdr:rowOff>
    </xdr:from>
    <xdr:ext cx="469744" cy="259045"/>
    <xdr:sp macro="" textlink="">
      <xdr:nvSpPr>
        <xdr:cNvPr id="480" name="【市民会館】&#10;一人当たり面積該当値テキスト">
          <a:extLst>
            <a:ext uri="{FF2B5EF4-FFF2-40B4-BE49-F238E27FC236}">
              <a16:creationId xmlns:a16="http://schemas.microsoft.com/office/drawing/2014/main" id="{2BE2647E-405D-45D6-ADC5-B946366C76F7}"/>
            </a:ext>
          </a:extLst>
        </xdr:cNvPr>
        <xdr:cNvSpPr txBox="1"/>
      </xdr:nvSpPr>
      <xdr:spPr>
        <a:xfrm>
          <a:off x="9467850" y="1756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72752</xdr:rowOff>
    </xdr:from>
    <xdr:to>
      <xdr:col>50</xdr:col>
      <xdr:colOff>165100</xdr:colOff>
      <xdr:row>104</xdr:row>
      <xdr:rowOff>2902</xdr:rowOff>
    </xdr:to>
    <xdr:sp macro="" textlink="">
      <xdr:nvSpPr>
        <xdr:cNvPr id="481" name="楕円 480">
          <a:extLst>
            <a:ext uri="{FF2B5EF4-FFF2-40B4-BE49-F238E27FC236}">
              <a16:creationId xmlns:a16="http://schemas.microsoft.com/office/drawing/2014/main" id="{7CD61F6F-3234-4D08-AA2F-7287FA134720}"/>
            </a:ext>
          </a:extLst>
        </xdr:cNvPr>
        <xdr:cNvSpPr/>
      </xdr:nvSpPr>
      <xdr:spPr>
        <a:xfrm>
          <a:off x="8632190" y="1773210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107224</xdr:rowOff>
    </xdr:from>
    <xdr:to>
      <xdr:col>55</xdr:col>
      <xdr:colOff>0</xdr:colOff>
      <xdr:row>103</xdr:row>
      <xdr:rowOff>123552</xdr:rowOff>
    </xdr:to>
    <xdr:cxnSp macro="">
      <xdr:nvCxnSpPr>
        <xdr:cNvPr id="482" name="直線コネクタ 481">
          <a:extLst>
            <a:ext uri="{FF2B5EF4-FFF2-40B4-BE49-F238E27FC236}">
              <a16:creationId xmlns:a16="http://schemas.microsoft.com/office/drawing/2014/main" id="{DCF1358E-898B-44A4-A1A3-7DCFBEBBF1C7}"/>
            </a:ext>
          </a:extLst>
        </xdr:cNvPr>
        <xdr:cNvCxnSpPr/>
      </xdr:nvCxnSpPr>
      <xdr:spPr>
        <a:xfrm flipV="1">
          <a:off x="8686800" y="17764669"/>
          <a:ext cx="74295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76019</xdr:rowOff>
    </xdr:from>
    <xdr:to>
      <xdr:col>46</xdr:col>
      <xdr:colOff>38100</xdr:colOff>
      <xdr:row>104</xdr:row>
      <xdr:rowOff>6169</xdr:rowOff>
    </xdr:to>
    <xdr:sp macro="" textlink="">
      <xdr:nvSpPr>
        <xdr:cNvPr id="483" name="楕円 482">
          <a:extLst>
            <a:ext uri="{FF2B5EF4-FFF2-40B4-BE49-F238E27FC236}">
              <a16:creationId xmlns:a16="http://schemas.microsoft.com/office/drawing/2014/main" id="{A1754681-69F9-4FD1-9540-7DE40A54C949}"/>
            </a:ext>
          </a:extLst>
        </xdr:cNvPr>
        <xdr:cNvSpPr/>
      </xdr:nvSpPr>
      <xdr:spPr>
        <a:xfrm>
          <a:off x="7846060" y="1773536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123552</xdr:rowOff>
    </xdr:from>
    <xdr:to>
      <xdr:col>50</xdr:col>
      <xdr:colOff>114300</xdr:colOff>
      <xdr:row>103</xdr:row>
      <xdr:rowOff>126819</xdr:rowOff>
    </xdr:to>
    <xdr:cxnSp macro="">
      <xdr:nvCxnSpPr>
        <xdr:cNvPr id="484" name="直線コネクタ 483">
          <a:extLst>
            <a:ext uri="{FF2B5EF4-FFF2-40B4-BE49-F238E27FC236}">
              <a16:creationId xmlns:a16="http://schemas.microsoft.com/office/drawing/2014/main" id="{DE028AE3-75A8-4487-B1BB-EE13DA49D959}"/>
            </a:ext>
          </a:extLst>
        </xdr:cNvPr>
        <xdr:cNvCxnSpPr/>
      </xdr:nvCxnSpPr>
      <xdr:spPr>
        <a:xfrm flipV="1">
          <a:off x="7889240" y="17784807"/>
          <a:ext cx="797560" cy="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79284</xdr:rowOff>
    </xdr:from>
    <xdr:to>
      <xdr:col>41</xdr:col>
      <xdr:colOff>101600</xdr:colOff>
      <xdr:row>104</xdr:row>
      <xdr:rowOff>9434</xdr:rowOff>
    </xdr:to>
    <xdr:sp macro="" textlink="">
      <xdr:nvSpPr>
        <xdr:cNvPr id="485" name="楕円 484">
          <a:extLst>
            <a:ext uri="{FF2B5EF4-FFF2-40B4-BE49-F238E27FC236}">
              <a16:creationId xmlns:a16="http://schemas.microsoft.com/office/drawing/2014/main" id="{434CA344-7A20-4219-BB86-7F770A79DE1C}"/>
            </a:ext>
          </a:extLst>
        </xdr:cNvPr>
        <xdr:cNvSpPr/>
      </xdr:nvSpPr>
      <xdr:spPr>
        <a:xfrm>
          <a:off x="7029450" y="1773863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126819</xdr:rowOff>
    </xdr:from>
    <xdr:to>
      <xdr:col>45</xdr:col>
      <xdr:colOff>177800</xdr:colOff>
      <xdr:row>103</xdr:row>
      <xdr:rowOff>130084</xdr:rowOff>
    </xdr:to>
    <xdr:cxnSp macro="">
      <xdr:nvCxnSpPr>
        <xdr:cNvPr id="486" name="直線コネクタ 485">
          <a:extLst>
            <a:ext uri="{FF2B5EF4-FFF2-40B4-BE49-F238E27FC236}">
              <a16:creationId xmlns:a16="http://schemas.microsoft.com/office/drawing/2014/main" id="{06F4E266-E1A3-4AC9-AE85-98B5AA457CA0}"/>
            </a:ext>
          </a:extLst>
        </xdr:cNvPr>
        <xdr:cNvCxnSpPr/>
      </xdr:nvCxnSpPr>
      <xdr:spPr>
        <a:xfrm flipV="1">
          <a:off x="7084060" y="17789979"/>
          <a:ext cx="80518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98879</xdr:rowOff>
    </xdr:from>
    <xdr:to>
      <xdr:col>36</xdr:col>
      <xdr:colOff>165100</xdr:colOff>
      <xdr:row>104</xdr:row>
      <xdr:rowOff>29029</xdr:rowOff>
    </xdr:to>
    <xdr:sp macro="" textlink="">
      <xdr:nvSpPr>
        <xdr:cNvPr id="487" name="楕円 486">
          <a:extLst>
            <a:ext uri="{FF2B5EF4-FFF2-40B4-BE49-F238E27FC236}">
              <a16:creationId xmlns:a16="http://schemas.microsoft.com/office/drawing/2014/main" id="{B7A5F69A-63A0-4552-86B6-793B0D414FA4}"/>
            </a:ext>
          </a:extLst>
        </xdr:cNvPr>
        <xdr:cNvSpPr/>
      </xdr:nvSpPr>
      <xdr:spPr>
        <a:xfrm>
          <a:off x="6231890" y="1775441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130084</xdr:rowOff>
    </xdr:from>
    <xdr:to>
      <xdr:col>41</xdr:col>
      <xdr:colOff>50800</xdr:colOff>
      <xdr:row>103</xdr:row>
      <xdr:rowOff>149679</xdr:rowOff>
    </xdr:to>
    <xdr:cxnSp macro="">
      <xdr:nvCxnSpPr>
        <xdr:cNvPr id="488" name="直線コネクタ 487">
          <a:extLst>
            <a:ext uri="{FF2B5EF4-FFF2-40B4-BE49-F238E27FC236}">
              <a16:creationId xmlns:a16="http://schemas.microsoft.com/office/drawing/2014/main" id="{5EA505AC-9347-4E41-8F57-A9D16CB99F4C}"/>
            </a:ext>
          </a:extLst>
        </xdr:cNvPr>
        <xdr:cNvCxnSpPr/>
      </xdr:nvCxnSpPr>
      <xdr:spPr>
        <a:xfrm flipV="1">
          <a:off x="6286500" y="17793244"/>
          <a:ext cx="797560" cy="1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5459</xdr:rowOff>
    </xdr:from>
    <xdr:ext cx="469744" cy="259045"/>
    <xdr:sp macro="" textlink="">
      <xdr:nvSpPr>
        <xdr:cNvPr id="489" name="n_1aveValue【市民会館】&#10;一人当たり面積">
          <a:extLst>
            <a:ext uri="{FF2B5EF4-FFF2-40B4-BE49-F238E27FC236}">
              <a16:creationId xmlns:a16="http://schemas.microsoft.com/office/drawing/2014/main" id="{904154E8-8C89-4AF1-B275-49A4C882FC31}"/>
            </a:ext>
          </a:extLst>
        </xdr:cNvPr>
        <xdr:cNvSpPr txBox="1"/>
      </xdr:nvSpPr>
      <xdr:spPr>
        <a:xfrm>
          <a:off x="8454467" y="18009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57711</xdr:rowOff>
    </xdr:from>
    <xdr:ext cx="469744" cy="259045"/>
    <xdr:sp macro="" textlink="">
      <xdr:nvSpPr>
        <xdr:cNvPr id="490" name="n_2aveValue【市民会館】&#10;一人当たり面積">
          <a:extLst>
            <a:ext uri="{FF2B5EF4-FFF2-40B4-BE49-F238E27FC236}">
              <a16:creationId xmlns:a16="http://schemas.microsoft.com/office/drawing/2014/main" id="{043A7A9A-73CD-4676-9564-CCC05D47CD71}"/>
            </a:ext>
          </a:extLst>
        </xdr:cNvPr>
        <xdr:cNvSpPr txBox="1"/>
      </xdr:nvSpPr>
      <xdr:spPr>
        <a:xfrm>
          <a:off x="7673417" y="1805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67508</xdr:rowOff>
    </xdr:from>
    <xdr:ext cx="469744" cy="259045"/>
    <xdr:sp macro="" textlink="">
      <xdr:nvSpPr>
        <xdr:cNvPr id="491" name="n_3aveValue【市民会館】&#10;一人当たり面積">
          <a:extLst>
            <a:ext uri="{FF2B5EF4-FFF2-40B4-BE49-F238E27FC236}">
              <a16:creationId xmlns:a16="http://schemas.microsoft.com/office/drawing/2014/main" id="{29639575-526B-4664-AD87-091ADA12738E}"/>
            </a:ext>
          </a:extLst>
        </xdr:cNvPr>
        <xdr:cNvSpPr txBox="1"/>
      </xdr:nvSpPr>
      <xdr:spPr>
        <a:xfrm>
          <a:off x="6866332" y="18067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70775</xdr:rowOff>
    </xdr:from>
    <xdr:ext cx="469744" cy="259045"/>
    <xdr:sp macro="" textlink="">
      <xdr:nvSpPr>
        <xdr:cNvPr id="492" name="n_4aveValue【市民会館】&#10;一人当たり面積">
          <a:extLst>
            <a:ext uri="{FF2B5EF4-FFF2-40B4-BE49-F238E27FC236}">
              <a16:creationId xmlns:a16="http://schemas.microsoft.com/office/drawing/2014/main" id="{6E059749-509F-4EF3-A601-4CDEFF202128}"/>
            </a:ext>
          </a:extLst>
        </xdr:cNvPr>
        <xdr:cNvSpPr txBox="1"/>
      </xdr:nvSpPr>
      <xdr:spPr>
        <a:xfrm>
          <a:off x="6068772" y="18071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19429</xdr:rowOff>
    </xdr:from>
    <xdr:ext cx="469744" cy="259045"/>
    <xdr:sp macro="" textlink="">
      <xdr:nvSpPr>
        <xdr:cNvPr id="493" name="n_1mainValue【市民会館】&#10;一人当たり面積">
          <a:extLst>
            <a:ext uri="{FF2B5EF4-FFF2-40B4-BE49-F238E27FC236}">
              <a16:creationId xmlns:a16="http://schemas.microsoft.com/office/drawing/2014/main" id="{3828BD0C-08BA-4554-8F09-C02851E16799}"/>
            </a:ext>
          </a:extLst>
        </xdr:cNvPr>
        <xdr:cNvSpPr txBox="1"/>
      </xdr:nvSpPr>
      <xdr:spPr>
        <a:xfrm>
          <a:off x="8454467" y="1750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22696</xdr:rowOff>
    </xdr:from>
    <xdr:ext cx="469744" cy="259045"/>
    <xdr:sp macro="" textlink="">
      <xdr:nvSpPr>
        <xdr:cNvPr id="494" name="n_2mainValue【市民会館】&#10;一人当たり面積">
          <a:extLst>
            <a:ext uri="{FF2B5EF4-FFF2-40B4-BE49-F238E27FC236}">
              <a16:creationId xmlns:a16="http://schemas.microsoft.com/office/drawing/2014/main" id="{C71DEF02-EB5F-432D-B426-06009F46344F}"/>
            </a:ext>
          </a:extLst>
        </xdr:cNvPr>
        <xdr:cNvSpPr txBox="1"/>
      </xdr:nvSpPr>
      <xdr:spPr>
        <a:xfrm>
          <a:off x="7673417" y="1750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25961</xdr:rowOff>
    </xdr:from>
    <xdr:ext cx="469744" cy="259045"/>
    <xdr:sp macro="" textlink="">
      <xdr:nvSpPr>
        <xdr:cNvPr id="495" name="n_3mainValue【市民会館】&#10;一人当たり面積">
          <a:extLst>
            <a:ext uri="{FF2B5EF4-FFF2-40B4-BE49-F238E27FC236}">
              <a16:creationId xmlns:a16="http://schemas.microsoft.com/office/drawing/2014/main" id="{04D786A8-548D-4D21-B43A-0D7A35290113}"/>
            </a:ext>
          </a:extLst>
        </xdr:cNvPr>
        <xdr:cNvSpPr txBox="1"/>
      </xdr:nvSpPr>
      <xdr:spPr>
        <a:xfrm>
          <a:off x="6866332" y="1751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45556</xdr:rowOff>
    </xdr:from>
    <xdr:ext cx="469744" cy="259045"/>
    <xdr:sp macro="" textlink="">
      <xdr:nvSpPr>
        <xdr:cNvPr id="496" name="n_4mainValue【市民会館】&#10;一人当たり面積">
          <a:extLst>
            <a:ext uri="{FF2B5EF4-FFF2-40B4-BE49-F238E27FC236}">
              <a16:creationId xmlns:a16="http://schemas.microsoft.com/office/drawing/2014/main" id="{03565F67-FE16-4654-9155-88061C0FBF72}"/>
            </a:ext>
          </a:extLst>
        </xdr:cNvPr>
        <xdr:cNvSpPr txBox="1"/>
      </xdr:nvSpPr>
      <xdr:spPr>
        <a:xfrm>
          <a:off x="6068772" y="1753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AF33A171-8674-43D8-A527-B62FFB84299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CA3CD1A0-F834-4E3E-99FA-BB7D0F3BF3C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30A53C6A-DF1A-4315-8AB5-587EB3373E30}"/>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E6FB4BAE-DA75-4CFF-88D1-A17493C6A084}"/>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F7088C4A-2C3F-48E9-8054-539D102AEEBA}"/>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96C88289-F720-435B-AD91-D9332BB4C3E2}"/>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B3CCC93C-69A2-4EAE-888D-3893DA319FB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98DEE6D7-0C94-44E5-B778-9522E8AB7E6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E43A5BC1-D568-41B2-8265-25DF9C761D34}"/>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11EC2C41-7B87-4CE2-B104-D6525C0A3E1E}"/>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CE8DA298-231A-43F2-8FE1-9AEB1553D0C6}"/>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8" name="直線コネクタ 507">
          <a:extLst>
            <a:ext uri="{FF2B5EF4-FFF2-40B4-BE49-F238E27FC236}">
              <a16:creationId xmlns:a16="http://schemas.microsoft.com/office/drawing/2014/main" id="{9EE93BC0-AB40-488F-B61D-430DB8620731}"/>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9" name="テキスト ボックス 508">
          <a:extLst>
            <a:ext uri="{FF2B5EF4-FFF2-40B4-BE49-F238E27FC236}">
              <a16:creationId xmlns:a16="http://schemas.microsoft.com/office/drawing/2014/main" id="{6A20F377-0F0B-462E-9D2A-0D665F4B1E48}"/>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0" name="直線コネクタ 509">
          <a:extLst>
            <a:ext uri="{FF2B5EF4-FFF2-40B4-BE49-F238E27FC236}">
              <a16:creationId xmlns:a16="http://schemas.microsoft.com/office/drawing/2014/main" id="{65E26C77-D352-499F-9DA0-FE67907611D3}"/>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1" name="テキスト ボックス 510">
          <a:extLst>
            <a:ext uri="{FF2B5EF4-FFF2-40B4-BE49-F238E27FC236}">
              <a16:creationId xmlns:a16="http://schemas.microsoft.com/office/drawing/2014/main" id="{2404CC3C-3A4F-4786-A969-3A7BC59299E2}"/>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2" name="直線コネクタ 511">
          <a:extLst>
            <a:ext uri="{FF2B5EF4-FFF2-40B4-BE49-F238E27FC236}">
              <a16:creationId xmlns:a16="http://schemas.microsoft.com/office/drawing/2014/main" id="{03BA7B2B-A9E5-41D1-8607-4932F075547B}"/>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3" name="テキスト ボックス 512">
          <a:extLst>
            <a:ext uri="{FF2B5EF4-FFF2-40B4-BE49-F238E27FC236}">
              <a16:creationId xmlns:a16="http://schemas.microsoft.com/office/drawing/2014/main" id="{359575F6-6872-4BDC-A242-C64EAE5B30C2}"/>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4" name="直線コネクタ 513">
          <a:extLst>
            <a:ext uri="{FF2B5EF4-FFF2-40B4-BE49-F238E27FC236}">
              <a16:creationId xmlns:a16="http://schemas.microsoft.com/office/drawing/2014/main" id="{A5DD4B01-FBDC-4B8F-AB1F-FEF89F11D4A7}"/>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5" name="テキスト ボックス 514">
          <a:extLst>
            <a:ext uri="{FF2B5EF4-FFF2-40B4-BE49-F238E27FC236}">
              <a16:creationId xmlns:a16="http://schemas.microsoft.com/office/drawing/2014/main" id="{189545B7-4D73-49F9-9FDB-341B581D28CE}"/>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6" name="直線コネクタ 515">
          <a:extLst>
            <a:ext uri="{FF2B5EF4-FFF2-40B4-BE49-F238E27FC236}">
              <a16:creationId xmlns:a16="http://schemas.microsoft.com/office/drawing/2014/main" id="{55AA08A8-33C4-4A5F-B293-AB13B38B3396}"/>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7" name="テキスト ボックス 516">
          <a:extLst>
            <a:ext uri="{FF2B5EF4-FFF2-40B4-BE49-F238E27FC236}">
              <a16:creationId xmlns:a16="http://schemas.microsoft.com/office/drawing/2014/main" id="{A17781EA-C58D-4FAB-84D2-8AE527C73DE9}"/>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ED98C920-172E-4FDF-A419-2E5CC9D0D12C}"/>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9" name="テキスト ボックス 518">
          <a:extLst>
            <a:ext uri="{FF2B5EF4-FFF2-40B4-BE49-F238E27FC236}">
              <a16:creationId xmlns:a16="http://schemas.microsoft.com/office/drawing/2014/main" id="{BA95F326-ED2A-4060-98CD-9AFDD50EDF46}"/>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0" name="【一般廃棄物処理施設】&#10;有形固定資産減価償却率グラフ枠">
          <a:extLst>
            <a:ext uri="{FF2B5EF4-FFF2-40B4-BE49-F238E27FC236}">
              <a16:creationId xmlns:a16="http://schemas.microsoft.com/office/drawing/2014/main" id="{83D77F5B-F80C-41E1-B015-4378D755885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521" name="直線コネクタ 520">
          <a:extLst>
            <a:ext uri="{FF2B5EF4-FFF2-40B4-BE49-F238E27FC236}">
              <a16:creationId xmlns:a16="http://schemas.microsoft.com/office/drawing/2014/main" id="{84577F68-7FDD-4D7B-B4EA-4DD70719DC8F}"/>
            </a:ext>
          </a:extLst>
        </xdr:cNvPr>
        <xdr:cNvCxnSpPr/>
      </xdr:nvCxnSpPr>
      <xdr:spPr>
        <a:xfrm flipV="1">
          <a:off x="14703424" y="5625465"/>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22" name="【一般廃棄物処理施設】&#10;有形固定資産減価償却率最小値テキスト">
          <a:extLst>
            <a:ext uri="{FF2B5EF4-FFF2-40B4-BE49-F238E27FC236}">
              <a16:creationId xmlns:a16="http://schemas.microsoft.com/office/drawing/2014/main" id="{9ADB267E-58F0-4206-AC15-D0402575CE64}"/>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3" name="直線コネクタ 522">
          <a:extLst>
            <a:ext uri="{FF2B5EF4-FFF2-40B4-BE49-F238E27FC236}">
              <a16:creationId xmlns:a16="http://schemas.microsoft.com/office/drawing/2014/main" id="{82B0BF50-5BFB-4011-BA50-7A3F90C7C876}"/>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macro="" textlink="">
      <xdr:nvSpPr>
        <xdr:cNvPr id="524" name="【一般廃棄物処理施設】&#10;有形固定資産減価償却率最大値テキスト">
          <a:extLst>
            <a:ext uri="{FF2B5EF4-FFF2-40B4-BE49-F238E27FC236}">
              <a16:creationId xmlns:a16="http://schemas.microsoft.com/office/drawing/2014/main" id="{12FD2418-9D5B-4013-BBF0-2896B92EE947}"/>
            </a:ext>
          </a:extLst>
        </xdr:cNvPr>
        <xdr:cNvSpPr txBox="1"/>
      </xdr:nvSpPr>
      <xdr:spPr>
        <a:xfrm>
          <a:off x="1474216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525" name="直線コネクタ 524">
          <a:extLst>
            <a:ext uri="{FF2B5EF4-FFF2-40B4-BE49-F238E27FC236}">
              <a16:creationId xmlns:a16="http://schemas.microsoft.com/office/drawing/2014/main" id="{905D2044-6A5E-418D-A59A-8569E09B93C1}"/>
            </a:ext>
          </a:extLst>
        </xdr:cNvPr>
        <xdr:cNvCxnSpPr/>
      </xdr:nvCxnSpPr>
      <xdr:spPr>
        <a:xfrm>
          <a:off x="14611350" y="5625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28592</xdr:rowOff>
    </xdr:from>
    <xdr:ext cx="405111" cy="259045"/>
    <xdr:sp macro="" textlink="">
      <xdr:nvSpPr>
        <xdr:cNvPr id="526" name="【一般廃棄物処理施設】&#10;有形固定資産減価償却率平均値テキスト">
          <a:extLst>
            <a:ext uri="{FF2B5EF4-FFF2-40B4-BE49-F238E27FC236}">
              <a16:creationId xmlns:a16="http://schemas.microsoft.com/office/drawing/2014/main" id="{580AF7D5-8964-41B4-96C4-419729DFB278}"/>
            </a:ext>
          </a:extLst>
        </xdr:cNvPr>
        <xdr:cNvSpPr txBox="1"/>
      </xdr:nvSpPr>
      <xdr:spPr>
        <a:xfrm>
          <a:off x="14742160" y="6198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527" name="フローチャート: 判断 526">
          <a:extLst>
            <a:ext uri="{FF2B5EF4-FFF2-40B4-BE49-F238E27FC236}">
              <a16:creationId xmlns:a16="http://schemas.microsoft.com/office/drawing/2014/main" id="{E092056A-F7B2-4470-BC3A-B66801AD3DB4}"/>
            </a:ext>
          </a:extLst>
        </xdr:cNvPr>
        <xdr:cNvSpPr/>
      </xdr:nvSpPr>
      <xdr:spPr>
        <a:xfrm>
          <a:off x="14649450" y="62261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macro="" textlink="">
      <xdr:nvSpPr>
        <xdr:cNvPr id="528" name="フローチャート: 判断 527">
          <a:extLst>
            <a:ext uri="{FF2B5EF4-FFF2-40B4-BE49-F238E27FC236}">
              <a16:creationId xmlns:a16="http://schemas.microsoft.com/office/drawing/2014/main" id="{AC1B1F72-98F2-4318-861A-148A133093D8}"/>
            </a:ext>
          </a:extLst>
        </xdr:cNvPr>
        <xdr:cNvSpPr/>
      </xdr:nvSpPr>
      <xdr:spPr>
        <a:xfrm>
          <a:off x="13887450" y="6266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529" name="フローチャート: 判断 528">
          <a:extLst>
            <a:ext uri="{FF2B5EF4-FFF2-40B4-BE49-F238E27FC236}">
              <a16:creationId xmlns:a16="http://schemas.microsoft.com/office/drawing/2014/main" id="{5E6F6904-91FA-493E-9FCD-D3CB2DDAAB04}"/>
            </a:ext>
          </a:extLst>
        </xdr:cNvPr>
        <xdr:cNvSpPr/>
      </xdr:nvSpPr>
      <xdr:spPr>
        <a:xfrm>
          <a:off x="13089890" y="637095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macro="" textlink="">
      <xdr:nvSpPr>
        <xdr:cNvPr id="530" name="フローチャート: 判断 529">
          <a:extLst>
            <a:ext uri="{FF2B5EF4-FFF2-40B4-BE49-F238E27FC236}">
              <a16:creationId xmlns:a16="http://schemas.microsoft.com/office/drawing/2014/main" id="{6A08C794-6094-4E56-9345-B5C28FFD8D50}"/>
            </a:ext>
          </a:extLst>
        </xdr:cNvPr>
        <xdr:cNvSpPr/>
      </xdr:nvSpPr>
      <xdr:spPr>
        <a:xfrm>
          <a:off x="12303760" y="63595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31" name="フローチャート: 判断 530">
          <a:extLst>
            <a:ext uri="{FF2B5EF4-FFF2-40B4-BE49-F238E27FC236}">
              <a16:creationId xmlns:a16="http://schemas.microsoft.com/office/drawing/2014/main" id="{DE391D2E-0AE5-4238-AFB0-A6CF17970DAA}"/>
            </a:ext>
          </a:extLst>
        </xdr:cNvPr>
        <xdr:cNvSpPr/>
      </xdr:nvSpPr>
      <xdr:spPr>
        <a:xfrm>
          <a:off x="1148715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B222810-5213-441B-9227-CF91F379B1AD}"/>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D02BA04-B63E-4C1B-924F-236CF621EAAA}"/>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2A638B52-5B2C-4A9E-82E6-379FB002BA46}"/>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181CD9AD-3E9E-4BEE-A093-F1A2B4DA81F9}"/>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91BE32A3-BC0A-4CF5-BA47-D2ADD46CE16C}"/>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44450</xdr:rowOff>
    </xdr:from>
    <xdr:to>
      <xdr:col>85</xdr:col>
      <xdr:colOff>177800</xdr:colOff>
      <xdr:row>36</xdr:row>
      <xdr:rowOff>146050</xdr:rowOff>
    </xdr:to>
    <xdr:sp macro="" textlink="">
      <xdr:nvSpPr>
        <xdr:cNvPr id="537" name="楕円 536">
          <a:extLst>
            <a:ext uri="{FF2B5EF4-FFF2-40B4-BE49-F238E27FC236}">
              <a16:creationId xmlns:a16="http://schemas.microsoft.com/office/drawing/2014/main" id="{83A7F1A1-CA25-47DC-84D5-6FBEF3268A4A}"/>
            </a:ext>
          </a:extLst>
        </xdr:cNvPr>
        <xdr:cNvSpPr/>
      </xdr:nvSpPr>
      <xdr:spPr>
        <a:xfrm>
          <a:off x="14649450" y="62185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67327</xdr:rowOff>
    </xdr:from>
    <xdr:ext cx="405111" cy="259045"/>
    <xdr:sp macro="" textlink="">
      <xdr:nvSpPr>
        <xdr:cNvPr id="538" name="【一般廃棄物処理施設】&#10;有形固定資産減価償却率該当値テキスト">
          <a:extLst>
            <a:ext uri="{FF2B5EF4-FFF2-40B4-BE49-F238E27FC236}">
              <a16:creationId xmlns:a16="http://schemas.microsoft.com/office/drawing/2014/main" id="{09D6A786-3AC8-40BE-A859-DC44753610FD}"/>
            </a:ext>
          </a:extLst>
        </xdr:cNvPr>
        <xdr:cNvSpPr txBox="1"/>
      </xdr:nvSpPr>
      <xdr:spPr>
        <a:xfrm>
          <a:off x="14742160"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160655</xdr:rowOff>
    </xdr:from>
    <xdr:to>
      <xdr:col>81</xdr:col>
      <xdr:colOff>101600</xdr:colOff>
      <xdr:row>36</xdr:row>
      <xdr:rowOff>90805</xdr:rowOff>
    </xdr:to>
    <xdr:sp macro="" textlink="">
      <xdr:nvSpPr>
        <xdr:cNvPr id="539" name="楕円 538">
          <a:extLst>
            <a:ext uri="{FF2B5EF4-FFF2-40B4-BE49-F238E27FC236}">
              <a16:creationId xmlns:a16="http://schemas.microsoft.com/office/drawing/2014/main" id="{760538BB-E310-4197-AADF-5F035AA767F1}"/>
            </a:ext>
          </a:extLst>
        </xdr:cNvPr>
        <xdr:cNvSpPr/>
      </xdr:nvSpPr>
      <xdr:spPr>
        <a:xfrm>
          <a:off x="13887450" y="61633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40005</xdr:rowOff>
    </xdr:from>
    <xdr:to>
      <xdr:col>85</xdr:col>
      <xdr:colOff>127000</xdr:colOff>
      <xdr:row>36</xdr:row>
      <xdr:rowOff>95250</xdr:rowOff>
    </xdr:to>
    <xdr:cxnSp macro="">
      <xdr:nvCxnSpPr>
        <xdr:cNvPr id="540" name="直線コネクタ 539">
          <a:extLst>
            <a:ext uri="{FF2B5EF4-FFF2-40B4-BE49-F238E27FC236}">
              <a16:creationId xmlns:a16="http://schemas.microsoft.com/office/drawing/2014/main" id="{CEF41C0D-753F-4E81-A1DB-C5AEECAC3DBD}"/>
            </a:ext>
          </a:extLst>
        </xdr:cNvPr>
        <xdr:cNvCxnSpPr/>
      </xdr:nvCxnSpPr>
      <xdr:spPr>
        <a:xfrm>
          <a:off x="13942060" y="6212205"/>
          <a:ext cx="762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95885</xdr:rowOff>
    </xdr:from>
    <xdr:to>
      <xdr:col>76</xdr:col>
      <xdr:colOff>165100</xdr:colOff>
      <xdr:row>36</xdr:row>
      <xdr:rowOff>26035</xdr:rowOff>
    </xdr:to>
    <xdr:sp macro="" textlink="">
      <xdr:nvSpPr>
        <xdr:cNvPr id="541" name="楕円 540">
          <a:extLst>
            <a:ext uri="{FF2B5EF4-FFF2-40B4-BE49-F238E27FC236}">
              <a16:creationId xmlns:a16="http://schemas.microsoft.com/office/drawing/2014/main" id="{35915095-108B-42FC-8B83-944184FCD0EC}"/>
            </a:ext>
          </a:extLst>
        </xdr:cNvPr>
        <xdr:cNvSpPr/>
      </xdr:nvSpPr>
      <xdr:spPr>
        <a:xfrm>
          <a:off x="13089890" y="60928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146685</xdr:rowOff>
    </xdr:from>
    <xdr:to>
      <xdr:col>81</xdr:col>
      <xdr:colOff>50800</xdr:colOff>
      <xdr:row>36</xdr:row>
      <xdr:rowOff>40005</xdr:rowOff>
    </xdr:to>
    <xdr:cxnSp macro="">
      <xdr:nvCxnSpPr>
        <xdr:cNvPr id="542" name="直線コネクタ 541">
          <a:extLst>
            <a:ext uri="{FF2B5EF4-FFF2-40B4-BE49-F238E27FC236}">
              <a16:creationId xmlns:a16="http://schemas.microsoft.com/office/drawing/2014/main" id="{85517E2D-8B06-4F56-89EF-2414884EF690}"/>
            </a:ext>
          </a:extLst>
        </xdr:cNvPr>
        <xdr:cNvCxnSpPr/>
      </xdr:nvCxnSpPr>
      <xdr:spPr>
        <a:xfrm>
          <a:off x="13144500" y="6145530"/>
          <a:ext cx="7975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31115</xdr:rowOff>
    </xdr:from>
    <xdr:to>
      <xdr:col>72</xdr:col>
      <xdr:colOff>38100</xdr:colOff>
      <xdr:row>35</xdr:row>
      <xdr:rowOff>132715</xdr:rowOff>
    </xdr:to>
    <xdr:sp macro="" textlink="">
      <xdr:nvSpPr>
        <xdr:cNvPr id="543" name="楕円 542">
          <a:extLst>
            <a:ext uri="{FF2B5EF4-FFF2-40B4-BE49-F238E27FC236}">
              <a16:creationId xmlns:a16="http://schemas.microsoft.com/office/drawing/2014/main" id="{F7D9FCE9-0C51-4A68-81DA-CFD87B140C09}"/>
            </a:ext>
          </a:extLst>
        </xdr:cNvPr>
        <xdr:cNvSpPr/>
      </xdr:nvSpPr>
      <xdr:spPr>
        <a:xfrm>
          <a:off x="12303760" y="602996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81915</xdr:rowOff>
    </xdr:from>
    <xdr:to>
      <xdr:col>76</xdr:col>
      <xdr:colOff>114300</xdr:colOff>
      <xdr:row>35</xdr:row>
      <xdr:rowOff>146685</xdr:rowOff>
    </xdr:to>
    <xdr:cxnSp macro="">
      <xdr:nvCxnSpPr>
        <xdr:cNvPr id="544" name="直線コネクタ 543">
          <a:extLst>
            <a:ext uri="{FF2B5EF4-FFF2-40B4-BE49-F238E27FC236}">
              <a16:creationId xmlns:a16="http://schemas.microsoft.com/office/drawing/2014/main" id="{D9243CAE-E057-4B2D-9854-7955BFBF0741}"/>
            </a:ext>
          </a:extLst>
        </xdr:cNvPr>
        <xdr:cNvCxnSpPr/>
      </xdr:nvCxnSpPr>
      <xdr:spPr>
        <a:xfrm>
          <a:off x="12346940" y="6084570"/>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133985</xdr:rowOff>
    </xdr:from>
    <xdr:to>
      <xdr:col>67</xdr:col>
      <xdr:colOff>101600</xdr:colOff>
      <xdr:row>35</xdr:row>
      <xdr:rowOff>64135</xdr:rowOff>
    </xdr:to>
    <xdr:sp macro="" textlink="">
      <xdr:nvSpPr>
        <xdr:cNvPr id="545" name="楕円 544">
          <a:extLst>
            <a:ext uri="{FF2B5EF4-FFF2-40B4-BE49-F238E27FC236}">
              <a16:creationId xmlns:a16="http://schemas.microsoft.com/office/drawing/2014/main" id="{A17BAF39-9FE4-44E2-9780-3EF758FD61FC}"/>
            </a:ext>
          </a:extLst>
        </xdr:cNvPr>
        <xdr:cNvSpPr/>
      </xdr:nvSpPr>
      <xdr:spPr>
        <a:xfrm>
          <a:off x="11487150" y="59594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13335</xdr:rowOff>
    </xdr:from>
    <xdr:to>
      <xdr:col>71</xdr:col>
      <xdr:colOff>177800</xdr:colOff>
      <xdr:row>35</xdr:row>
      <xdr:rowOff>81915</xdr:rowOff>
    </xdr:to>
    <xdr:cxnSp macro="">
      <xdr:nvCxnSpPr>
        <xdr:cNvPr id="546" name="直線コネクタ 545">
          <a:extLst>
            <a:ext uri="{FF2B5EF4-FFF2-40B4-BE49-F238E27FC236}">
              <a16:creationId xmlns:a16="http://schemas.microsoft.com/office/drawing/2014/main" id="{8A40359D-A764-427F-93B3-438DB65883AE}"/>
            </a:ext>
          </a:extLst>
        </xdr:cNvPr>
        <xdr:cNvCxnSpPr/>
      </xdr:nvCxnSpPr>
      <xdr:spPr>
        <a:xfrm>
          <a:off x="11541760" y="6017895"/>
          <a:ext cx="80518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19067</xdr:rowOff>
    </xdr:from>
    <xdr:ext cx="405111" cy="259045"/>
    <xdr:sp macro="" textlink="">
      <xdr:nvSpPr>
        <xdr:cNvPr id="547" name="n_1aveValue【一般廃棄物処理施設】&#10;有形固定資産減価償却率">
          <a:extLst>
            <a:ext uri="{FF2B5EF4-FFF2-40B4-BE49-F238E27FC236}">
              <a16:creationId xmlns:a16="http://schemas.microsoft.com/office/drawing/2014/main" id="{7696228A-7206-40F6-AD71-CA57DE26784A}"/>
            </a:ext>
          </a:extLst>
        </xdr:cNvPr>
        <xdr:cNvSpPr txBox="1"/>
      </xdr:nvSpPr>
      <xdr:spPr>
        <a:xfrm>
          <a:off x="1373823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121937</xdr:rowOff>
    </xdr:from>
    <xdr:ext cx="405111" cy="259045"/>
    <xdr:sp macro="" textlink="">
      <xdr:nvSpPr>
        <xdr:cNvPr id="548" name="n_2aveValue【一般廃棄物処理施設】&#10;有形固定資産減価償却率">
          <a:extLst>
            <a:ext uri="{FF2B5EF4-FFF2-40B4-BE49-F238E27FC236}">
              <a16:creationId xmlns:a16="http://schemas.microsoft.com/office/drawing/2014/main" id="{57ABAD81-FA1D-416B-A06E-60FD8F229BDE}"/>
            </a:ext>
          </a:extLst>
        </xdr:cNvPr>
        <xdr:cNvSpPr txBox="1"/>
      </xdr:nvSpPr>
      <xdr:spPr>
        <a:xfrm>
          <a:off x="1295718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112412</xdr:rowOff>
    </xdr:from>
    <xdr:ext cx="405111" cy="259045"/>
    <xdr:sp macro="" textlink="">
      <xdr:nvSpPr>
        <xdr:cNvPr id="549" name="n_3aveValue【一般廃棄物処理施設】&#10;有形固定資産減価償却率">
          <a:extLst>
            <a:ext uri="{FF2B5EF4-FFF2-40B4-BE49-F238E27FC236}">
              <a16:creationId xmlns:a16="http://schemas.microsoft.com/office/drawing/2014/main" id="{E7053DAF-C779-4479-A203-6D69E9F24E5A}"/>
            </a:ext>
          </a:extLst>
        </xdr:cNvPr>
        <xdr:cNvSpPr txBox="1"/>
      </xdr:nvSpPr>
      <xdr:spPr>
        <a:xfrm>
          <a:off x="1217105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550" name="n_4aveValue【一般廃棄物処理施設】&#10;有形固定資産減価償却率">
          <a:extLst>
            <a:ext uri="{FF2B5EF4-FFF2-40B4-BE49-F238E27FC236}">
              <a16:creationId xmlns:a16="http://schemas.microsoft.com/office/drawing/2014/main" id="{D09978A1-050B-4756-BE04-10559C5780F9}"/>
            </a:ext>
          </a:extLst>
        </xdr:cNvPr>
        <xdr:cNvSpPr txBox="1"/>
      </xdr:nvSpPr>
      <xdr:spPr>
        <a:xfrm>
          <a:off x="113544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107332</xdr:rowOff>
    </xdr:from>
    <xdr:ext cx="405111" cy="259045"/>
    <xdr:sp macro="" textlink="">
      <xdr:nvSpPr>
        <xdr:cNvPr id="551" name="n_1mainValue【一般廃棄物処理施設】&#10;有形固定資産減価償却率">
          <a:extLst>
            <a:ext uri="{FF2B5EF4-FFF2-40B4-BE49-F238E27FC236}">
              <a16:creationId xmlns:a16="http://schemas.microsoft.com/office/drawing/2014/main" id="{BD47FC18-549A-4A87-B1FF-7963F4A2FFA6}"/>
            </a:ext>
          </a:extLst>
        </xdr:cNvPr>
        <xdr:cNvSpPr txBox="1"/>
      </xdr:nvSpPr>
      <xdr:spPr>
        <a:xfrm>
          <a:off x="13738234"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42562</xdr:rowOff>
    </xdr:from>
    <xdr:ext cx="405111" cy="259045"/>
    <xdr:sp macro="" textlink="">
      <xdr:nvSpPr>
        <xdr:cNvPr id="552" name="n_2mainValue【一般廃棄物処理施設】&#10;有形固定資産減価償却率">
          <a:extLst>
            <a:ext uri="{FF2B5EF4-FFF2-40B4-BE49-F238E27FC236}">
              <a16:creationId xmlns:a16="http://schemas.microsoft.com/office/drawing/2014/main" id="{B390310B-01B5-4861-A64F-D5C9BE90E376}"/>
            </a:ext>
          </a:extLst>
        </xdr:cNvPr>
        <xdr:cNvSpPr txBox="1"/>
      </xdr:nvSpPr>
      <xdr:spPr>
        <a:xfrm>
          <a:off x="1295718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149242</xdr:rowOff>
    </xdr:from>
    <xdr:ext cx="405111" cy="259045"/>
    <xdr:sp macro="" textlink="">
      <xdr:nvSpPr>
        <xdr:cNvPr id="553" name="n_3mainValue【一般廃棄物処理施設】&#10;有形固定資産減価償却率">
          <a:extLst>
            <a:ext uri="{FF2B5EF4-FFF2-40B4-BE49-F238E27FC236}">
              <a16:creationId xmlns:a16="http://schemas.microsoft.com/office/drawing/2014/main" id="{863E1844-3F14-4B1C-8133-D93036A870F1}"/>
            </a:ext>
          </a:extLst>
        </xdr:cNvPr>
        <xdr:cNvSpPr txBox="1"/>
      </xdr:nvSpPr>
      <xdr:spPr>
        <a:xfrm>
          <a:off x="12171054" y="580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80662</xdr:rowOff>
    </xdr:from>
    <xdr:ext cx="405111" cy="259045"/>
    <xdr:sp macro="" textlink="">
      <xdr:nvSpPr>
        <xdr:cNvPr id="554" name="n_4mainValue【一般廃棄物処理施設】&#10;有形固定資産減価償却率">
          <a:extLst>
            <a:ext uri="{FF2B5EF4-FFF2-40B4-BE49-F238E27FC236}">
              <a16:creationId xmlns:a16="http://schemas.microsoft.com/office/drawing/2014/main" id="{17041AA4-9474-49B4-84D2-9472477609A7}"/>
            </a:ext>
          </a:extLst>
        </xdr:cNvPr>
        <xdr:cNvSpPr txBox="1"/>
      </xdr:nvSpPr>
      <xdr:spPr>
        <a:xfrm>
          <a:off x="11354444" y="57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a:extLst>
            <a:ext uri="{FF2B5EF4-FFF2-40B4-BE49-F238E27FC236}">
              <a16:creationId xmlns:a16="http://schemas.microsoft.com/office/drawing/2014/main" id="{C8C1BE76-9251-4D59-8856-CE8CCE836E8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a:extLst>
            <a:ext uri="{FF2B5EF4-FFF2-40B4-BE49-F238E27FC236}">
              <a16:creationId xmlns:a16="http://schemas.microsoft.com/office/drawing/2014/main" id="{E965CF0E-2140-4675-A525-BF0A97D663F8}"/>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a:extLst>
            <a:ext uri="{FF2B5EF4-FFF2-40B4-BE49-F238E27FC236}">
              <a16:creationId xmlns:a16="http://schemas.microsoft.com/office/drawing/2014/main" id="{9EA99352-D203-4E01-8B6E-E237A4618EC0}"/>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a:extLst>
            <a:ext uri="{FF2B5EF4-FFF2-40B4-BE49-F238E27FC236}">
              <a16:creationId xmlns:a16="http://schemas.microsoft.com/office/drawing/2014/main" id="{74D5CCDD-3A10-4570-B3BD-E81537B595A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a:extLst>
            <a:ext uri="{FF2B5EF4-FFF2-40B4-BE49-F238E27FC236}">
              <a16:creationId xmlns:a16="http://schemas.microsoft.com/office/drawing/2014/main" id="{22F4FAED-34A8-442E-B0E7-368E24AF420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a:extLst>
            <a:ext uri="{FF2B5EF4-FFF2-40B4-BE49-F238E27FC236}">
              <a16:creationId xmlns:a16="http://schemas.microsoft.com/office/drawing/2014/main" id="{FDB05FF0-D97E-4BC7-96CF-BD05708BB8C4}"/>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a:extLst>
            <a:ext uri="{FF2B5EF4-FFF2-40B4-BE49-F238E27FC236}">
              <a16:creationId xmlns:a16="http://schemas.microsoft.com/office/drawing/2014/main" id="{0BC3BBC0-697D-4CC0-9574-6A7D3AE7266B}"/>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a:extLst>
            <a:ext uri="{FF2B5EF4-FFF2-40B4-BE49-F238E27FC236}">
              <a16:creationId xmlns:a16="http://schemas.microsoft.com/office/drawing/2014/main" id="{5D8F22C7-686A-4D83-8DB6-3A40B4433F3B}"/>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a:extLst>
            <a:ext uri="{FF2B5EF4-FFF2-40B4-BE49-F238E27FC236}">
              <a16:creationId xmlns:a16="http://schemas.microsoft.com/office/drawing/2014/main" id="{C0C1E810-AB97-4451-80EB-3B226C45E01C}"/>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a:extLst>
            <a:ext uri="{FF2B5EF4-FFF2-40B4-BE49-F238E27FC236}">
              <a16:creationId xmlns:a16="http://schemas.microsoft.com/office/drawing/2014/main" id="{54050290-345A-41BF-8E80-68A5B27AB16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5" name="直線コネクタ 564">
          <a:extLst>
            <a:ext uri="{FF2B5EF4-FFF2-40B4-BE49-F238E27FC236}">
              <a16:creationId xmlns:a16="http://schemas.microsoft.com/office/drawing/2014/main" id="{0AE118A5-2A42-4EA1-8A4E-852A4421DC9B}"/>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6" name="テキスト ボックス 565">
          <a:extLst>
            <a:ext uri="{FF2B5EF4-FFF2-40B4-BE49-F238E27FC236}">
              <a16:creationId xmlns:a16="http://schemas.microsoft.com/office/drawing/2014/main" id="{1A6F569B-9A0F-4DCE-B52B-85A45DDF5D5B}"/>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7" name="直線コネクタ 566">
          <a:extLst>
            <a:ext uri="{FF2B5EF4-FFF2-40B4-BE49-F238E27FC236}">
              <a16:creationId xmlns:a16="http://schemas.microsoft.com/office/drawing/2014/main" id="{4BD44BD1-01B2-4FC6-A2A6-B8B6D01869FA}"/>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8" name="テキスト ボックス 567">
          <a:extLst>
            <a:ext uri="{FF2B5EF4-FFF2-40B4-BE49-F238E27FC236}">
              <a16:creationId xmlns:a16="http://schemas.microsoft.com/office/drawing/2014/main" id="{53C7A3A2-29EA-434B-911C-61B173096CCE}"/>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9" name="直線コネクタ 568">
          <a:extLst>
            <a:ext uri="{FF2B5EF4-FFF2-40B4-BE49-F238E27FC236}">
              <a16:creationId xmlns:a16="http://schemas.microsoft.com/office/drawing/2014/main" id="{4C2247E1-1D6C-4ED7-B016-8387A35B3343}"/>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70" name="テキスト ボックス 569">
          <a:extLst>
            <a:ext uri="{FF2B5EF4-FFF2-40B4-BE49-F238E27FC236}">
              <a16:creationId xmlns:a16="http://schemas.microsoft.com/office/drawing/2014/main" id="{D041A0D9-937C-438F-ADE8-D351F94569EE}"/>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1" name="直線コネクタ 570">
          <a:extLst>
            <a:ext uri="{FF2B5EF4-FFF2-40B4-BE49-F238E27FC236}">
              <a16:creationId xmlns:a16="http://schemas.microsoft.com/office/drawing/2014/main" id="{1255C127-DD5A-4108-B9BF-DEFFACF66C76}"/>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2" name="テキスト ボックス 571">
          <a:extLst>
            <a:ext uri="{FF2B5EF4-FFF2-40B4-BE49-F238E27FC236}">
              <a16:creationId xmlns:a16="http://schemas.microsoft.com/office/drawing/2014/main" id="{F43664DF-4AED-41B9-BC7D-E5F38AEBA545}"/>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3" name="直線コネクタ 572">
          <a:extLst>
            <a:ext uri="{FF2B5EF4-FFF2-40B4-BE49-F238E27FC236}">
              <a16:creationId xmlns:a16="http://schemas.microsoft.com/office/drawing/2014/main" id="{C772FB57-4A3B-4C1D-BB7D-64F3DA8E369E}"/>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4" name="テキスト ボックス 573">
          <a:extLst>
            <a:ext uri="{FF2B5EF4-FFF2-40B4-BE49-F238E27FC236}">
              <a16:creationId xmlns:a16="http://schemas.microsoft.com/office/drawing/2014/main" id="{6805C041-5718-43B3-AAE4-9D329746E73C}"/>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7136E3CF-D32C-40E0-BBD5-31370BA8B8FA}"/>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a:extLst>
            <a:ext uri="{FF2B5EF4-FFF2-40B4-BE49-F238E27FC236}">
              <a16:creationId xmlns:a16="http://schemas.microsoft.com/office/drawing/2014/main" id="{235E5CD3-2927-49CC-8F24-9E3BE69BC528}"/>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0FD87411-A2A4-41C8-A358-097A2B42A320}"/>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578" name="直線コネクタ 577">
          <a:extLst>
            <a:ext uri="{FF2B5EF4-FFF2-40B4-BE49-F238E27FC236}">
              <a16:creationId xmlns:a16="http://schemas.microsoft.com/office/drawing/2014/main" id="{E07D1B5A-BA85-4A1A-A875-E4A32A14C6CB}"/>
            </a:ext>
          </a:extLst>
        </xdr:cNvPr>
        <xdr:cNvCxnSpPr/>
      </xdr:nvCxnSpPr>
      <xdr:spPr>
        <a:xfrm flipV="1">
          <a:off x="19947254" y="5894150"/>
          <a:ext cx="0" cy="1336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579" name="【一般廃棄物処理施設】&#10;一人当たり有形固定資産（償却資産）額最小値テキスト">
          <a:extLst>
            <a:ext uri="{FF2B5EF4-FFF2-40B4-BE49-F238E27FC236}">
              <a16:creationId xmlns:a16="http://schemas.microsoft.com/office/drawing/2014/main" id="{93D5CF4E-F3FA-4E28-B458-3D0DDB4DFA38}"/>
            </a:ext>
          </a:extLst>
        </xdr:cNvPr>
        <xdr:cNvSpPr txBox="1"/>
      </xdr:nvSpPr>
      <xdr:spPr>
        <a:xfrm>
          <a:off x="19985990" y="723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580" name="直線コネクタ 579">
          <a:extLst>
            <a:ext uri="{FF2B5EF4-FFF2-40B4-BE49-F238E27FC236}">
              <a16:creationId xmlns:a16="http://schemas.microsoft.com/office/drawing/2014/main" id="{57495605-0CCC-4BFC-89E4-53C41EB2475B}"/>
            </a:ext>
          </a:extLst>
        </xdr:cNvPr>
        <xdr:cNvCxnSpPr/>
      </xdr:nvCxnSpPr>
      <xdr:spPr>
        <a:xfrm>
          <a:off x="19885660" y="72307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581" name="【一般廃棄物処理施設】&#10;一人当たり有形固定資産（償却資産）額最大値テキスト">
          <a:extLst>
            <a:ext uri="{FF2B5EF4-FFF2-40B4-BE49-F238E27FC236}">
              <a16:creationId xmlns:a16="http://schemas.microsoft.com/office/drawing/2014/main" id="{B04669F8-870E-4353-A814-AD69FEF7DF6F}"/>
            </a:ext>
          </a:extLst>
        </xdr:cNvPr>
        <xdr:cNvSpPr txBox="1"/>
      </xdr:nvSpPr>
      <xdr:spPr>
        <a:xfrm>
          <a:off x="19985990" y="5675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582" name="直線コネクタ 581">
          <a:extLst>
            <a:ext uri="{FF2B5EF4-FFF2-40B4-BE49-F238E27FC236}">
              <a16:creationId xmlns:a16="http://schemas.microsoft.com/office/drawing/2014/main" id="{8D081472-CE4D-4B3D-B407-510F3EA39532}"/>
            </a:ext>
          </a:extLst>
        </xdr:cNvPr>
        <xdr:cNvCxnSpPr/>
      </xdr:nvCxnSpPr>
      <xdr:spPr>
        <a:xfrm>
          <a:off x="19885660" y="5894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153943</xdr:rowOff>
    </xdr:from>
    <xdr:ext cx="534377" cy="259045"/>
    <xdr:sp macro="" textlink="">
      <xdr:nvSpPr>
        <xdr:cNvPr id="583" name="【一般廃棄物処理施設】&#10;一人当たり有形固定資産（償却資産）額平均値テキスト">
          <a:extLst>
            <a:ext uri="{FF2B5EF4-FFF2-40B4-BE49-F238E27FC236}">
              <a16:creationId xmlns:a16="http://schemas.microsoft.com/office/drawing/2014/main" id="{BA44931D-5951-490E-9461-60342BAE84C4}"/>
            </a:ext>
          </a:extLst>
        </xdr:cNvPr>
        <xdr:cNvSpPr txBox="1"/>
      </xdr:nvSpPr>
      <xdr:spPr>
        <a:xfrm>
          <a:off x="19985990" y="6669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584" name="フローチャート: 判断 583">
          <a:extLst>
            <a:ext uri="{FF2B5EF4-FFF2-40B4-BE49-F238E27FC236}">
              <a16:creationId xmlns:a16="http://schemas.microsoft.com/office/drawing/2014/main" id="{2554CB98-7DCA-448B-B138-4739CCBB80A5}"/>
            </a:ext>
          </a:extLst>
        </xdr:cNvPr>
        <xdr:cNvSpPr/>
      </xdr:nvSpPr>
      <xdr:spPr>
        <a:xfrm>
          <a:off x="19904710" y="682142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585" name="フローチャート: 判断 584">
          <a:extLst>
            <a:ext uri="{FF2B5EF4-FFF2-40B4-BE49-F238E27FC236}">
              <a16:creationId xmlns:a16="http://schemas.microsoft.com/office/drawing/2014/main" id="{6E4301C3-E725-4784-B852-BE6EA1A98285}"/>
            </a:ext>
          </a:extLst>
        </xdr:cNvPr>
        <xdr:cNvSpPr/>
      </xdr:nvSpPr>
      <xdr:spPr>
        <a:xfrm>
          <a:off x="19161760" y="682228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134739</xdr:rowOff>
    </xdr:from>
    <xdr:to>
      <xdr:col>107</xdr:col>
      <xdr:colOff>101600</xdr:colOff>
      <xdr:row>40</xdr:row>
      <xdr:rowOff>64889</xdr:rowOff>
    </xdr:to>
    <xdr:sp macro="" textlink="">
      <xdr:nvSpPr>
        <xdr:cNvPr id="586" name="フローチャート: 判断 585">
          <a:extLst>
            <a:ext uri="{FF2B5EF4-FFF2-40B4-BE49-F238E27FC236}">
              <a16:creationId xmlns:a16="http://schemas.microsoft.com/office/drawing/2014/main" id="{B1D53827-E30B-4DB9-B7FA-9806C00E4246}"/>
            </a:ext>
          </a:extLst>
        </xdr:cNvPr>
        <xdr:cNvSpPr/>
      </xdr:nvSpPr>
      <xdr:spPr>
        <a:xfrm>
          <a:off x="18345150" y="68174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162945</xdr:rowOff>
    </xdr:from>
    <xdr:to>
      <xdr:col>102</xdr:col>
      <xdr:colOff>165100</xdr:colOff>
      <xdr:row>40</xdr:row>
      <xdr:rowOff>93095</xdr:rowOff>
    </xdr:to>
    <xdr:sp macro="" textlink="">
      <xdr:nvSpPr>
        <xdr:cNvPr id="587" name="フローチャート: 判断 586">
          <a:extLst>
            <a:ext uri="{FF2B5EF4-FFF2-40B4-BE49-F238E27FC236}">
              <a16:creationId xmlns:a16="http://schemas.microsoft.com/office/drawing/2014/main" id="{398F43B4-88DF-48A0-9959-597E55B9851E}"/>
            </a:ext>
          </a:extLst>
        </xdr:cNvPr>
        <xdr:cNvSpPr/>
      </xdr:nvSpPr>
      <xdr:spPr>
        <a:xfrm>
          <a:off x="17547590" y="68514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5950</xdr:rowOff>
    </xdr:from>
    <xdr:to>
      <xdr:col>98</xdr:col>
      <xdr:colOff>38100</xdr:colOff>
      <xdr:row>40</xdr:row>
      <xdr:rowOff>107550</xdr:rowOff>
    </xdr:to>
    <xdr:sp macro="" textlink="">
      <xdr:nvSpPr>
        <xdr:cNvPr id="588" name="フローチャート: 判断 587">
          <a:extLst>
            <a:ext uri="{FF2B5EF4-FFF2-40B4-BE49-F238E27FC236}">
              <a16:creationId xmlns:a16="http://schemas.microsoft.com/office/drawing/2014/main" id="{577F33CB-2095-47B9-A081-BFA3327CF54C}"/>
            </a:ext>
          </a:extLst>
        </xdr:cNvPr>
        <xdr:cNvSpPr/>
      </xdr:nvSpPr>
      <xdr:spPr>
        <a:xfrm>
          <a:off x="16761460" y="6865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80440D4B-9460-41F6-A778-6A76C8D126B0}"/>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A74D1341-1BE0-4C50-93C5-C277F6B12FF1}"/>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A1D9445D-1C8D-49E3-A00F-C26CEA154699}"/>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D390C468-E5E7-4FF9-9195-E7F4DE4267EE}"/>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36CCD788-F2A3-4E40-8E9C-7C8FDE86F687}"/>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126696</xdr:rowOff>
    </xdr:from>
    <xdr:to>
      <xdr:col>116</xdr:col>
      <xdr:colOff>114300</xdr:colOff>
      <xdr:row>41</xdr:row>
      <xdr:rowOff>56846</xdr:rowOff>
    </xdr:to>
    <xdr:sp macro="" textlink="">
      <xdr:nvSpPr>
        <xdr:cNvPr id="594" name="楕円 593">
          <a:extLst>
            <a:ext uri="{FF2B5EF4-FFF2-40B4-BE49-F238E27FC236}">
              <a16:creationId xmlns:a16="http://schemas.microsoft.com/office/drawing/2014/main" id="{BBE89D30-F680-4F6E-B96A-6E27C7D78563}"/>
            </a:ext>
          </a:extLst>
        </xdr:cNvPr>
        <xdr:cNvSpPr/>
      </xdr:nvSpPr>
      <xdr:spPr>
        <a:xfrm>
          <a:off x="19904710" y="698850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105123</xdr:rowOff>
    </xdr:from>
    <xdr:ext cx="534377" cy="259045"/>
    <xdr:sp macro="" textlink="">
      <xdr:nvSpPr>
        <xdr:cNvPr id="595" name="【一般廃棄物処理施設】&#10;一人当たり有形固定資産（償却資産）額該当値テキスト">
          <a:extLst>
            <a:ext uri="{FF2B5EF4-FFF2-40B4-BE49-F238E27FC236}">
              <a16:creationId xmlns:a16="http://schemas.microsoft.com/office/drawing/2014/main" id="{5514EC2E-3328-4BE9-97B0-5D5EF4785CDE}"/>
            </a:ext>
          </a:extLst>
        </xdr:cNvPr>
        <xdr:cNvSpPr txBox="1"/>
      </xdr:nvSpPr>
      <xdr:spPr>
        <a:xfrm>
          <a:off x="19985990" y="696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119362</xdr:rowOff>
    </xdr:from>
    <xdr:to>
      <xdr:col>112</xdr:col>
      <xdr:colOff>38100</xdr:colOff>
      <xdr:row>41</xdr:row>
      <xdr:rowOff>49512</xdr:rowOff>
    </xdr:to>
    <xdr:sp macro="" textlink="">
      <xdr:nvSpPr>
        <xdr:cNvPr id="596" name="楕円 595">
          <a:extLst>
            <a:ext uri="{FF2B5EF4-FFF2-40B4-BE49-F238E27FC236}">
              <a16:creationId xmlns:a16="http://schemas.microsoft.com/office/drawing/2014/main" id="{2E24EC7B-CF7D-4E63-8743-50559F7702DE}"/>
            </a:ext>
          </a:extLst>
        </xdr:cNvPr>
        <xdr:cNvSpPr/>
      </xdr:nvSpPr>
      <xdr:spPr>
        <a:xfrm>
          <a:off x="19161760" y="69792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170162</xdr:rowOff>
    </xdr:from>
    <xdr:to>
      <xdr:col>116</xdr:col>
      <xdr:colOff>63500</xdr:colOff>
      <xdr:row>41</xdr:row>
      <xdr:rowOff>6046</xdr:rowOff>
    </xdr:to>
    <xdr:cxnSp macro="">
      <xdr:nvCxnSpPr>
        <xdr:cNvPr id="597" name="直線コネクタ 596">
          <a:extLst>
            <a:ext uri="{FF2B5EF4-FFF2-40B4-BE49-F238E27FC236}">
              <a16:creationId xmlns:a16="http://schemas.microsoft.com/office/drawing/2014/main" id="{C3EA9E83-B5D6-49C8-BE7C-1F295CCE5DED}"/>
            </a:ext>
          </a:extLst>
        </xdr:cNvPr>
        <xdr:cNvCxnSpPr/>
      </xdr:nvCxnSpPr>
      <xdr:spPr>
        <a:xfrm>
          <a:off x="19204940" y="7031972"/>
          <a:ext cx="74295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121065</xdr:rowOff>
    </xdr:from>
    <xdr:to>
      <xdr:col>107</xdr:col>
      <xdr:colOff>101600</xdr:colOff>
      <xdr:row>41</xdr:row>
      <xdr:rowOff>51215</xdr:rowOff>
    </xdr:to>
    <xdr:sp macro="" textlink="">
      <xdr:nvSpPr>
        <xdr:cNvPr id="598" name="楕円 597">
          <a:extLst>
            <a:ext uri="{FF2B5EF4-FFF2-40B4-BE49-F238E27FC236}">
              <a16:creationId xmlns:a16="http://schemas.microsoft.com/office/drawing/2014/main" id="{5101CE35-ED17-41DE-8989-4219A1E659D3}"/>
            </a:ext>
          </a:extLst>
        </xdr:cNvPr>
        <xdr:cNvSpPr/>
      </xdr:nvSpPr>
      <xdr:spPr>
        <a:xfrm>
          <a:off x="18345150" y="698097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170162</xdr:rowOff>
    </xdr:from>
    <xdr:to>
      <xdr:col>111</xdr:col>
      <xdr:colOff>177800</xdr:colOff>
      <xdr:row>41</xdr:row>
      <xdr:rowOff>415</xdr:rowOff>
    </xdr:to>
    <xdr:cxnSp macro="">
      <xdr:nvCxnSpPr>
        <xdr:cNvPr id="599" name="直線コネクタ 598">
          <a:extLst>
            <a:ext uri="{FF2B5EF4-FFF2-40B4-BE49-F238E27FC236}">
              <a16:creationId xmlns:a16="http://schemas.microsoft.com/office/drawing/2014/main" id="{86825C50-E0C7-4FD2-8D31-4CA6DB8D1EA9}"/>
            </a:ext>
          </a:extLst>
        </xdr:cNvPr>
        <xdr:cNvCxnSpPr/>
      </xdr:nvCxnSpPr>
      <xdr:spPr>
        <a:xfrm flipV="1">
          <a:off x="18399760" y="703197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119770</xdr:rowOff>
    </xdr:from>
    <xdr:to>
      <xdr:col>102</xdr:col>
      <xdr:colOff>165100</xdr:colOff>
      <xdr:row>41</xdr:row>
      <xdr:rowOff>49920</xdr:rowOff>
    </xdr:to>
    <xdr:sp macro="" textlink="">
      <xdr:nvSpPr>
        <xdr:cNvPr id="600" name="楕円 599">
          <a:extLst>
            <a:ext uri="{FF2B5EF4-FFF2-40B4-BE49-F238E27FC236}">
              <a16:creationId xmlns:a16="http://schemas.microsoft.com/office/drawing/2014/main" id="{BF2DBA1C-B405-4173-B672-44F2A44A4DA2}"/>
            </a:ext>
          </a:extLst>
        </xdr:cNvPr>
        <xdr:cNvSpPr/>
      </xdr:nvSpPr>
      <xdr:spPr>
        <a:xfrm>
          <a:off x="17547590" y="697967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170570</xdr:rowOff>
    </xdr:from>
    <xdr:to>
      <xdr:col>107</xdr:col>
      <xdr:colOff>50800</xdr:colOff>
      <xdr:row>41</xdr:row>
      <xdr:rowOff>415</xdr:rowOff>
    </xdr:to>
    <xdr:cxnSp macro="">
      <xdr:nvCxnSpPr>
        <xdr:cNvPr id="601" name="直線コネクタ 600">
          <a:extLst>
            <a:ext uri="{FF2B5EF4-FFF2-40B4-BE49-F238E27FC236}">
              <a16:creationId xmlns:a16="http://schemas.microsoft.com/office/drawing/2014/main" id="{343B471A-DB83-4B45-A142-3A9FFFB724D1}"/>
            </a:ext>
          </a:extLst>
        </xdr:cNvPr>
        <xdr:cNvCxnSpPr/>
      </xdr:nvCxnSpPr>
      <xdr:spPr>
        <a:xfrm>
          <a:off x="17602200" y="703238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127485</xdr:rowOff>
    </xdr:from>
    <xdr:to>
      <xdr:col>98</xdr:col>
      <xdr:colOff>38100</xdr:colOff>
      <xdr:row>41</xdr:row>
      <xdr:rowOff>57635</xdr:rowOff>
    </xdr:to>
    <xdr:sp macro="" textlink="">
      <xdr:nvSpPr>
        <xdr:cNvPr id="602" name="楕円 601">
          <a:extLst>
            <a:ext uri="{FF2B5EF4-FFF2-40B4-BE49-F238E27FC236}">
              <a16:creationId xmlns:a16="http://schemas.microsoft.com/office/drawing/2014/main" id="{D9A38CFE-2CB0-4B48-8036-07D7D1520818}"/>
            </a:ext>
          </a:extLst>
        </xdr:cNvPr>
        <xdr:cNvSpPr/>
      </xdr:nvSpPr>
      <xdr:spPr>
        <a:xfrm>
          <a:off x="16761460" y="698929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170570</xdr:rowOff>
    </xdr:from>
    <xdr:to>
      <xdr:col>102</xdr:col>
      <xdr:colOff>114300</xdr:colOff>
      <xdr:row>41</xdr:row>
      <xdr:rowOff>6835</xdr:rowOff>
    </xdr:to>
    <xdr:cxnSp macro="">
      <xdr:nvCxnSpPr>
        <xdr:cNvPr id="603" name="直線コネクタ 602">
          <a:extLst>
            <a:ext uri="{FF2B5EF4-FFF2-40B4-BE49-F238E27FC236}">
              <a16:creationId xmlns:a16="http://schemas.microsoft.com/office/drawing/2014/main" id="{547C39A5-1739-4D36-9122-FFE60E560BF9}"/>
            </a:ext>
          </a:extLst>
        </xdr:cNvPr>
        <xdr:cNvCxnSpPr/>
      </xdr:nvCxnSpPr>
      <xdr:spPr>
        <a:xfrm flipV="1">
          <a:off x="16804640" y="7032380"/>
          <a:ext cx="797560" cy="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78605</xdr:rowOff>
    </xdr:from>
    <xdr:ext cx="534377" cy="259045"/>
    <xdr:sp macro="" textlink="">
      <xdr:nvSpPr>
        <xdr:cNvPr id="604" name="n_1aveValue【一般廃棄物処理施設】&#10;一人当たり有形固定資産（償却資産）額">
          <a:extLst>
            <a:ext uri="{FF2B5EF4-FFF2-40B4-BE49-F238E27FC236}">
              <a16:creationId xmlns:a16="http://schemas.microsoft.com/office/drawing/2014/main" id="{E949F22C-234E-4B99-BD16-711FC1DF64C6}"/>
            </a:ext>
          </a:extLst>
        </xdr:cNvPr>
        <xdr:cNvSpPr txBox="1"/>
      </xdr:nvSpPr>
      <xdr:spPr>
        <a:xfrm>
          <a:off x="18951721" y="659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81416</xdr:rowOff>
    </xdr:from>
    <xdr:ext cx="534377" cy="259045"/>
    <xdr:sp macro="" textlink="">
      <xdr:nvSpPr>
        <xdr:cNvPr id="605" name="n_2aveValue【一般廃棄物処理施設】&#10;一人当たり有形固定資産（償却資産）額">
          <a:extLst>
            <a:ext uri="{FF2B5EF4-FFF2-40B4-BE49-F238E27FC236}">
              <a16:creationId xmlns:a16="http://schemas.microsoft.com/office/drawing/2014/main" id="{9D5EF9AA-6FD4-49A2-BBFE-AF21A44F6F5C}"/>
            </a:ext>
          </a:extLst>
        </xdr:cNvPr>
        <xdr:cNvSpPr txBox="1"/>
      </xdr:nvSpPr>
      <xdr:spPr>
        <a:xfrm>
          <a:off x="18170671" y="659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109622</xdr:rowOff>
    </xdr:from>
    <xdr:ext cx="534377" cy="259045"/>
    <xdr:sp macro="" textlink="">
      <xdr:nvSpPr>
        <xdr:cNvPr id="606" name="n_3aveValue【一般廃棄物処理施設】&#10;一人当たり有形固定資産（償却資産）額">
          <a:extLst>
            <a:ext uri="{FF2B5EF4-FFF2-40B4-BE49-F238E27FC236}">
              <a16:creationId xmlns:a16="http://schemas.microsoft.com/office/drawing/2014/main" id="{0D835F09-FEA8-4593-928F-6DBF703A3C21}"/>
            </a:ext>
          </a:extLst>
        </xdr:cNvPr>
        <xdr:cNvSpPr txBox="1"/>
      </xdr:nvSpPr>
      <xdr:spPr>
        <a:xfrm>
          <a:off x="17354061" y="662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124077</xdr:rowOff>
    </xdr:from>
    <xdr:ext cx="534377" cy="259045"/>
    <xdr:sp macro="" textlink="">
      <xdr:nvSpPr>
        <xdr:cNvPr id="607" name="n_4aveValue【一般廃棄物処理施設】&#10;一人当たり有形固定資産（償却資産）額">
          <a:extLst>
            <a:ext uri="{FF2B5EF4-FFF2-40B4-BE49-F238E27FC236}">
              <a16:creationId xmlns:a16="http://schemas.microsoft.com/office/drawing/2014/main" id="{D6EA1DE8-4557-4B75-9765-6AFCE4EB5B13}"/>
            </a:ext>
          </a:extLst>
        </xdr:cNvPr>
        <xdr:cNvSpPr txBox="1"/>
      </xdr:nvSpPr>
      <xdr:spPr>
        <a:xfrm>
          <a:off x="16556501" y="664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40639</xdr:rowOff>
    </xdr:from>
    <xdr:ext cx="534377" cy="259045"/>
    <xdr:sp macro="" textlink="">
      <xdr:nvSpPr>
        <xdr:cNvPr id="608" name="n_1mainValue【一般廃棄物処理施設】&#10;一人当たり有形固定資産（償却資産）額">
          <a:extLst>
            <a:ext uri="{FF2B5EF4-FFF2-40B4-BE49-F238E27FC236}">
              <a16:creationId xmlns:a16="http://schemas.microsoft.com/office/drawing/2014/main" id="{5F74350F-4FA0-4CFF-AEB0-C63743C35961}"/>
            </a:ext>
          </a:extLst>
        </xdr:cNvPr>
        <xdr:cNvSpPr txBox="1"/>
      </xdr:nvSpPr>
      <xdr:spPr>
        <a:xfrm>
          <a:off x="18951721" y="707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42342</xdr:rowOff>
    </xdr:from>
    <xdr:ext cx="534377" cy="259045"/>
    <xdr:sp macro="" textlink="">
      <xdr:nvSpPr>
        <xdr:cNvPr id="609" name="n_2mainValue【一般廃棄物処理施設】&#10;一人当たり有形固定資産（償却資産）額">
          <a:extLst>
            <a:ext uri="{FF2B5EF4-FFF2-40B4-BE49-F238E27FC236}">
              <a16:creationId xmlns:a16="http://schemas.microsoft.com/office/drawing/2014/main" id="{04D84F50-1657-465C-A529-49A0CA8EB14E}"/>
            </a:ext>
          </a:extLst>
        </xdr:cNvPr>
        <xdr:cNvSpPr txBox="1"/>
      </xdr:nvSpPr>
      <xdr:spPr>
        <a:xfrm>
          <a:off x="18170671" y="7073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41047</xdr:rowOff>
    </xdr:from>
    <xdr:ext cx="534377" cy="259045"/>
    <xdr:sp macro="" textlink="">
      <xdr:nvSpPr>
        <xdr:cNvPr id="610" name="n_3mainValue【一般廃棄物処理施設】&#10;一人当たり有形固定資産（償却資産）額">
          <a:extLst>
            <a:ext uri="{FF2B5EF4-FFF2-40B4-BE49-F238E27FC236}">
              <a16:creationId xmlns:a16="http://schemas.microsoft.com/office/drawing/2014/main" id="{D9FA3814-D7BE-420F-A5CA-B0E1E064E1D5}"/>
            </a:ext>
          </a:extLst>
        </xdr:cNvPr>
        <xdr:cNvSpPr txBox="1"/>
      </xdr:nvSpPr>
      <xdr:spPr>
        <a:xfrm>
          <a:off x="17354061" y="7070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48762</xdr:rowOff>
    </xdr:from>
    <xdr:ext cx="534377" cy="259045"/>
    <xdr:sp macro="" textlink="">
      <xdr:nvSpPr>
        <xdr:cNvPr id="611" name="n_4mainValue【一般廃棄物処理施設】&#10;一人当たり有形固定資産（償却資産）額">
          <a:extLst>
            <a:ext uri="{FF2B5EF4-FFF2-40B4-BE49-F238E27FC236}">
              <a16:creationId xmlns:a16="http://schemas.microsoft.com/office/drawing/2014/main" id="{9A228CEE-6790-48E4-A608-E671200F1FA0}"/>
            </a:ext>
          </a:extLst>
        </xdr:cNvPr>
        <xdr:cNvSpPr txBox="1"/>
      </xdr:nvSpPr>
      <xdr:spPr>
        <a:xfrm>
          <a:off x="16556501" y="708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A03F1668-08E1-416D-B99F-43A23EC8B75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3D8479C3-3FFB-4CBF-B663-16A8444C50BB}"/>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AA662139-504E-45C9-92B1-C43D0BAA55A1}"/>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C15E27A7-CAB3-4318-A91D-5B3AEC17277A}"/>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1135C705-621B-43AB-B143-B547A6CFB5E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BC134120-EE05-4108-ABB5-CC875C0D7F72}"/>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166197A4-A1E1-432B-BA40-95C102BFF48D}"/>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264D5AA6-8170-4BE8-A629-D06706E344A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DC6CDDDD-EB78-43CE-806A-923DCC96067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D9985C8C-1906-4792-BD26-C127D676CFB4}"/>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BE90236B-CDE9-4D5E-BB98-B26ADDCD0C73}"/>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3" name="直線コネクタ 622">
          <a:extLst>
            <a:ext uri="{FF2B5EF4-FFF2-40B4-BE49-F238E27FC236}">
              <a16:creationId xmlns:a16="http://schemas.microsoft.com/office/drawing/2014/main" id="{682A775E-D362-45E9-8578-037E7107D4D4}"/>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4" name="テキスト ボックス 623">
          <a:extLst>
            <a:ext uri="{FF2B5EF4-FFF2-40B4-BE49-F238E27FC236}">
              <a16:creationId xmlns:a16="http://schemas.microsoft.com/office/drawing/2014/main" id="{C6DD1B29-4A84-4647-BAC8-0FF1E796407B}"/>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5" name="直線コネクタ 624">
          <a:extLst>
            <a:ext uri="{FF2B5EF4-FFF2-40B4-BE49-F238E27FC236}">
              <a16:creationId xmlns:a16="http://schemas.microsoft.com/office/drawing/2014/main" id="{9C504287-DC6F-49F2-9BDB-368B0170CF73}"/>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6" name="テキスト ボックス 625">
          <a:extLst>
            <a:ext uri="{FF2B5EF4-FFF2-40B4-BE49-F238E27FC236}">
              <a16:creationId xmlns:a16="http://schemas.microsoft.com/office/drawing/2014/main" id="{2565BCF3-A454-415C-9298-12677154E859}"/>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7" name="直線コネクタ 626">
          <a:extLst>
            <a:ext uri="{FF2B5EF4-FFF2-40B4-BE49-F238E27FC236}">
              <a16:creationId xmlns:a16="http://schemas.microsoft.com/office/drawing/2014/main" id="{D7A818F9-AAE2-41FF-BFC6-6F6B782CC0D2}"/>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8" name="テキスト ボックス 627">
          <a:extLst>
            <a:ext uri="{FF2B5EF4-FFF2-40B4-BE49-F238E27FC236}">
              <a16:creationId xmlns:a16="http://schemas.microsoft.com/office/drawing/2014/main" id="{E36003E0-8BC5-4D99-9A89-B4B1DF01EB93}"/>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9" name="直線コネクタ 628">
          <a:extLst>
            <a:ext uri="{FF2B5EF4-FFF2-40B4-BE49-F238E27FC236}">
              <a16:creationId xmlns:a16="http://schemas.microsoft.com/office/drawing/2014/main" id="{386FB088-341D-416A-90F7-58A3428960E0}"/>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0" name="テキスト ボックス 629">
          <a:extLst>
            <a:ext uri="{FF2B5EF4-FFF2-40B4-BE49-F238E27FC236}">
              <a16:creationId xmlns:a16="http://schemas.microsoft.com/office/drawing/2014/main" id="{E11CCCEC-E996-42E7-B40E-45BFF393CE1C}"/>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1" name="直線コネクタ 630">
          <a:extLst>
            <a:ext uri="{FF2B5EF4-FFF2-40B4-BE49-F238E27FC236}">
              <a16:creationId xmlns:a16="http://schemas.microsoft.com/office/drawing/2014/main" id="{566E12D2-F319-4228-AE24-799CE0C109AC}"/>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2" name="テキスト ボックス 631">
          <a:extLst>
            <a:ext uri="{FF2B5EF4-FFF2-40B4-BE49-F238E27FC236}">
              <a16:creationId xmlns:a16="http://schemas.microsoft.com/office/drawing/2014/main" id="{8BE1E0C9-C3E5-4465-93B0-73C1C4E3FBF1}"/>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ACD4533A-BCF8-4896-A6B0-53389FBBC773}"/>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4" name="テキスト ボックス 633">
          <a:extLst>
            <a:ext uri="{FF2B5EF4-FFF2-40B4-BE49-F238E27FC236}">
              <a16:creationId xmlns:a16="http://schemas.microsoft.com/office/drawing/2014/main" id="{277F8D65-77C3-4F6A-9D9B-44AEDB027486}"/>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88E8F8BB-388A-47DC-86F5-5D70340C27E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636" name="直線コネクタ 635">
          <a:extLst>
            <a:ext uri="{FF2B5EF4-FFF2-40B4-BE49-F238E27FC236}">
              <a16:creationId xmlns:a16="http://schemas.microsoft.com/office/drawing/2014/main" id="{1C99399F-C88F-42FA-A400-85427E3D6C32}"/>
            </a:ext>
          </a:extLst>
        </xdr:cNvPr>
        <xdr:cNvCxnSpPr/>
      </xdr:nvCxnSpPr>
      <xdr:spPr>
        <a:xfrm flipV="1">
          <a:off x="14703424" y="973645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637" name="【保健センター・保健所】&#10;有形固定資産減価償却率最小値テキスト">
          <a:extLst>
            <a:ext uri="{FF2B5EF4-FFF2-40B4-BE49-F238E27FC236}">
              <a16:creationId xmlns:a16="http://schemas.microsoft.com/office/drawing/2014/main" id="{6DC39CFD-DAFA-4D56-88F4-B13D30A7E13B}"/>
            </a:ext>
          </a:extLst>
        </xdr:cNvPr>
        <xdr:cNvSpPr txBox="1"/>
      </xdr:nvSpPr>
      <xdr:spPr>
        <a:xfrm>
          <a:off x="1474216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638" name="直線コネクタ 637">
          <a:extLst>
            <a:ext uri="{FF2B5EF4-FFF2-40B4-BE49-F238E27FC236}">
              <a16:creationId xmlns:a16="http://schemas.microsoft.com/office/drawing/2014/main" id="{C83EA23C-B08C-41EA-8AF2-FF6EB64A7373}"/>
            </a:ext>
          </a:extLst>
        </xdr:cNvPr>
        <xdr:cNvCxnSpPr/>
      </xdr:nvCxnSpPr>
      <xdr:spPr>
        <a:xfrm>
          <a:off x="14611350" y="1102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B9FED4BF-7948-4146-9182-36EE60F1AF23}"/>
            </a:ext>
          </a:extLst>
        </xdr:cNvPr>
        <xdr:cNvSpPr txBox="1"/>
      </xdr:nvSpPr>
      <xdr:spPr>
        <a:xfrm>
          <a:off x="14742160" y="951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640" name="直線コネクタ 639">
          <a:extLst>
            <a:ext uri="{FF2B5EF4-FFF2-40B4-BE49-F238E27FC236}">
              <a16:creationId xmlns:a16="http://schemas.microsoft.com/office/drawing/2014/main" id="{4DCDD1DF-31C6-4CF2-8460-82416A0D0070}"/>
            </a:ext>
          </a:extLst>
        </xdr:cNvPr>
        <xdr:cNvCxnSpPr/>
      </xdr:nvCxnSpPr>
      <xdr:spPr>
        <a:xfrm>
          <a:off x="14611350" y="9736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151147</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6870DBDC-666F-43A1-85D3-41B47CED2F50}"/>
            </a:ext>
          </a:extLst>
        </xdr:cNvPr>
        <xdr:cNvSpPr txBox="1"/>
      </xdr:nvSpPr>
      <xdr:spPr>
        <a:xfrm>
          <a:off x="14742160" y="1009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642" name="フローチャート: 判断 641">
          <a:extLst>
            <a:ext uri="{FF2B5EF4-FFF2-40B4-BE49-F238E27FC236}">
              <a16:creationId xmlns:a16="http://schemas.microsoft.com/office/drawing/2014/main" id="{376B57C7-DD21-4E7E-91D4-0A5954C96C07}"/>
            </a:ext>
          </a:extLst>
        </xdr:cNvPr>
        <xdr:cNvSpPr/>
      </xdr:nvSpPr>
      <xdr:spPr>
        <a:xfrm>
          <a:off x="14649450" y="102476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643" name="フローチャート: 判断 642">
          <a:extLst>
            <a:ext uri="{FF2B5EF4-FFF2-40B4-BE49-F238E27FC236}">
              <a16:creationId xmlns:a16="http://schemas.microsoft.com/office/drawing/2014/main" id="{65DF4715-7AED-462A-A9EB-0395D951F5C7}"/>
            </a:ext>
          </a:extLst>
        </xdr:cNvPr>
        <xdr:cNvSpPr/>
      </xdr:nvSpPr>
      <xdr:spPr>
        <a:xfrm>
          <a:off x="13887450" y="102114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644" name="フローチャート: 判断 643">
          <a:extLst>
            <a:ext uri="{FF2B5EF4-FFF2-40B4-BE49-F238E27FC236}">
              <a16:creationId xmlns:a16="http://schemas.microsoft.com/office/drawing/2014/main" id="{46091650-E4C3-418D-9D5E-783F12994983}"/>
            </a:ext>
          </a:extLst>
        </xdr:cNvPr>
        <xdr:cNvSpPr/>
      </xdr:nvSpPr>
      <xdr:spPr>
        <a:xfrm>
          <a:off x="13089890" y="101981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645" name="フローチャート: 判断 644">
          <a:extLst>
            <a:ext uri="{FF2B5EF4-FFF2-40B4-BE49-F238E27FC236}">
              <a16:creationId xmlns:a16="http://schemas.microsoft.com/office/drawing/2014/main" id="{A4AF6719-F6CE-412B-A2C7-6EECF0075619}"/>
            </a:ext>
          </a:extLst>
        </xdr:cNvPr>
        <xdr:cNvSpPr/>
      </xdr:nvSpPr>
      <xdr:spPr>
        <a:xfrm>
          <a:off x="12303760" y="101657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646" name="フローチャート: 判断 645">
          <a:extLst>
            <a:ext uri="{FF2B5EF4-FFF2-40B4-BE49-F238E27FC236}">
              <a16:creationId xmlns:a16="http://schemas.microsoft.com/office/drawing/2014/main" id="{79730694-9CB4-458D-9CF5-15BD9A1F054E}"/>
            </a:ext>
          </a:extLst>
        </xdr:cNvPr>
        <xdr:cNvSpPr/>
      </xdr:nvSpPr>
      <xdr:spPr>
        <a:xfrm>
          <a:off x="11487150" y="100971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57AEA4DF-9508-490B-8461-207EAB971CAD}"/>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52C1C8C-D0F0-48DB-B05F-56895F036CBF}"/>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91B0EB4B-EB46-4E8C-BB4E-BAD4CE7C2D76}"/>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4D2B8A18-B17A-4CF8-811D-D3062B0FB2E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B9B43F77-77E3-43DF-BD2F-55E383962D6D}"/>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92075</xdr:rowOff>
    </xdr:from>
    <xdr:to>
      <xdr:col>85</xdr:col>
      <xdr:colOff>177800</xdr:colOff>
      <xdr:row>61</xdr:row>
      <xdr:rowOff>22225</xdr:rowOff>
    </xdr:to>
    <xdr:sp macro="" textlink="">
      <xdr:nvSpPr>
        <xdr:cNvPr id="652" name="楕円 651">
          <a:extLst>
            <a:ext uri="{FF2B5EF4-FFF2-40B4-BE49-F238E27FC236}">
              <a16:creationId xmlns:a16="http://schemas.microsoft.com/office/drawing/2014/main" id="{A224579E-56CF-48E9-9215-2AE91D5E2E0D}"/>
            </a:ext>
          </a:extLst>
        </xdr:cNvPr>
        <xdr:cNvSpPr/>
      </xdr:nvSpPr>
      <xdr:spPr>
        <a:xfrm>
          <a:off x="14649450" y="103828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70502</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FBF0799E-635C-4E33-9A63-D731C3FDF0FD}"/>
            </a:ext>
          </a:extLst>
        </xdr:cNvPr>
        <xdr:cNvSpPr txBox="1"/>
      </xdr:nvSpPr>
      <xdr:spPr>
        <a:xfrm>
          <a:off x="14742160" y="1035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40640</xdr:rowOff>
    </xdr:from>
    <xdr:to>
      <xdr:col>81</xdr:col>
      <xdr:colOff>101600</xdr:colOff>
      <xdr:row>60</xdr:row>
      <xdr:rowOff>142240</xdr:rowOff>
    </xdr:to>
    <xdr:sp macro="" textlink="">
      <xdr:nvSpPr>
        <xdr:cNvPr id="654" name="楕円 653">
          <a:extLst>
            <a:ext uri="{FF2B5EF4-FFF2-40B4-BE49-F238E27FC236}">
              <a16:creationId xmlns:a16="http://schemas.microsoft.com/office/drawing/2014/main" id="{83874A8F-DF6C-422A-B393-0279D3B7D884}"/>
            </a:ext>
          </a:extLst>
        </xdr:cNvPr>
        <xdr:cNvSpPr/>
      </xdr:nvSpPr>
      <xdr:spPr>
        <a:xfrm>
          <a:off x="13887450" y="103276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91440</xdr:rowOff>
    </xdr:from>
    <xdr:to>
      <xdr:col>85</xdr:col>
      <xdr:colOff>127000</xdr:colOff>
      <xdr:row>60</xdr:row>
      <xdr:rowOff>142875</xdr:rowOff>
    </xdr:to>
    <xdr:cxnSp macro="">
      <xdr:nvCxnSpPr>
        <xdr:cNvPr id="655" name="直線コネクタ 654">
          <a:extLst>
            <a:ext uri="{FF2B5EF4-FFF2-40B4-BE49-F238E27FC236}">
              <a16:creationId xmlns:a16="http://schemas.microsoft.com/office/drawing/2014/main" id="{C7CACE2D-58E1-48AB-ABA2-11B995200AFB}"/>
            </a:ext>
          </a:extLst>
        </xdr:cNvPr>
        <xdr:cNvCxnSpPr/>
      </xdr:nvCxnSpPr>
      <xdr:spPr>
        <a:xfrm>
          <a:off x="13942060" y="10382250"/>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160655</xdr:rowOff>
    </xdr:from>
    <xdr:to>
      <xdr:col>76</xdr:col>
      <xdr:colOff>165100</xdr:colOff>
      <xdr:row>60</xdr:row>
      <xdr:rowOff>90805</xdr:rowOff>
    </xdr:to>
    <xdr:sp macro="" textlink="">
      <xdr:nvSpPr>
        <xdr:cNvPr id="656" name="楕円 655">
          <a:extLst>
            <a:ext uri="{FF2B5EF4-FFF2-40B4-BE49-F238E27FC236}">
              <a16:creationId xmlns:a16="http://schemas.microsoft.com/office/drawing/2014/main" id="{F7DDA6A3-C86D-412A-9B87-2B40FAB41645}"/>
            </a:ext>
          </a:extLst>
        </xdr:cNvPr>
        <xdr:cNvSpPr/>
      </xdr:nvSpPr>
      <xdr:spPr>
        <a:xfrm>
          <a:off x="13089890" y="102781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40005</xdr:rowOff>
    </xdr:from>
    <xdr:to>
      <xdr:col>81</xdr:col>
      <xdr:colOff>50800</xdr:colOff>
      <xdr:row>60</xdr:row>
      <xdr:rowOff>91440</xdr:rowOff>
    </xdr:to>
    <xdr:cxnSp macro="">
      <xdr:nvCxnSpPr>
        <xdr:cNvPr id="657" name="直線コネクタ 656">
          <a:extLst>
            <a:ext uri="{FF2B5EF4-FFF2-40B4-BE49-F238E27FC236}">
              <a16:creationId xmlns:a16="http://schemas.microsoft.com/office/drawing/2014/main" id="{368A10D6-0F4B-4ACC-8E3F-FCDA3B7FCAD1}"/>
            </a:ext>
          </a:extLst>
        </xdr:cNvPr>
        <xdr:cNvCxnSpPr/>
      </xdr:nvCxnSpPr>
      <xdr:spPr>
        <a:xfrm>
          <a:off x="13144500" y="10327005"/>
          <a:ext cx="7975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109220</xdr:rowOff>
    </xdr:from>
    <xdr:to>
      <xdr:col>72</xdr:col>
      <xdr:colOff>38100</xdr:colOff>
      <xdr:row>60</xdr:row>
      <xdr:rowOff>39370</xdr:rowOff>
    </xdr:to>
    <xdr:sp macro="" textlink="">
      <xdr:nvSpPr>
        <xdr:cNvPr id="658" name="楕円 657">
          <a:extLst>
            <a:ext uri="{FF2B5EF4-FFF2-40B4-BE49-F238E27FC236}">
              <a16:creationId xmlns:a16="http://schemas.microsoft.com/office/drawing/2014/main" id="{D010B0B6-5D83-4038-BB3B-729FC8EC0DF7}"/>
            </a:ext>
          </a:extLst>
        </xdr:cNvPr>
        <xdr:cNvSpPr/>
      </xdr:nvSpPr>
      <xdr:spPr>
        <a:xfrm>
          <a:off x="12303760" y="102228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160020</xdr:rowOff>
    </xdr:from>
    <xdr:to>
      <xdr:col>76</xdr:col>
      <xdr:colOff>114300</xdr:colOff>
      <xdr:row>60</xdr:row>
      <xdr:rowOff>40005</xdr:rowOff>
    </xdr:to>
    <xdr:cxnSp macro="">
      <xdr:nvCxnSpPr>
        <xdr:cNvPr id="659" name="直線コネクタ 658">
          <a:extLst>
            <a:ext uri="{FF2B5EF4-FFF2-40B4-BE49-F238E27FC236}">
              <a16:creationId xmlns:a16="http://schemas.microsoft.com/office/drawing/2014/main" id="{A3601560-A890-4A1E-9B6A-1A08C9F78C1E}"/>
            </a:ext>
          </a:extLst>
        </xdr:cNvPr>
        <xdr:cNvCxnSpPr/>
      </xdr:nvCxnSpPr>
      <xdr:spPr>
        <a:xfrm>
          <a:off x="12346940" y="10277475"/>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57785</xdr:rowOff>
    </xdr:from>
    <xdr:to>
      <xdr:col>67</xdr:col>
      <xdr:colOff>101600</xdr:colOff>
      <xdr:row>59</xdr:row>
      <xdr:rowOff>159385</xdr:rowOff>
    </xdr:to>
    <xdr:sp macro="" textlink="">
      <xdr:nvSpPr>
        <xdr:cNvPr id="660" name="楕円 659">
          <a:extLst>
            <a:ext uri="{FF2B5EF4-FFF2-40B4-BE49-F238E27FC236}">
              <a16:creationId xmlns:a16="http://schemas.microsoft.com/office/drawing/2014/main" id="{F5A08890-8658-4872-9777-66400AB52C26}"/>
            </a:ext>
          </a:extLst>
        </xdr:cNvPr>
        <xdr:cNvSpPr/>
      </xdr:nvSpPr>
      <xdr:spPr>
        <a:xfrm>
          <a:off x="11487150" y="1016952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108585</xdr:rowOff>
    </xdr:from>
    <xdr:to>
      <xdr:col>71</xdr:col>
      <xdr:colOff>177800</xdr:colOff>
      <xdr:row>59</xdr:row>
      <xdr:rowOff>160020</xdr:rowOff>
    </xdr:to>
    <xdr:cxnSp macro="">
      <xdr:nvCxnSpPr>
        <xdr:cNvPr id="661" name="直線コネクタ 660">
          <a:extLst>
            <a:ext uri="{FF2B5EF4-FFF2-40B4-BE49-F238E27FC236}">
              <a16:creationId xmlns:a16="http://schemas.microsoft.com/office/drawing/2014/main" id="{4CF027D4-3076-48D9-B301-9874105CFCE0}"/>
            </a:ext>
          </a:extLst>
        </xdr:cNvPr>
        <xdr:cNvCxnSpPr/>
      </xdr:nvCxnSpPr>
      <xdr:spPr>
        <a:xfrm>
          <a:off x="11541760" y="10222230"/>
          <a:ext cx="80518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46372</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060B9421-11EB-4DB1-A29D-81838F0E46FD}"/>
            </a:ext>
          </a:extLst>
        </xdr:cNvPr>
        <xdr:cNvSpPr txBox="1"/>
      </xdr:nvSpPr>
      <xdr:spPr>
        <a:xfrm>
          <a:off x="1373823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4EB5430A-DF0D-4FD7-8BE2-6B7E37AA1ADB}"/>
            </a:ext>
          </a:extLst>
        </xdr:cNvPr>
        <xdr:cNvSpPr txBox="1"/>
      </xdr:nvSpPr>
      <xdr:spPr>
        <a:xfrm>
          <a:off x="1295718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166387</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19D221D6-2730-49A3-990B-8C94C3E6D766}"/>
            </a:ext>
          </a:extLst>
        </xdr:cNvPr>
        <xdr:cNvSpPr txBox="1"/>
      </xdr:nvSpPr>
      <xdr:spPr>
        <a:xfrm>
          <a:off x="1217105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99712</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95B09A6E-E522-4CB1-BF4A-598E41C6B545}"/>
            </a:ext>
          </a:extLst>
        </xdr:cNvPr>
        <xdr:cNvSpPr txBox="1"/>
      </xdr:nvSpPr>
      <xdr:spPr>
        <a:xfrm>
          <a:off x="1135444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133367</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560258CF-5F4F-4B1B-9EDB-C58B78DA3C5C}"/>
            </a:ext>
          </a:extLst>
        </xdr:cNvPr>
        <xdr:cNvSpPr txBox="1"/>
      </xdr:nvSpPr>
      <xdr:spPr>
        <a:xfrm>
          <a:off x="1373823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AA59332D-8D70-4368-AECD-A9610BE34F4C}"/>
            </a:ext>
          </a:extLst>
        </xdr:cNvPr>
        <xdr:cNvSpPr txBox="1"/>
      </xdr:nvSpPr>
      <xdr:spPr>
        <a:xfrm>
          <a:off x="1295718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30497</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761B5B7C-9DE3-40C1-ADD5-F266C010F23F}"/>
            </a:ext>
          </a:extLst>
        </xdr:cNvPr>
        <xdr:cNvSpPr txBox="1"/>
      </xdr:nvSpPr>
      <xdr:spPr>
        <a:xfrm>
          <a:off x="12171054" y="1031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150512</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41239EFE-2738-4C25-A395-54BE147AAA61}"/>
            </a:ext>
          </a:extLst>
        </xdr:cNvPr>
        <xdr:cNvSpPr txBox="1"/>
      </xdr:nvSpPr>
      <xdr:spPr>
        <a:xfrm>
          <a:off x="113544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BCF0EE12-B6C5-4FFD-83F7-9A046F94188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142C23E1-ED2A-43C3-A2B2-81B583A5C61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BFE2EDB4-CAFA-44A1-87BD-7232986C342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47FFECB9-26C0-4517-AF5D-FFF7B7364CEA}"/>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78AD9A1A-3A92-4344-8A7C-ECC3ABEE2D54}"/>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216DEBE7-80B5-4A6C-9D33-60D980FA971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4B72B2F6-D216-4B5D-9FD3-ABA9F33BC8EB}"/>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8830EC61-5AB0-4A0E-8693-A1991505B412}"/>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ABBCCBD9-92B9-4567-80BE-4ABB0D8B3565}"/>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6E61559E-5EEC-4924-97DB-34D12E674162}"/>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0" name="直線コネクタ 679">
          <a:extLst>
            <a:ext uri="{FF2B5EF4-FFF2-40B4-BE49-F238E27FC236}">
              <a16:creationId xmlns:a16="http://schemas.microsoft.com/office/drawing/2014/main" id="{6FC35252-4116-43EF-AD95-E62ECB4AF09D}"/>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1" name="テキスト ボックス 680">
          <a:extLst>
            <a:ext uri="{FF2B5EF4-FFF2-40B4-BE49-F238E27FC236}">
              <a16:creationId xmlns:a16="http://schemas.microsoft.com/office/drawing/2014/main" id="{3C4B2896-5EDE-446F-9ABD-C6057F32870D}"/>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2" name="直線コネクタ 681">
          <a:extLst>
            <a:ext uri="{FF2B5EF4-FFF2-40B4-BE49-F238E27FC236}">
              <a16:creationId xmlns:a16="http://schemas.microsoft.com/office/drawing/2014/main" id="{8E865353-7EE4-4140-B4CA-DCB0F321BB79}"/>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3" name="テキスト ボックス 682">
          <a:extLst>
            <a:ext uri="{FF2B5EF4-FFF2-40B4-BE49-F238E27FC236}">
              <a16:creationId xmlns:a16="http://schemas.microsoft.com/office/drawing/2014/main" id="{90AFD633-CF07-4AF9-AF03-427D57C4A712}"/>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4" name="直線コネクタ 683">
          <a:extLst>
            <a:ext uri="{FF2B5EF4-FFF2-40B4-BE49-F238E27FC236}">
              <a16:creationId xmlns:a16="http://schemas.microsoft.com/office/drawing/2014/main" id="{0011F555-0AA7-4195-9100-61A85F334599}"/>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5" name="テキスト ボックス 684">
          <a:extLst>
            <a:ext uri="{FF2B5EF4-FFF2-40B4-BE49-F238E27FC236}">
              <a16:creationId xmlns:a16="http://schemas.microsoft.com/office/drawing/2014/main" id="{9D04BD74-8E86-43D9-859E-0C56851205EE}"/>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6" name="直線コネクタ 685">
          <a:extLst>
            <a:ext uri="{FF2B5EF4-FFF2-40B4-BE49-F238E27FC236}">
              <a16:creationId xmlns:a16="http://schemas.microsoft.com/office/drawing/2014/main" id="{B0BC85F6-257F-4CF9-9837-8F85ABA277F9}"/>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7" name="テキスト ボックス 686">
          <a:extLst>
            <a:ext uri="{FF2B5EF4-FFF2-40B4-BE49-F238E27FC236}">
              <a16:creationId xmlns:a16="http://schemas.microsoft.com/office/drawing/2014/main" id="{8E1EA97F-2718-40EB-92D2-CB51DC6C553C}"/>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8" name="直線コネクタ 687">
          <a:extLst>
            <a:ext uri="{FF2B5EF4-FFF2-40B4-BE49-F238E27FC236}">
              <a16:creationId xmlns:a16="http://schemas.microsoft.com/office/drawing/2014/main" id="{44301A13-5545-477A-8B0A-CCD9ACFFB6F0}"/>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9" name="テキスト ボックス 688">
          <a:extLst>
            <a:ext uri="{FF2B5EF4-FFF2-40B4-BE49-F238E27FC236}">
              <a16:creationId xmlns:a16="http://schemas.microsoft.com/office/drawing/2014/main" id="{B994B1DE-AE5E-4A4F-A8C7-F8B1C533ABDF}"/>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CC09DEDC-A2A7-4CF3-8548-7F3EA4608800}"/>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DCF52D14-DDFA-46B1-9B18-443D1A17ECE3}"/>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237259C0-BABB-4585-BAB5-F0DBF761926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693" name="直線コネクタ 692">
          <a:extLst>
            <a:ext uri="{FF2B5EF4-FFF2-40B4-BE49-F238E27FC236}">
              <a16:creationId xmlns:a16="http://schemas.microsoft.com/office/drawing/2014/main" id="{426AFCA5-BA12-411C-8A6A-D109362CCD4B}"/>
            </a:ext>
          </a:extLst>
        </xdr:cNvPr>
        <xdr:cNvCxnSpPr/>
      </xdr:nvCxnSpPr>
      <xdr:spPr>
        <a:xfrm flipV="1">
          <a:off x="19947254" y="946785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5212E849-3CE8-46E2-8606-86323CCF1447}"/>
            </a:ext>
          </a:extLst>
        </xdr:cNvPr>
        <xdr:cNvSpPr txBox="1"/>
      </xdr:nvSpPr>
      <xdr:spPr>
        <a:xfrm>
          <a:off x="1998599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695" name="直線コネクタ 694">
          <a:extLst>
            <a:ext uri="{FF2B5EF4-FFF2-40B4-BE49-F238E27FC236}">
              <a16:creationId xmlns:a16="http://schemas.microsoft.com/office/drawing/2014/main" id="{66F707C5-5EFE-43D8-A90F-29E36256E66A}"/>
            </a:ext>
          </a:extLst>
        </xdr:cNvPr>
        <xdr:cNvCxnSpPr/>
      </xdr:nvCxnSpPr>
      <xdr:spPr>
        <a:xfrm>
          <a:off x="19885660" y="10944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3221500D-3034-43BD-B4E4-43A08E5EE475}"/>
            </a:ext>
          </a:extLst>
        </xdr:cNvPr>
        <xdr:cNvSpPr txBox="1"/>
      </xdr:nvSpPr>
      <xdr:spPr>
        <a:xfrm>
          <a:off x="19985990" y="9244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697" name="直線コネクタ 696">
          <a:extLst>
            <a:ext uri="{FF2B5EF4-FFF2-40B4-BE49-F238E27FC236}">
              <a16:creationId xmlns:a16="http://schemas.microsoft.com/office/drawing/2014/main" id="{6E3912B3-6979-40AF-8D75-27BA4FB35A63}"/>
            </a:ext>
          </a:extLst>
        </xdr:cNvPr>
        <xdr:cNvCxnSpPr/>
      </xdr:nvCxnSpPr>
      <xdr:spPr>
        <a:xfrm>
          <a:off x="19885660" y="946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55628FBA-2E22-4C2A-984D-95737102C6F3}"/>
            </a:ext>
          </a:extLst>
        </xdr:cNvPr>
        <xdr:cNvSpPr txBox="1"/>
      </xdr:nvSpPr>
      <xdr:spPr>
        <a:xfrm>
          <a:off x="19985990" y="10403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699" name="フローチャート: 判断 698">
          <a:extLst>
            <a:ext uri="{FF2B5EF4-FFF2-40B4-BE49-F238E27FC236}">
              <a16:creationId xmlns:a16="http://schemas.microsoft.com/office/drawing/2014/main" id="{1CB0CBA0-96A3-4300-9BAA-DB3D382866D0}"/>
            </a:ext>
          </a:extLst>
        </xdr:cNvPr>
        <xdr:cNvSpPr/>
      </xdr:nvSpPr>
      <xdr:spPr>
        <a:xfrm>
          <a:off x="19904710" y="105562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700" name="フローチャート: 判断 699">
          <a:extLst>
            <a:ext uri="{FF2B5EF4-FFF2-40B4-BE49-F238E27FC236}">
              <a16:creationId xmlns:a16="http://schemas.microsoft.com/office/drawing/2014/main" id="{B70D3B28-A4D7-4FAA-BA32-2FB48EF009B6}"/>
            </a:ext>
          </a:extLst>
        </xdr:cNvPr>
        <xdr:cNvSpPr/>
      </xdr:nvSpPr>
      <xdr:spPr>
        <a:xfrm>
          <a:off x="19161760" y="105752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701" name="フローチャート: 判断 700">
          <a:extLst>
            <a:ext uri="{FF2B5EF4-FFF2-40B4-BE49-F238E27FC236}">
              <a16:creationId xmlns:a16="http://schemas.microsoft.com/office/drawing/2014/main" id="{85DD9F85-F406-4058-9281-4C09C9369509}"/>
            </a:ext>
          </a:extLst>
        </xdr:cNvPr>
        <xdr:cNvSpPr/>
      </xdr:nvSpPr>
      <xdr:spPr>
        <a:xfrm>
          <a:off x="18345150" y="10571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702" name="フローチャート: 判断 701">
          <a:extLst>
            <a:ext uri="{FF2B5EF4-FFF2-40B4-BE49-F238E27FC236}">
              <a16:creationId xmlns:a16="http://schemas.microsoft.com/office/drawing/2014/main" id="{8D7B535C-38AB-4DCC-8B7D-47D98D9371E0}"/>
            </a:ext>
          </a:extLst>
        </xdr:cNvPr>
        <xdr:cNvSpPr/>
      </xdr:nvSpPr>
      <xdr:spPr>
        <a:xfrm>
          <a:off x="17547590" y="1058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703" name="フローチャート: 判断 702">
          <a:extLst>
            <a:ext uri="{FF2B5EF4-FFF2-40B4-BE49-F238E27FC236}">
              <a16:creationId xmlns:a16="http://schemas.microsoft.com/office/drawing/2014/main" id="{E46E492A-A4A3-403F-9C33-AF2B02E75E1A}"/>
            </a:ext>
          </a:extLst>
        </xdr:cNvPr>
        <xdr:cNvSpPr/>
      </xdr:nvSpPr>
      <xdr:spPr>
        <a:xfrm>
          <a:off x="16761460" y="106038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F9D85F42-889A-4C88-9248-FB171618348F}"/>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B433080A-79EE-44B9-ACAC-241D7F13A739}"/>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F98DEC2F-A5B9-470D-B4D5-861F25B2F46E}"/>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C31CCC71-6D9F-4F8E-ACC9-4324E2DC05E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94770FF3-4538-4935-91A8-EA0C4C0A20FB}"/>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59690</xdr:rowOff>
    </xdr:from>
    <xdr:to>
      <xdr:col>116</xdr:col>
      <xdr:colOff>114300</xdr:colOff>
      <xdr:row>63</xdr:row>
      <xdr:rowOff>161290</xdr:rowOff>
    </xdr:to>
    <xdr:sp macro="" textlink="">
      <xdr:nvSpPr>
        <xdr:cNvPr id="709" name="楕円 708">
          <a:extLst>
            <a:ext uri="{FF2B5EF4-FFF2-40B4-BE49-F238E27FC236}">
              <a16:creationId xmlns:a16="http://schemas.microsoft.com/office/drawing/2014/main" id="{E4376DF6-1D92-4263-9CBC-D22FD4F6E0C5}"/>
            </a:ext>
          </a:extLst>
        </xdr:cNvPr>
        <xdr:cNvSpPr/>
      </xdr:nvSpPr>
      <xdr:spPr>
        <a:xfrm>
          <a:off x="19904710" y="108572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146067</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01F5B9D9-C791-40AD-BE18-7C6AA3B96395}"/>
            </a:ext>
          </a:extLst>
        </xdr:cNvPr>
        <xdr:cNvSpPr txBox="1"/>
      </xdr:nvSpPr>
      <xdr:spPr>
        <a:xfrm>
          <a:off x="19985990" y="10774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59690</xdr:rowOff>
    </xdr:from>
    <xdr:to>
      <xdr:col>112</xdr:col>
      <xdr:colOff>38100</xdr:colOff>
      <xdr:row>63</xdr:row>
      <xdr:rowOff>161290</xdr:rowOff>
    </xdr:to>
    <xdr:sp macro="" textlink="">
      <xdr:nvSpPr>
        <xdr:cNvPr id="711" name="楕円 710">
          <a:extLst>
            <a:ext uri="{FF2B5EF4-FFF2-40B4-BE49-F238E27FC236}">
              <a16:creationId xmlns:a16="http://schemas.microsoft.com/office/drawing/2014/main" id="{9C460F33-F422-4552-8288-2E124F97D6F1}"/>
            </a:ext>
          </a:extLst>
        </xdr:cNvPr>
        <xdr:cNvSpPr/>
      </xdr:nvSpPr>
      <xdr:spPr>
        <a:xfrm>
          <a:off x="19161760" y="1085723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110490</xdr:rowOff>
    </xdr:from>
    <xdr:to>
      <xdr:col>116</xdr:col>
      <xdr:colOff>63500</xdr:colOff>
      <xdr:row>63</xdr:row>
      <xdr:rowOff>110490</xdr:rowOff>
    </xdr:to>
    <xdr:cxnSp macro="">
      <xdr:nvCxnSpPr>
        <xdr:cNvPr id="712" name="直線コネクタ 711">
          <a:extLst>
            <a:ext uri="{FF2B5EF4-FFF2-40B4-BE49-F238E27FC236}">
              <a16:creationId xmlns:a16="http://schemas.microsoft.com/office/drawing/2014/main" id="{70080A76-A188-4732-9AA7-CBE5113C71A1}"/>
            </a:ext>
          </a:extLst>
        </xdr:cNvPr>
        <xdr:cNvCxnSpPr/>
      </xdr:nvCxnSpPr>
      <xdr:spPr>
        <a:xfrm>
          <a:off x="19204940" y="109118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59690</xdr:rowOff>
    </xdr:from>
    <xdr:to>
      <xdr:col>107</xdr:col>
      <xdr:colOff>101600</xdr:colOff>
      <xdr:row>63</xdr:row>
      <xdr:rowOff>161290</xdr:rowOff>
    </xdr:to>
    <xdr:sp macro="" textlink="">
      <xdr:nvSpPr>
        <xdr:cNvPr id="713" name="楕円 712">
          <a:extLst>
            <a:ext uri="{FF2B5EF4-FFF2-40B4-BE49-F238E27FC236}">
              <a16:creationId xmlns:a16="http://schemas.microsoft.com/office/drawing/2014/main" id="{A2857879-B23B-4215-B444-C7DC385C19E9}"/>
            </a:ext>
          </a:extLst>
        </xdr:cNvPr>
        <xdr:cNvSpPr/>
      </xdr:nvSpPr>
      <xdr:spPr>
        <a:xfrm>
          <a:off x="18345150" y="108572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110490</xdr:rowOff>
    </xdr:from>
    <xdr:to>
      <xdr:col>111</xdr:col>
      <xdr:colOff>177800</xdr:colOff>
      <xdr:row>63</xdr:row>
      <xdr:rowOff>110490</xdr:rowOff>
    </xdr:to>
    <xdr:cxnSp macro="">
      <xdr:nvCxnSpPr>
        <xdr:cNvPr id="714" name="直線コネクタ 713">
          <a:extLst>
            <a:ext uri="{FF2B5EF4-FFF2-40B4-BE49-F238E27FC236}">
              <a16:creationId xmlns:a16="http://schemas.microsoft.com/office/drawing/2014/main" id="{4C6F1100-6311-40EB-B109-663DA0A9C547}"/>
            </a:ext>
          </a:extLst>
        </xdr:cNvPr>
        <xdr:cNvCxnSpPr/>
      </xdr:nvCxnSpPr>
      <xdr:spPr>
        <a:xfrm>
          <a:off x="18399760" y="109118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63500</xdr:rowOff>
    </xdr:from>
    <xdr:to>
      <xdr:col>102</xdr:col>
      <xdr:colOff>165100</xdr:colOff>
      <xdr:row>63</xdr:row>
      <xdr:rowOff>165100</xdr:rowOff>
    </xdr:to>
    <xdr:sp macro="" textlink="">
      <xdr:nvSpPr>
        <xdr:cNvPr id="715" name="楕円 714">
          <a:extLst>
            <a:ext uri="{FF2B5EF4-FFF2-40B4-BE49-F238E27FC236}">
              <a16:creationId xmlns:a16="http://schemas.microsoft.com/office/drawing/2014/main" id="{8AEAD336-0BCC-4002-A004-D56B628FF4A3}"/>
            </a:ext>
          </a:extLst>
        </xdr:cNvPr>
        <xdr:cNvSpPr/>
      </xdr:nvSpPr>
      <xdr:spPr>
        <a:xfrm>
          <a:off x="17547590" y="108610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110490</xdr:rowOff>
    </xdr:from>
    <xdr:to>
      <xdr:col>107</xdr:col>
      <xdr:colOff>50800</xdr:colOff>
      <xdr:row>63</xdr:row>
      <xdr:rowOff>114300</xdr:rowOff>
    </xdr:to>
    <xdr:cxnSp macro="">
      <xdr:nvCxnSpPr>
        <xdr:cNvPr id="716" name="直線コネクタ 715">
          <a:extLst>
            <a:ext uri="{FF2B5EF4-FFF2-40B4-BE49-F238E27FC236}">
              <a16:creationId xmlns:a16="http://schemas.microsoft.com/office/drawing/2014/main" id="{ACC38D78-A06C-4B6B-9775-13C502FCA6E1}"/>
            </a:ext>
          </a:extLst>
        </xdr:cNvPr>
        <xdr:cNvCxnSpPr/>
      </xdr:nvCxnSpPr>
      <xdr:spPr>
        <a:xfrm flipV="1">
          <a:off x="17602200" y="1091184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63500</xdr:rowOff>
    </xdr:from>
    <xdr:to>
      <xdr:col>98</xdr:col>
      <xdr:colOff>38100</xdr:colOff>
      <xdr:row>63</xdr:row>
      <xdr:rowOff>165100</xdr:rowOff>
    </xdr:to>
    <xdr:sp macro="" textlink="">
      <xdr:nvSpPr>
        <xdr:cNvPr id="717" name="楕円 716">
          <a:extLst>
            <a:ext uri="{FF2B5EF4-FFF2-40B4-BE49-F238E27FC236}">
              <a16:creationId xmlns:a16="http://schemas.microsoft.com/office/drawing/2014/main" id="{52CA6973-4B15-488D-A21E-AF7E8883C1B7}"/>
            </a:ext>
          </a:extLst>
        </xdr:cNvPr>
        <xdr:cNvSpPr/>
      </xdr:nvSpPr>
      <xdr:spPr>
        <a:xfrm>
          <a:off x="16761460" y="108610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114300</xdr:rowOff>
    </xdr:from>
    <xdr:to>
      <xdr:col>102</xdr:col>
      <xdr:colOff>114300</xdr:colOff>
      <xdr:row>63</xdr:row>
      <xdr:rowOff>114300</xdr:rowOff>
    </xdr:to>
    <xdr:cxnSp macro="">
      <xdr:nvCxnSpPr>
        <xdr:cNvPr id="718" name="直線コネクタ 717">
          <a:extLst>
            <a:ext uri="{FF2B5EF4-FFF2-40B4-BE49-F238E27FC236}">
              <a16:creationId xmlns:a16="http://schemas.microsoft.com/office/drawing/2014/main" id="{2756D2CE-6B15-49CB-B299-2AE2D555B115}"/>
            </a:ext>
          </a:extLst>
        </xdr:cNvPr>
        <xdr:cNvCxnSpPr/>
      </xdr:nvCxnSpPr>
      <xdr:spPr>
        <a:xfrm>
          <a:off x="16804640" y="109156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63517</xdr:rowOff>
    </xdr:from>
    <xdr:ext cx="469744" cy="259045"/>
    <xdr:sp macro="" textlink="">
      <xdr:nvSpPr>
        <xdr:cNvPr id="719" name="n_1aveValue【保健センター・保健所】&#10;一人当たり面積">
          <a:extLst>
            <a:ext uri="{FF2B5EF4-FFF2-40B4-BE49-F238E27FC236}">
              <a16:creationId xmlns:a16="http://schemas.microsoft.com/office/drawing/2014/main" id="{8753079F-D1F1-4126-88B2-B2A25702A028}"/>
            </a:ext>
          </a:extLst>
        </xdr:cNvPr>
        <xdr:cNvSpPr txBox="1"/>
      </xdr:nvSpPr>
      <xdr:spPr>
        <a:xfrm>
          <a:off x="18982132"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59707</xdr:rowOff>
    </xdr:from>
    <xdr:ext cx="469744" cy="259045"/>
    <xdr:sp macro="" textlink="">
      <xdr:nvSpPr>
        <xdr:cNvPr id="720" name="n_2aveValue【保健センター・保健所】&#10;一人当たり面積">
          <a:extLst>
            <a:ext uri="{FF2B5EF4-FFF2-40B4-BE49-F238E27FC236}">
              <a16:creationId xmlns:a16="http://schemas.microsoft.com/office/drawing/2014/main" id="{625F083C-2772-49A5-AFE7-E9C071CCC22E}"/>
            </a:ext>
          </a:extLst>
        </xdr:cNvPr>
        <xdr:cNvSpPr txBox="1"/>
      </xdr:nvSpPr>
      <xdr:spPr>
        <a:xfrm>
          <a:off x="18182032"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721" name="n_3aveValue【保健センター・保健所】&#10;一人当たり面積">
          <a:extLst>
            <a:ext uri="{FF2B5EF4-FFF2-40B4-BE49-F238E27FC236}">
              <a16:creationId xmlns:a16="http://schemas.microsoft.com/office/drawing/2014/main" id="{A68C7B6F-4A81-468C-A514-228088A2FDAB}"/>
            </a:ext>
          </a:extLst>
        </xdr:cNvPr>
        <xdr:cNvSpPr txBox="1"/>
      </xdr:nvSpPr>
      <xdr:spPr>
        <a:xfrm>
          <a:off x="17384472" y="103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93997</xdr:rowOff>
    </xdr:from>
    <xdr:ext cx="469744" cy="259045"/>
    <xdr:sp macro="" textlink="">
      <xdr:nvSpPr>
        <xdr:cNvPr id="722" name="n_4aveValue【保健センター・保健所】&#10;一人当たり面積">
          <a:extLst>
            <a:ext uri="{FF2B5EF4-FFF2-40B4-BE49-F238E27FC236}">
              <a16:creationId xmlns:a16="http://schemas.microsoft.com/office/drawing/2014/main" id="{9D308ADD-EDE1-49F5-9286-DEF93CE9BD0D}"/>
            </a:ext>
          </a:extLst>
        </xdr:cNvPr>
        <xdr:cNvSpPr txBox="1"/>
      </xdr:nvSpPr>
      <xdr:spPr>
        <a:xfrm>
          <a:off x="1658881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152417</xdr:rowOff>
    </xdr:from>
    <xdr:ext cx="469744" cy="259045"/>
    <xdr:sp macro="" textlink="">
      <xdr:nvSpPr>
        <xdr:cNvPr id="723" name="n_1mainValue【保健センター・保健所】&#10;一人当たり面積">
          <a:extLst>
            <a:ext uri="{FF2B5EF4-FFF2-40B4-BE49-F238E27FC236}">
              <a16:creationId xmlns:a16="http://schemas.microsoft.com/office/drawing/2014/main" id="{DDECE84E-CBD9-4374-9040-03CE0FC1FEC6}"/>
            </a:ext>
          </a:extLst>
        </xdr:cNvPr>
        <xdr:cNvSpPr txBox="1"/>
      </xdr:nvSpPr>
      <xdr:spPr>
        <a:xfrm>
          <a:off x="18982132"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152417</xdr:rowOff>
    </xdr:from>
    <xdr:ext cx="469744" cy="259045"/>
    <xdr:sp macro="" textlink="">
      <xdr:nvSpPr>
        <xdr:cNvPr id="724" name="n_2mainValue【保健センター・保健所】&#10;一人当たり面積">
          <a:extLst>
            <a:ext uri="{FF2B5EF4-FFF2-40B4-BE49-F238E27FC236}">
              <a16:creationId xmlns:a16="http://schemas.microsoft.com/office/drawing/2014/main" id="{351691AE-D086-4AFB-B397-BA11719B9355}"/>
            </a:ext>
          </a:extLst>
        </xdr:cNvPr>
        <xdr:cNvSpPr txBox="1"/>
      </xdr:nvSpPr>
      <xdr:spPr>
        <a:xfrm>
          <a:off x="18182032"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156227</xdr:rowOff>
    </xdr:from>
    <xdr:ext cx="469744" cy="259045"/>
    <xdr:sp macro="" textlink="">
      <xdr:nvSpPr>
        <xdr:cNvPr id="725" name="n_3mainValue【保健センター・保健所】&#10;一人当たり面積">
          <a:extLst>
            <a:ext uri="{FF2B5EF4-FFF2-40B4-BE49-F238E27FC236}">
              <a16:creationId xmlns:a16="http://schemas.microsoft.com/office/drawing/2014/main" id="{55C3BC85-9C3C-44EA-9E6A-8880F620D65B}"/>
            </a:ext>
          </a:extLst>
        </xdr:cNvPr>
        <xdr:cNvSpPr txBox="1"/>
      </xdr:nvSpPr>
      <xdr:spPr>
        <a:xfrm>
          <a:off x="17384472"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156227</xdr:rowOff>
    </xdr:from>
    <xdr:ext cx="469744" cy="259045"/>
    <xdr:sp macro="" textlink="">
      <xdr:nvSpPr>
        <xdr:cNvPr id="726" name="n_4mainValue【保健センター・保健所】&#10;一人当たり面積">
          <a:extLst>
            <a:ext uri="{FF2B5EF4-FFF2-40B4-BE49-F238E27FC236}">
              <a16:creationId xmlns:a16="http://schemas.microsoft.com/office/drawing/2014/main" id="{2DEA9EA5-E3B3-48ED-A46E-42C756D10B7C}"/>
            </a:ext>
          </a:extLst>
        </xdr:cNvPr>
        <xdr:cNvSpPr txBox="1"/>
      </xdr:nvSpPr>
      <xdr:spPr>
        <a:xfrm>
          <a:off x="16588817"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6A133AC5-0AFC-4B1F-819E-7196EA94497C}"/>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C3A1F5FB-580A-40FA-9057-03D598FDD72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42F183EA-34D3-42C5-9E72-01CD82420B42}"/>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DBAA6F29-5E3C-4369-9C47-D76361F66C97}"/>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2B800ABA-354F-4ADF-93B8-F500BABA2C12}"/>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E44E289E-BB5D-4A09-80D2-0424B4454F6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0EDD96D4-903E-4640-A62F-2E459304188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DC4481C3-21C5-4F86-B5B7-E36D9BD2CF73}"/>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87C8C116-839E-4234-AB4A-202D53F1FEB5}"/>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D0C60E39-B65D-4E43-A59F-4595160670CE}"/>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F4B6C9B6-E076-4E0D-B205-AACA9CD9E1C4}"/>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8" name="直線コネクタ 737">
          <a:extLst>
            <a:ext uri="{FF2B5EF4-FFF2-40B4-BE49-F238E27FC236}">
              <a16:creationId xmlns:a16="http://schemas.microsoft.com/office/drawing/2014/main" id="{14C12D13-B71C-4FF9-B48A-919CFCE08077}"/>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9" name="テキスト ボックス 738">
          <a:extLst>
            <a:ext uri="{FF2B5EF4-FFF2-40B4-BE49-F238E27FC236}">
              <a16:creationId xmlns:a16="http://schemas.microsoft.com/office/drawing/2014/main" id="{95FA0ABF-C7D1-4A8D-B657-CEF7D5200C85}"/>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0" name="直線コネクタ 739">
          <a:extLst>
            <a:ext uri="{FF2B5EF4-FFF2-40B4-BE49-F238E27FC236}">
              <a16:creationId xmlns:a16="http://schemas.microsoft.com/office/drawing/2014/main" id="{63DD4B86-0017-43E4-A292-4C8640E40CB0}"/>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1" name="テキスト ボックス 740">
          <a:extLst>
            <a:ext uri="{FF2B5EF4-FFF2-40B4-BE49-F238E27FC236}">
              <a16:creationId xmlns:a16="http://schemas.microsoft.com/office/drawing/2014/main" id="{B8F2E5D9-973A-4366-9CF2-0DF5B0752570}"/>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2" name="直線コネクタ 741">
          <a:extLst>
            <a:ext uri="{FF2B5EF4-FFF2-40B4-BE49-F238E27FC236}">
              <a16:creationId xmlns:a16="http://schemas.microsoft.com/office/drawing/2014/main" id="{CE2BF381-DC34-46F4-B242-0E5F5C39F57C}"/>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3" name="テキスト ボックス 742">
          <a:extLst>
            <a:ext uri="{FF2B5EF4-FFF2-40B4-BE49-F238E27FC236}">
              <a16:creationId xmlns:a16="http://schemas.microsoft.com/office/drawing/2014/main" id="{A2FFB9CB-FC0E-46AF-BED3-9134FE73DC55}"/>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4" name="直線コネクタ 743">
          <a:extLst>
            <a:ext uri="{FF2B5EF4-FFF2-40B4-BE49-F238E27FC236}">
              <a16:creationId xmlns:a16="http://schemas.microsoft.com/office/drawing/2014/main" id="{EEA21E5C-4E50-4906-A7C0-525AB78ABEBD}"/>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5" name="テキスト ボックス 744">
          <a:extLst>
            <a:ext uri="{FF2B5EF4-FFF2-40B4-BE49-F238E27FC236}">
              <a16:creationId xmlns:a16="http://schemas.microsoft.com/office/drawing/2014/main" id="{1D9653B4-8DB8-4FCE-8524-E7561702A3B6}"/>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6" name="直線コネクタ 745">
          <a:extLst>
            <a:ext uri="{FF2B5EF4-FFF2-40B4-BE49-F238E27FC236}">
              <a16:creationId xmlns:a16="http://schemas.microsoft.com/office/drawing/2014/main" id="{A5FD0ADF-7C52-4A21-BA15-71A75F164AD4}"/>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7" name="テキスト ボックス 746">
          <a:extLst>
            <a:ext uri="{FF2B5EF4-FFF2-40B4-BE49-F238E27FC236}">
              <a16:creationId xmlns:a16="http://schemas.microsoft.com/office/drawing/2014/main" id="{C9649039-2522-423D-9F9F-592CCED27D5E}"/>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75390BE6-AE24-4E47-9946-62565B790142}"/>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9" name="テキスト ボックス 748">
          <a:extLst>
            <a:ext uri="{FF2B5EF4-FFF2-40B4-BE49-F238E27FC236}">
              <a16:creationId xmlns:a16="http://schemas.microsoft.com/office/drawing/2014/main" id="{A45B2FC0-19FA-4E44-A2FB-76DF18FF3C64}"/>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0" name="【消防施設】&#10;有形固定資産減価償却率グラフ枠">
          <a:extLst>
            <a:ext uri="{FF2B5EF4-FFF2-40B4-BE49-F238E27FC236}">
              <a16:creationId xmlns:a16="http://schemas.microsoft.com/office/drawing/2014/main" id="{FB858510-0074-4E67-9101-F8357D8D6F4D}"/>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751" name="直線コネクタ 750">
          <a:extLst>
            <a:ext uri="{FF2B5EF4-FFF2-40B4-BE49-F238E27FC236}">
              <a16:creationId xmlns:a16="http://schemas.microsoft.com/office/drawing/2014/main" id="{9234D9AD-4B5A-471F-8FFE-FCB4373F76B3}"/>
            </a:ext>
          </a:extLst>
        </xdr:cNvPr>
        <xdr:cNvCxnSpPr/>
      </xdr:nvCxnSpPr>
      <xdr:spPr>
        <a:xfrm flipV="1">
          <a:off x="14703424" y="13428346"/>
          <a:ext cx="0" cy="1348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2" name="【消防施設】&#10;有形固定資産減価償却率最小値テキスト">
          <a:extLst>
            <a:ext uri="{FF2B5EF4-FFF2-40B4-BE49-F238E27FC236}">
              <a16:creationId xmlns:a16="http://schemas.microsoft.com/office/drawing/2014/main" id="{D755108B-1092-4DB0-9336-43E1E31A3030}"/>
            </a:ext>
          </a:extLst>
        </xdr:cNvPr>
        <xdr:cNvSpPr txBox="1"/>
      </xdr:nvSpPr>
      <xdr:spPr>
        <a:xfrm>
          <a:off x="1474216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3" name="直線コネクタ 752">
          <a:extLst>
            <a:ext uri="{FF2B5EF4-FFF2-40B4-BE49-F238E27FC236}">
              <a16:creationId xmlns:a16="http://schemas.microsoft.com/office/drawing/2014/main" id="{A93665BA-678B-4094-A12C-2057276544D6}"/>
            </a:ext>
          </a:extLst>
        </xdr:cNvPr>
        <xdr:cNvCxnSpPr/>
      </xdr:nvCxnSpPr>
      <xdr:spPr>
        <a:xfrm>
          <a:off x="14611350" y="147770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754" name="【消防施設】&#10;有形固定資産減価償却率最大値テキスト">
          <a:extLst>
            <a:ext uri="{FF2B5EF4-FFF2-40B4-BE49-F238E27FC236}">
              <a16:creationId xmlns:a16="http://schemas.microsoft.com/office/drawing/2014/main" id="{37674F74-A535-428F-AB5D-2EF24012590E}"/>
            </a:ext>
          </a:extLst>
        </xdr:cNvPr>
        <xdr:cNvSpPr txBox="1"/>
      </xdr:nvSpPr>
      <xdr:spPr>
        <a:xfrm>
          <a:off x="14742160" y="13203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755" name="直線コネクタ 754">
          <a:extLst>
            <a:ext uri="{FF2B5EF4-FFF2-40B4-BE49-F238E27FC236}">
              <a16:creationId xmlns:a16="http://schemas.microsoft.com/office/drawing/2014/main" id="{C5E70634-FA7B-425E-AA6A-AF1D62C3CEAE}"/>
            </a:ext>
          </a:extLst>
        </xdr:cNvPr>
        <xdr:cNvCxnSpPr/>
      </xdr:nvCxnSpPr>
      <xdr:spPr>
        <a:xfrm>
          <a:off x="14611350" y="134283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70502</xdr:rowOff>
    </xdr:from>
    <xdr:ext cx="405111" cy="259045"/>
    <xdr:sp macro="" textlink="">
      <xdr:nvSpPr>
        <xdr:cNvPr id="756" name="【消防施設】&#10;有形固定資産減価償却率平均値テキスト">
          <a:extLst>
            <a:ext uri="{FF2B5EF4-FFF2-40B4-BE49-F238E27FC236}">
              <a16:creationId xmlns:a16="http://schemas.microsoft.com/office/drawing/2014/main" id="{4BA29668-9ABD-4254-B059-3CDF34BBC886}"/>
            </a:ext>
          </a:extLst>
        </xdr:cNvPr>
        <xdr:cNvSpPr txBox="1"/>
      </xdr:nvSpPr>
      <xdr:spPr>
        <a:xfrm>
          <a:off x="1474216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757" name="フローチャート: 判断 756">
          <a:extLst>
            <a:ext uri="{FF2B5EF4-FFF2-40B4-BE49-F238E27FC236}">
              <a16:creationId xmlns:a16="http://schemas.microsoft.com/office/drawing/2014/main" id="{424E828A-CBD4-4D1B-9926-DAFF28A200D5}"/>
            </a:ext>
          </a:extLst>
        </xdr:cNvPr>
        <xdr:cNvSpPr/>
      </xdr:nvSpPr>
      <xdr:spPr>
        <a:xfrm>
          <a:off x="14649450" y="141547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758" name="フローチャート: 判断 757">
          <a:extLst>
            <a:ext uri="{FF2B5EF4-FFF2-40B4-BE49-F238E27FC236}">
              <a16:creationId xmlns:a16="http://schemas.microsoft.com/office/drawing/2014/main" id="{D46F50BB-2903-4251-92A6-878EB2DC92AA}"/>
            </a:ext>
          </a:extLst>
        </xdr:cNvPr>
        <xdr:cNvSpPr/>
      </xdr:nvSpPr>
      <xdr:spPr>
        <a:xfrm>
          <a:off x="13887450" y="142100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759" name="フローチャート: 判断 758">
          <a:extLst>
            <a:ext uri="{FF2B5EF4-FFF2-40B4-BE49-F238E27FC236}">
              <a16:creationId xmlns:a16="http://schemas.microsoft.com/office/drawing/2014/main" id="{A713358E-FF18-466E-BB2D-7BE4575A6C46}"/>
            </a:ext>
          </a:extLst>
        </xdr:cNvPr>
        <xdr:cNvSpPr/>
      </xdr:nvSpPr>
      <xdr:spPr>
        <a:xfrm>
          <a:off x="13089890" y="141814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760" name="フローチャート: 判断 759">
          <a:extLst>
            <a:ext uri="{FF2B5EF4-FFF2-40B4-BE49-F238E27FC236}">
              <a16:creationId xmlns:a16="http://schemas.microsoft.com/office/drawing/2014/main" id="{108149DA-4E89-4CC6-989F-7DAF891737ED}"/>
            </a:ext>
          </a:extLst>
        </xdr:cNvPr>
        <xdr:cNvSpPr/>
      </xdr:nvSpPr>
      <xdr:spPr>
        <a:xfrm>
          <a:off x="12303760" y="1415478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761" name="フローチャート: 判断 760">
          <a:extLst>
            <a:ext uri="{FF2B5EF4-FFF2-40B4-BE49-F238E27FC236}">
              <a16:creationId xmlns:a16="http://schemas.microsoft.com/office/drawing/2014/main" id="{3DF8BEC6-93F7-420C-A742-50EF53D18A5B}"/>
            </a:ext>
          </a:extLst>
        </xdr:cNvPr>
        <xdr:cNvSpPr/>
      </xdr:nvSpPr>
      <xdr:spPr>
        <a:xfrm>
          <a:off x="11487150" y="1409953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6576E98-C826-4E34-A86C-68BB0524E1C7}"/>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1946B12D-EB0C-488C-994E-AD559F0C92A8}"/>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58D89FD1-E793-4639-B87A-E00DFA6637D9}"/>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8A339046-CC98-4D13-86B9-E039F461EB4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10D16EDA-3AF7-4E0B-9225-4625567FE11F}"/>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124461</xdr:rowOff>
    </xdr:from>
    <xdr:to>
      <xdr:col>85</xdr:col>
      <xdr:colOff>177800</xdr:colOff>
      <xdr:row>81</xdr:row>
      <xdr:rowOff>54611</xdr:rowOff>
    </xdr:to>
    <xdr:sp macro="" textlink="">
      <xdr:nvSpPr>
        <xdr:cNvPr id="767" name="楕円 766">
          <a:extLst>
            <a:ext uri="{FF2B5EF4-FFF2-40B4-BE49-F238E27FC236}">
              <a16:creationId xmlns:a16="http://schemas.microsoft.com/office/drawing/2014/main" id="{A9D304C2-B512-45AD-B786-E8934D2DA882}"/>
            </a:ext>
          </a:extLst>
        </xdr:cNvPr>
        <xdr:cNvSpPr/>
      </xdr:nvSpPr>
      <xdr:spPr>
        <a:xfrm>
          <a:off x="14649450" y="138423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147338</xdr:rowOff>
    </xdr:from>
    <xdr:ext cx="405111" cy="259045"/>
    <xdr:sp macro="" textlink="">
      <xdr:nvSpPr>
        <xdr:cNvPr id="768" name="【消防施設】&#10;有形固定資産減価償却率該当値テキスト">
          <a:extLst>
            <a:ext uri="{FF2B5EF4-FFF2-40B4-BE49-F238E27FC236}">
              <a16:creationId xmlns:a16="http://schemas.microsoft.com/office/drawing/2014/main" id="{BFC6E89F-0E6D-4757-8546-5C79C6E618DA}"/>
            </a:ext>
          </a:extLst>
        </xdr:cNvPr>
        <xdr:cNvSpPr txBox="1"/>
      </xdr:nvSpPr>
      <xdr:spPr>
        <a:xfrm>
          <a:off x="14742160" y="13689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61595</xdr:rowOff>
    </xdr:from>
    <xdr:to>
      <xdr:col>81</xdr:col>
      <xdr:colOff>101600</xdr:colOff>
      <xdr:row>80</xdr:row>
      <xdr:rowOff>163195</xdr:rowOff>
    </xdr:to>
    <xdr:sp macro="" textlink="">
      <xdr:nvSpPr>
        <xdr:cNvPr id="769" name="楕円 768">
          <a:extLst>
            <a:ext uri="{FF2B5EF4-FFF2-40B4-BE49-F238E27FC236}">
              <a16:creationId xmlns:a16="http://schemas.microsoft.com/office/drawing/2014/main" id="{7BCEB867-37E6-4A56-B7A0-CDED1C483F67}"/>
            </a:ext>
          </a:extLst>
        </xdr:cNvPr>
        <xdr:cNvSpPr/>
      </xdr:nvSpPr>
      <xdr:spPr>
        <a:xfrm>
          <a:off x="13887450" y="137737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112395</xdr:rowOff>
    </xdr:from>
    <xdr:to>
      <xdr:col>85</xdr:col>
      <xdr:colOff>127000</xdr:colOff>
      <xdr:row>81</xdr:row>
      <xdr:rowOff>3811</xdr:rowOff>
    </xdr:to>
    <xdr:cxnSp macro="">
      <xdr:nvCxnSpPr>
        <xdr:cNvPr id="770" name="直線コネクタ 769">
          <a:extLst>
            <a:ext uri="{FF2B5EF4-FFF2-40B4-BE49-F238E27FC236}">
              <a16:creationId xmlns:a16="http://schemas.microsoft.com/office/drawing/2014/main" id="{19E7236B-31EE-41B9-95AE-97EA3446B8C9}"/>
            </a:ext>
          </a:extLst>
        </xdr:cNvPr>
        <xdr:cNvCxnSpPr/>
      </xdr:nvCxnSpPr>
      <xdr:spPr>
        <a:xfrm>
          <a:off x="13942060" y="13828395"/>
          <a:ext cx="76200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19686</xdr:rowOff>
    </xdr:from>
    <xdr:to>
      <xdr:col>76</xdr:col>
      <xdr:colOff>165100</xdr:colOff>
      <xdr:row>80</xdr:row>
      <xdr:rowOff>121286</xdr:rowOff>
    </xdr:to>
    <xdr:sp macro="" textlink="">
      <xdr:nvSpPr>
        <xdr:cNvPr id="771" name="楕円 770">
          <a:extLst>
            <a:ext uri="{FF2B5EF4-FFF2-40B4-BE49-F238E27FC236}">
              <a16:creationId xmlns:a16="http://schemas.microsoft.com/office/drawing/2014/main" id="{C2B5FE6C-E98C-40BE-B6D2-4B5B112B3316}"/>
            </a:ext>
          </a:extLst>
        </xdr:cNvPr>
        <xdr:cNvSpPr/>
      </xdr:nvSpPr>
      <xdr:spPr>
        <a:xfrm>
          <a:off x="13089890" y="1373187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70486</xdr:rowOff>
    </xdr:from>
    <xdr:to>
      <xdr:col>81</xdr:col>
      <xdr:colOff>50800</xdr:colOff>
      <xdr:row>80</xdr:row>
      <xdr:rowOff>112395</xdr:rowOff>
    </xdr:to>
    <xdr:cxnSp macro="">
      <xdr:nvCxnSpPr>
        <xdr:cNvPr id="772" name="直線コネクタ 771">
          <a:extLst>
            <a:ext uri="{FF2B5EF4-FFF2-40B4-BE49-F238E27FC236}">
              <a16:creationId xmlns:a16="http://schemas.microsoft.com/office/drawing/2014/main" id="{47C8976A-BC05-4E51-950B-9B2DC1510854}"/>
            </a:ext>
          </a:extLst>
        </xdr:cNvPr>
        <xdr:cNvCxnSpPr/>
      </xdr:nvCxnSpPr>
      <xdr:spPr>
        <a:xfrm>
          <a:off x="13144500" y="13784581"/>
          <a:ext cx="79756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52070</xdr:rowOff>
    </xdr:from>
    <xdr:to>
      <xdr:col>72</xdr:col>
      <xdr:colOff>38100</xdr:colOff>
      <xdr:row>80</xdr:row>
      <xdr:rowOff>153670</xdr:rowOff>
    </xdr:to>
    <xdr:sp macro="" textlink="">
      <xdr:nvSpPr>
        <xdr:cNvPr id="773" name="楕円 772">
          <a:extLst>
            <a:ext uri="{FF2B5EF4-FFF2-40B4-BE49-F238E27FC236}">
              <a16:creationId xmlns:a16="http://schemas.microsoft.com/office/drawing/2014/main" id="{66FE57C8-E47B-433D-9DB4-CB697289673D}"/>
            </a:ext>
          </a:extLst>
        </xdr:cNvPr>
        <xdr:cNvSpPr/>
      </xdr:nvSpPr>
      <xdr:spPr>
        <a:xfrm>
          <a:off x="12303760" y="13771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70486</xdr:rowOff>
    </xdr:from>
    <xdr:to>
      <xdr:col>76</xdr:col>
      <xdr:colOff>114300</xdr:colOff>
      <xdr:row>80</xdr:row>
      <xdr:rowOff>102870</xdr:rowOff>
    </xdr:to>
    <xdr:cxnSp macro="">
      <xdr:nvCxnSpPr>
        <xdr:cNvPr id="774" name="直線コネクタ 773">
          <a:extLst>
            <a:ext uri="{FF2B5EF4-FFF2-40B4-BE49-F238E27FC236}">
              <a16:creationId xmlns:a16="http://schemas.microsoft.com/office/drawing/2014/main" id="{EC3C33DF-A9C1-4B1F-A958-3E2252F6A7DC}"/>
            </a:ext>
          </a:extLst>
        </xdr:cNvPr>
        <xdr:cNvCxnSpPr/>
      </xdr:nvCxnSpPr>
      <xdr:spPr>
        <a:xfrm flipV="1">
          <a:off x="12346940" y="13784581"/>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168275</xdr:rowOff>
    </xdr:from>
    <xdr:to>
      <xdr:col>67</xdr:col>
      <xdr:colOff>101600</xdr:colOff>
      <xdr:row>81</xdr:row>
      <xdr:rowOff>98425</xdr:rowOff>
    </xdr:to>
    <xdr:sp macro="" textlink="">
      <xdr:nvSpPr>
        <xdr:cNvPr id="775" name="楕円 774">
          <a:extLst>
            <a:ext uri="{FF2B5EF4-FFF2-40B4-BE49-F238E27FC236}">
              <a16:creationId xmlns:a16="http://schemas.microsoft.com/office/drawing/2014/main" id="{32EEEF48-62FD-4BD2-A113-00BFE9A4C6DF}"/>
            </a:ext>
          </a:extLst>
        </xdr:cNvPr>
        <xdr:cNvSpPr/>
      </xdr:nvSpPr>
      <xdr:spPr>
        <a:xfrm>
          <a:off x="11487150" y="138880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102870</xdr:rowOff>
    </xdr:from>
    <xdr:to>
      <xdr:col>71</xdr:col>
      <xdr:colOff>177800</xdr:colOff>
      <xdr:row>81</xdr:row>
      <xdr:rowOff>47625</xdr:rowOff>
    </xdr:to>
    <xdr:cxnSp macro="">
      <xdr:nvCxnSpPr>
        <xdr:cNvPr id="776" name="直線コネクタ 775">
          <a:extLst>
            <a:ext uri="{FF2B5EF4-FFF2-40B4-BE49-F238E27FC236}">
              <a16:creationId xmlns:a16="http://schemas.microsoft.com/office/drawing/2014/main" id="{9BECF40E-2EBE-4B64-8550-5A0731990D38}"/>
            </a:ext>
          </a:extLst>
        </xdr:cNvPr>
        <xdr:cNvCxnSpPr/>
      </xdr:nvCxnSpPr>
      <xdr:spPr>
        <a:xfrm flipV="1">
          <a:off x="11541760" y="13816965"/>
          <a:ext cx="80518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72407</xdr:rowOff>
    </xdr:from>
    <xdr:ext cx="405111" cy="259045"/>
    <xdr:sp macro="" textlink="">
      <xdr:nvSpPr>
        <xdr:cNvPr id="777" name="n_1aveValue【消防施設】&#10;有形固定資産減価償却率">
          <a:extLst>
            <a:ext uri="{FF2B5EF4-FFF2-40B4-BE49-F238E27FC236}">
              <a16:creationId xmlns:a16="http://schemas.microsoft.com/office/drawing/2014/main" id="{E0B5802D-22A5-4352-AEAA-E544EA071B45}"/>
            </a:ext>
          </a:extLst>
        </xdr:cNvPr>
        <xdr:cNvSpPr txBox="1"/>
      </xdr:nvSpPr>
      <xdr:spPr>
        <a:xfrm>
          <a:off x="1373823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778" name="n_2aveValue【消防施設】&#10;有形固定資産減価償却率">
          <a:extLst>
            <a:ext uri="{FF2B5EF4-FFF2-40B4-BE49-F238E27FC236}">
              <a16:creationId xmlns:a16="http://schemas.microsoft.com/office/drawing/2014/main" id="{3B5B1ACC-79C8-45BD-8415-CEA9BDB054A9}"/>
            </a:ext>
          </a:extLst>
        </xdr:cNvPr>
        <xdr:cNvSpPr txBox="1"/>
      </xdr:nvSpPr>
      <xdr:spPr>
        <a:xfrm>
          <a:off x="1295718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779" name="n_3aveValue【消防施設】&#10;有形固定資産減価償却率">
          <a:extLst>
            <a:ext uri="{FF2B5EF4-FFF2-40B4-BE49-F238E27FC236}">
              <a16:creationId xmlns:a16="http://schemas.microsoft.com/office/drawing/2014/main" id="{C173E390-5B94-4BE1-85DD-EB25AE4D663E}"/>
            </a:ext>
          </a:extLst>
        </xdr:cNvPr>
        <xdr:cNvSpPr txBox="1"/>
      </xdr:nvSpPr>
      <xdr:spPr>
        <a:xfrm>
          <a:off x="12171054" y="1424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780" name="n_4aveValue【消防施設】&#10;有形固定資産減価償却率">
          <a:extLst>
            <a:ext uri="{FF2B5EF4-FFF2-40B4-BE49-F238E27FC236}">
              <a16:creationId xmlns:a16="http://schemas.microsoft.com/office/drawing/2014/main" id="{5A7E69DB-55F6-47E3-A743-652E32D3255D}"/>
            </a:ext>
          </a:extLst>
        </xdr:cNvPr>
        <xdr:cNvSpPr txBox="1"/>
      </xdr:nvSpPr>
      <xdr:spPr>
        <a:xfrm>
          <a:off x="11354444" y="1418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8272</xdr:rowOff>
    </xdr:from>
    <xdr:ext cx="405111" cy="259045"/>
    <xdr:sp macro="" textlink="">
      <xdr:nvSpPr>
        <xdr:cNvPr id="781" name="n_1mainValue【消防施設】&#10;有形固定資産減価償却率">
          <a:extLst>
            <a:ext uri="{FF2B5EF4-FFF2-40B4-BE49-F238E27FC236}">
              <a16:creationId xmlns:a16="http://schemas.microsoft.com/office/drawing/2014/main" id="{544551E7-06CA-41AD-983F-F57F0BF244E0}"/>
            </a:ext>
          </a:extLst>
        </xdr:cNvPr>
        <xdr:cNvSpPr txBox="1"/>
      </xdr:nvSpPr>
      <xdr:spPr>
        <a:xfrm>
          <a:off x="1373823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137813</xdr:rowOff>
    </xdr:from>
    <xdr:ext cx="405111" cy="259045"/>
    <xdr:sp macro="" textlink="">
      <xdr:nvSpPr>
        <xdr:cNvPr id="782" name="n_2mainValue【消防施設】&#10;有形固定資産減価償却率">
          <a:extLst>
            <a:ext uri="{FF2B5EF4-FFF2-40B4-BE49-F238E27FC236}">
              <a16:creationId xmlns:a16="http://schemas.microsoft.com/office/drawing/2014/main" id="{883A8DF4-DD48-496C-ACD1-60B3F6683BCD}"/>
            </a:ext>
          </a:extLst>
        </xdr:cNvPr>
        <xdr:cNvSpPr txBox="1"/>
      </xdr:nvSpPr>
      <xdr:spPr>
        <a:xfrm>
          <a:off x="12957184" y="13507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170197</xdr:rowOff>
    </xdr:from>
    <xdr:ext cx="405111" cy="259045"/>
    <xdr:sp macro="" textlink="">
      <xdr:nvSpPr>
        <xdr:cNvPr id="783" name="n_3mainValue【消防施設】&#10;有形固定資産減価償却率">
          <a:extLst>
            <a:ext uri="{FF2B5EF4-FFF2-40B4-BE49-F238E27FC236}">
              <a16:creationId xmlns:a16="http://schemas.microsoft.com/office/drawing/2014/main" id="{2B922443-4496-49C3-9C11-498E96EBF93C}"/>
            </a:ext>
          </a:extLst>
        </xdr:cNvPr>
        <xdr:cNvSpPr txBox="1"/>
      </xdr:nvSpPr>
      <xdr:spPr>
        <a:xfrm>
          <a:off x="12171054"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114952</xdr:rowOff>
    </xdr:from>
    <xdr:ext cx="405111" cy="259045"/>
    <xdr:sp macro="" textlink="">
      <xdr:nvSpPr>
        <xdr:cNvPr id="784" name="n_4mainValue【消防施設】&#10;有形固定資産減価償却率">
          <a:extLst>
            <a:ext uri="{FF2B5EF4-FFF2-40B4-BE49-F238E27FC236}">
              <a16:creationId xmlns:a16="http://schemas.microsoft.com/office/drawing/2014/main" id="{FFF102CF-45D6-4469-AFC7-5B3F0B89B2F1}"/>
            </a:ext>
          </a:extLst>
        </xdr:cNvPr>
        <xdr:cNvSpPr txBox="1"/>
      </xdr:nvSpPr>
      <xdr:spPr>
        <a:xfrm>
          <a:off x="113544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5" name="正方形/長方形 784">
          <a:extLst>
            <a:ext uri="{FF2B5EF4-FFF2-40B4-BE49-F238E27FC236}">
              <a16:creationId xmlns:a16="http://schemas.microsoft.com/office/drawing/2014/main" id="{6986ABA2-A1E2-4D59-84C9-DB7FBD6ACCC8}"/>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6" name="正方形/長方形 785">
          <a:extLst>
            <a:ext uri="{FF2B5EF4-FFF2-40B4-BE49-F238E27FC236}">
              <a16:creationId xmlns:a16="http://schemas.microsoft.com/office/drawing/2014/main" id="{D5975E6F-B72E-4DD1-8F23-87B394AF3854}"/>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7" name="正方形/長方形 786">
          <a:extLst>
            <a:ext uri="{FF2B5EF4-FFF2-40B4-BE49-F238E27FC236}">
              <a16:creationId xmlns:a16="http://schemas.microsoft.com/office/drawing/2014/main" id="{B82E5D5D-7CAE-4741-B410-B956C7E6739D}"/>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8" name="正方形/長方形 787">
          <a:extLst>
            <a:ext uri="{FF2B5EF4-FFF2-40B4-BE49-F238E27FC236}">
              <a16:creationId xmlns:a16="http://schemas.microsoft.com/office/drawing/2014/main" id="{8E32851A-FCD9-4E01-A508-62FF3B729CE7}"/>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9" name="正方形/長方形 788">
          <a:extLst>
            <a:ext uri="{FF2B5EF4-FFF2-40B4-BE49-F238E27FC236}">
              <a16:creationId xmlns:a16="http://schemas.microsoft.com/office/drawing/2014/main" id="{7879518B-49C1-43F6-93BB-8F408D91432F}"/>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0" name="正方形/長方形 789">
          <a:extLst>
            <a:ext uri="{FF2B5EF4-FFF2-40B4-BE49-F238E27FC236}">
              <a16:creationId xmlns:a16="http://schemas.microsoft.com/office/drawing/2014/main" id="{C4441673-D745-40BE-B68B-95FB173EDDDB}"/>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1" name="正方形/長方形 790">
          <a:extLst>
            <a:ext uri="{FF2B5EF4-FFF2-40B4-BE49-F238E27FC236}">
              <a16:creationId xmlns:a16="http://schemas.microsoft.com/office/drawing/2014/main" id="{AD8E2E7D-5285-407F-A90F-576E9318F84F}"/>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2" name="正方形/長方形 791">
          <a:extLst>
            <a:ext uri="{FF2B5EF4-FFF2-40B4-BE49-F238E27FC236}">
              <a16:creationId xmlns:a16="http://schemas.microsoft.com/office/drawing/2014/main" id="{54FDCA2E-CF1A-488A-ADFB-DCD8CFA3CADB}"/>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3" name="テキスト ボックス 792">
          <a:extLst>
            <a:ext uri="{FF2B5EF4-FFF2-40B4-BE49-F238E27FC236}">
              <a16:creationId xmlns:a16="http://schemas.microsoft.com/office/drawing/2014/main" id="{5291929A-BF61-41E1-9683-4C47486A9BCB}"/>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4" name="直線コネクタ 793">
          <a:extLst>
            <a:ext uri="{FF2B5EF4-FFF2-40B4-BE49-F238E27FC236}">
              <a16:creationId xmlns:a16="http://schemas.microsoft.com/office/drawing/2014/main" id="{22986673-1453-4D3F-BABE-90E75D64B229}"/>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5" name="直線コネクタ 794">
          <a:extLst>
            <a:ext uri="{FF2B5EF4-FFF2-40B4-BE49-F238E27FC236}">
              <a16:creationId xmlns:a16="http://schemas.microsoft.com/office/drawing/2014/main" id="{033DC21B-F32E-479B-B5EB-DF4FA42C2435}"/>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6" name="テキスト ボックス 795">
          <a:extLst>
            <a:ext uri="{FF2B5EF4-FFF2-40B4-BE49-F238E27FC236}">
              <a16:creationId xmlns:a16="http://schemas.microsoft.com/office/drawing/2014/main" id="{FF82625B-0FF0-4DF0-8286-25395E106C31}"/>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7" name="直線コネクタ 796">
          <a:extLst>
            <a:ext uri="{FF2B5EF4-FFF2-40B4-BE49-F238E27FC236}">
              <a16:creationId xmlns:a16="http://schemas.microsoft.com/office/drawing/2014/main" id="{DE7717B8-D8DD-406E-8E2C-77B9BAE64828}"/>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8" name="テキスト ボックス 797">
          <a:extLst>
            <a:ext uri="{FF2B5EF4-FFF2-40B4-BE49-F238E27FC236}">
              <a16:creationId xmlns:a16="http://schemas.microsoft.com/office/drawing/2014/main" id="{A3DA4445-AFB5-4443-8228-BB21FE83573A}"/>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9" name="直線コネクタ 798">
          <a:extLst>
            <a:ext uri="{FF2B5EF4-FFF2-40B4-BE49-F238E27FC236}">
              <a16:creationId xmlns:a16="http://schemas.microsoft.com/office/drawing/2014/main" id="{8F1618D6-2F58-4047-9220-1CC8A211200E}"/>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0" name="テキスト ボックス 799">
          <a:extLst>
            <a:ext uri="{FF2B5EF4-FFF2-40B4-BE49-F238E27FC236}">
              <a16:creationId xmlns:a16="http://schemas.microsoft.com/office/drawing/2014/main" id="{D001FD86-4C49-4393-9199-2B989DBA4808}"/>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1" name="直線コネクタ 800">
          <a:extLst>
            <a:ext uri="{FF2B5EF4-FFF2-40B4-BE49-F238E27FC236}">
              <a16:creationId xmlns:a16="http://schemas.microsoft.com/office/drawing/2014/main" id="{6B7C440E-DB91-4BEB-8F04-DB416844F862}"/>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2" name="テキスト ボックス 801">
          <a:extLst>
            <a:ext uri="{FF2B5EF4-FFF2-40B4-BE49-F238E27FC236}">
              <a16:creationId xmlns:a16="http://schemas.microsoft.com/office/drawing/2014/main" id="{700D9F50-4536-4B5A-9EA6-6964CFAF4C0F}"/>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3" name="直線コネクタ 802">
          <a:extLst>
            <a:ext uri="{FF2B5EF4-FFF2-40B4-BE49-F238E27FC236}">
              <a16:creationId xmlns:a16="http://schemas.microsoft.com/office/drawing/2014/main" id="{3F1C2BB6-F544-4946-9247-AA13C5223F8E}"/>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4" name="テキスト ボックス 803">
          <a:extLst>
            <a:ext uri="{FF2B5EF4-FFF2-40B4-BE49-F238E27FC236}">
              <a16:creationId xmlns:a16="http://schemas.microsoft.com/office/drawing/2014/main" id="{B1EBDACE-C023-4181-9F93-CD2F4A77E27A}"/>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97815FB9-B63F-471C-8E3A-DC3EB307D066}"/>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A49F0B0C-FDA2-433C-B261-861524AA9DB0}"/>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9A5F82B4-8BE6-4040-90DE-74DED44686C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808" name="直線コネクタ 807">
          <a:extLst>
            <a:ext uri="{FF2B5EF4-FFF2-40B4-BE49-F238E27FC236}">
              <a16:creationId xmlns:a16="http://schemas.microsoft.com/office/drawing/2014/main" id="{EACD5BC7-FA63-438D-81F6-817C712A7C6F}"/>
            </a:ext>
          </a:extLst>
        </xdr:cNvPr>
        <xdr:cNvCxnSpPr/>
      </xdr:nvCxnSpPr>
      <xdr:spPr>
        <a:xfrm flipV="1">
          <a:off x="19947254" y="13373100"/>
          <a:ext cx="0" cy="1458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809" name="【消防施設】&#10;一人当たり面積最小値テキスト">
          <a:extLst>
            <a:ext uri="{FF2B5EF4-FFF2-40B4-BE49-F238E27FC236}">
              <a16:creationId xmlns:a16="http://schemas.microsoft.com/office/drawing/2014/main" id="{71B7388F-4423-4DA8-8203-9A1D180D1B37}"/>
            </a:ext>
          </a:extLst>
        </xdr:cNvPr>
        <xdr:cNvSpPr txBox="1"/>
      </xdr:nvSpPr>
      <xdr:spPr>
        <a:xfrm>
          <a:off x="19985990" y="14837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810" name="直線コネクタ 809">
          <a:extLst>
            <a:ext uri="{FF2B5EF4-FFF2-40B4-BE49-F238E27FC236}">
              <a16:creationId xmlns:a16="http://schemas.microsoft.com/office/drawing/2014/main" id="{14F6102F-F21D-494D-8351-E3FE088AE52D}"/>
            </a:ext>
          </a:extLst>
        </xdr:cNvPr>
        <xdr:cNvCxnSpPr/>
      </xdr:nvCxnSpPr>
      <xdr:spPr>
        <a:xfrm>
          <a:off x="19885660" y="14831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811" name="【消防施設】&#10;一人当たり面積最大値テキスト">
          <a:extLst>
            <a:ext uri="{FF2B5EF4-FFF2-40B4-BE49-F238E27FC236}">
              <a16:creationId xmlns:a16="http://schemas.microsoft.com/office/drawing/2014/main" id="{22C024C3-A85D-4A4F-A025-895FF8F4EBCF}"/>
            </a:ext>
          </a:extLst>
        </xdr:cNvPr>
        <xdr:cNvSpPr txBox="1"/>
      </xdr:nvSpPr>
      <xdr:spPr>
        <a:xfrm>
          <a:off x="19985990" y="1315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812" name="直線コネクタ 811">
          <a:extLst>
            <a:ext uri="{FF2B5EF4-FFF2-40B4-BE49-F238E27FC236}">
              <a16:creationId xmlns:a16="http://schemas.microsoft.com/office/drawing/2014/main" id="{E9A766A1-D7D7-4171-A339-F3FCFCDB0F5A}"/>
            </a:ext>
          </a:extLst>
        </xdr:cNvPr>
        <xdr:cNvCxnSpPr/>
      </xdr:nvCxnSpPr>
      <xdr:spPr>
        <a:xfrm>
          <a:off x="19885660" y="1337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3" name="【消防施設】&#10;一人当たり面積平均値テキスト">
          <a:extLst>
            <a:ext uri="{FF2B5EF4-FFF2-40B4-BE49-F238E27FC236}">
              <a16:creationId xmlns:a16="http://schemas.microsoft.com/office/drawing/2014/main" id="{64D949C8-09F3-4673-A9B9-5286C14028FD}"/>
            </a:ext>
          </a:extLst>
        </xdr:cNvPr>
        <xdr:cNvSpPr txBox="1"/>
      </xdr:nvSpPr>
      <xdr:spPr>
        <a:xfrm>
          <a:off x="19985990" y="14413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4" name="フローチャート: 判断 813">
          <a:extLst>
            <a:ext uri="{FF2B5EF4-FFF2-40B4-BE49-F238E27FC236}">
              <a16:creationId xmlns:a16="http://schemas.microsoft.com/office/drawing/2014/main" id="{5F981986-04B6-4782-AA75-5E9B3111C591}"/>
            </a:ext>
          </a:extLst>
        </xdr:cNvPr>
        <xdr:cNvSpPr/>
      </xdr:nvSpPr>
      <xdr:spPr>
        <a:xfrm>
          <a:off x="19904710" y="14562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815" name="フローチャート: 判断 814">
          <a:extLst>
            <a:ext uri="{FF2B5EF4-FFF2-40B4-BE49-F238E27FC236}">
              <a16:creationId xmlns:a16="http://schemas.microsoft.com/office/drawing/2014/main" id="{00EE9525-3EE0-4CED-974F-F0F86BD7088F}"/>
            </a:ext>
          </a:extLst>
        </xdr:cNvPr>
        <xdr:cNvSpPr/>
      </xdr:nvSpPr>
      <xdr:spPr>
        <a:xfrm>
          <a:off x="19161760" y="1457452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816" name="フローチャート: 判断 815">
          <a:extLst>
            <a:ext uri="{FF2B5EF4-FFF2-40B4-BE49-F238E27FC236}">
              <a16:creationId xmlns:a16="http://schemas.microsoft.com/office/drawing/2014/main" id="{EF316D63-2F20-4270-9B76-DA3D8C19A125}"/>
            </a:ext>
          </a:extLst>
        </xdr:cNvPr>
        <xdr:cNvSpPr/>
      </xdr:nvSpPr>
      <xdr:spPr>
        <a:xfrm>
          <a:off x="18345150" y="1457452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817" name="フローチャート: 判断 816">
          <a:extLst>
            <a:ext uri="{FF2B5EF4-FFF2-40B4-BE49-F238E27FC236}">
              <a16:creationId xmlns:a16="http://schemas.microsoft.com/office/drawing/2014/main" id="{56903B5E-D890-4D13-BA81-09B4A9EDE805}"/>
            </a:ext>
          </a:extLst>
        </xdr:cNvPr>
        <xdr:cNvSpPr/>
      </xdr:nvSpPr>
      <xdr:spPr>
        <a:xfrm>
          <a:off x="17547590" y="1457578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818" name="フローチャート: 判断 817">
          <a:extLst>
            <a:ext uri="{FF2B5EF4-FFF2-40B4-BE49-F238E27FC236}">
              <a16:creationId xmlns:a16="http://schemas.microsoft.com/office/drawing/2014/main" id="{90EEDA37-ED4B-4008-AE2A-78495D61B65A}"/>
            </a:ext>
          </a:extLst>
        </xdr:cNvPr>
        <xdr:cNvSpPr/>
      </xdr:nvSpPr>
      <xdr:spPr>
        <a:xfrm>
          <a:off x="16761460" y="14573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39E31B73-9B48-428E-892D-EE080B529B34}"/>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5232AB33-93BB-4238-9E62-F12C239ED169}"/>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6B93CC12-C809-491B-A641-03405ED5D778}"/>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22D1D97D-481E-4391-B366-A22B842ED245}"/>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AF3B4264-D85C-4378-A9EB-DB3E165DDB5D}"/>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2539</xdr:rowOff>
    </xdr:from>
    <xdr:to>
      <xdr:col>116</xdr:col>
      <xdr:colOff>114300</xdr:colOff>
      <xdr:row>86</xdr:row>
      <xdr:rowOff>104139</xdr:rowOff>
    </xdr:to>
    <xdr:sp macro="" textlink="">
      <xdr:nvSpPr>
        <xdr:cNvPr id="824" name="楕円 823">
          <a:extLst>
            <a:ext uri="{FF2B5EF4-FFF2-40B4-BE49-F238E27FC236}">
              <a16:creationId xmlns:a16="http://schemas.microsoft.com/office/drawing/2014/main" id="{54608538-88F5-4363-82C8-A1B623BA6FF6}"/>
            </a:ext>
          </a:extLst>
        </xdr:cNvPr>
        <xdr:cNvSpPr/>
      </xdr:nvSpPr>
      <xdr:spPr>
        <a:xfrm>
          <a:off x="19904710" y="147472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88916</xdr:rowOff>
    </xdr:from>
    <xdr:ext cx="469744" cy="259045"/>
    <xdr:sp macro="" textlink="">
      <xdr:nvSpPr>
        <xdr:cNvPr id="825" name="【消防施設】&#10;一人当たり面積該当値テキスト">
          <a:extLst>
            <a:ext uri="{FF2B5EF4-FFF2-40B4-BE49-F238E27FC236}">
              <a16:creationId xmlns:a16="http://schemas.microsoft.com/office/drawing/2014/main" id="{6C88B0B3-C510-4113-B89D-5E868C853854}"/>
            </a:ext>
          </a:extLst>
        </xdr:cNvPr>
        <xdr:cNvSpPr txBox="1"/>
      </xdr:nvSpPr>
      <xdr:spPr>
        <a:xfrm>
          <a:off x="19985990" y="14665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3811</xdr:rowOff>
    </xdr:from>
    <xdr:to>
      <xdr:col>112</xdr:col>
      <xdr:colOff>38100</xdr:colOff>
      <xdr:row>86</xdr:row>
      <xdr:rowOff>105411</xdr:rowOff>
    </xdr:to>
    <xdr:sp macro="" textlink="">
      <xdr:nvSpPr>
        <xdr:cNvPr id="826" name="楕円 825">
          <a:extLst>
            <a:ext uri="{FF2B5EF4-FFF2-40B4-BE49-F238E27FC236}">
              <a16:creationId xmlns:a16="http://schemas.microsoft.com/office/drawing/2014/main" id="{98F23B97-A262-40C7-9EC0-1A4F397644FE}"/>
            </a:ext>
          </a:extLst>
        </xdr:cNvPr>
        <xdr:cNvSpPr/>
      </xdr:nvSpPr>
      <xdr:spPr>
        <a:xfrm>
          <a:off x="19161760" y="147504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53339</xdr:rowOff>
    </xdr:from>
    <xdr:to>
      <xdr:col>116</xdr:col>
      <xdr:colOff>63500</xdr:colOff>
      <xdr:row>86</xdr:row>
      <xdr:rowOff>54611</xdr:rowOff>
    </xdr:to>
    <xdr:cxnSp macro="">
      <xdr:nvCxnSpPr>
        <xdr:cNvPr id="827" name="直線コネクタ 826">
          <a:extLst>
            <a:ext uri="{FF2B5EF4-FFF2-40B4-BE49-F238E27FC236}">
              <a16:creationId xmlns:a16="http://schemas.microsoft.com/office/drawing/2014/main" id="{0E86CA45-4AF0-4F36-887B-71A8BA780AE9}"/>
            </a:ext>
          </a:extLst>
        </xdr:cNvPr>
        <xdr:cNvCxnSpPr/>
      </xdr:nvCxnSpPr>
      <xdr:spPr>
        <a:xfrm flipV="1">
          <a:off x="19204940" y="14801849"/>
          <a:ext cx="74295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3811</xdr:rowOff>
    </xdr:from>
    <xdr:to>
      <xdr:col>107</xdr:col>
      <xdr:colOff>101600</xdr:colOff>
      <xdr:row>86</xdr:row>
      <xdr:rowOff>105411</xdr:rowOff>
    </xdr:to>
    <xdr:sp macro="" textlink="">
      <xdr:nvSpPr>
        <xdr:cNvPr id="828" name="楕円 827">
          <a:extLst>
            <a:ext uri="{FF2B5EF4-FFF2-40B4-BE49-F238E27FC236}">
              <a16:creationId xmlns:a16="http://schemas.microsoft.com/office/drawing/2014/main" id="{C2FED1F1-E18D-41F0-878D-B23C25D55A14}"/>
            </a:ext>
          </a:extLst>
        </xdr:cNvPr>
        <xdr:cNvSpPr/>
      </xdr:nvSpPr>
      <xdr:spPr>
        <a:xfrm>
          <a:off x="18345150" y="1475041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54611</xdr:rowOff>
    </xdr:from>
    <xdr:to>
      <xdr:col>111</xdr:col>
      <xdr:colOff>177800</xdr:colOff>
      <xdr:row>86</xdr:row>
      <xdr:rowOff>54611</xdr:rowOff>
    </xdr:to>
    <xdr:cxnSp macro="">
      <xdr:nvCxnSpPr>
        <xdr:cNvPr id="829" name="直線コネクタ 828">
          <a:extLst>
            <a:ext uri="{FF2B5EF4-FFF2-40B4-BE49-F238E27FC236}">
              <a16:creationId xmlns:a16="http://schemas.microsoft.com/office/drawing/2014/main" id="{03FDB6B7-CC0F-4BDB-BA88-39B0519898A4}"/>
            </a:ext>
          </a:extLst>
        </xdr:cNvPr>
        <xdr:cNvCxnSpPr/>
      </xdr:nvCxnSpPr>
      <xdr:spPr>
        <a:xfrm>
          <a:off x="18399760" y="1480312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6350</xdr:rowOff>
    </xdr:from>
    <xdr:to>
      <xdr:col>102</xdr:col>
      <xdr:colOff>165100</xdr:colOff>
      <xdr:row>86</xdr:row>
      <xdr:rowOff>107950</xdr:rowOff>
    </xdr:to>
    <xdr:sp macro="" textlink="">
      <xdr:nvSpPr>
        <xdr:cNvPr id="830" name="楕円 829">
          <a:extLst>
            <a:ext uri="{FF2B5EF4-FFF2-40B4-BE49-F238E27FC236}">
              <a16:creationId xmlns:a16="http://schemas.microsoft.com/office/drawing/2014/main" id="{FBE6227B-DB88-4178-8783-F94A69D13A36}"/>
            </a:ext>
          </a:extLst>
        </xdr:cNvPr>
        <xdr:cNvSpPr/>
      </xdr:nvSpPr>
      <xdr:spPr>
        <a:xfrm>
          <a:off x="17547590" y="147529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54611</xdr:rowOff>
    </xdr:from>
    <xdr:to>
      <xdr:col>107</xdr:col>
      <xdr:colOff>50800</xdr:colOff>
      <xdr:row>86</xdr:row>
      <xdr:rowOff>57150</xdr:rowOff>
    </xdr:to>
    <xdr:cxnSp macro="">
      <xdr:nvCxnSpPr>
        <xdr:cNvPr id="831" name="直線コネクタ 830">
          <a:extLst>
            <a:ext uri="{FF2B5EF4-FFF2-40B4-BE49-F238E27FC236}">
              <a16:creationId xmlns:a16="http://schemas.microsoft.com/office/drawing/2014/main" id="{2A061932-5076-491D-AFDA-EFBD1171484F}"/>
            </a:ext>
          </a:extLst>
        </xdr:cNvPr>
        <xdr:cNvCxnSpPr/>
      </xdr:nvCxnSpPr>
      <xdr:spPr>
        <a:xfrm flipV="1">
          <a:off x="17602200" y="1480312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7620</xdr:rowOff>
    </xdr:from>
    <xdr:to>
      <xdr:col>98</xdr:col>
      <xdr:colOff>38100</xdr:colOff>
      <xdr:row>86</xdr:row>
      <xdr:rowOff>109220</xdr:rowOff>
    </xdr:to>
    <xdr:sp macro="" textlink="">
      <xdr:nvSpPr>
        <xdr:cNvPr id="832" name="楕円 831">
          <a:extLst>
            <a:ext uri="{FF2B5EF4-FFF2-40B4-BE49-F238E27FC236}">
              <a16:creationId xmlns:a16="http://schemas.microsoft.com/office/drawing/2014/main" id="{5F28D87B-009D-4962-A46D-CE98E02F7283}"/>
            </a:ext>
          </a:extLst>
        </xdr:cNvPr>
        <xdr:cNvSpPr/>
      </xdr:nvSpPr>
      <xdr:spPr>
        <a:xfrm>
          <a:off x="16761460" y="147542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57150</xdr:rowOff>
    </xdr:from>
    <xdr:to>
      <xdr:col>102</xdr:col>
      <xdr:colOff>114300</xdr:colOff>
      <xdr:row>86</xdr:row>
      <xdr:rowOff>58420</xdr:rowOff>
    </xdr:to>
    <xdr:cxnSp macro="">
      <xdr:nvCxnSpPr>
        <xdr:cNvPr id="833" name="直線コネクタ 832">
          <a:extLst>
            <a:ext uri="{FF2B5EF4-FFF2-40B4-BE49-F238E27FC236}">
              <a16:creationId xmlns:a16="http://schemas.microsoft.com/office/drawing/2014/main" id="{D5834D54-E793-42BE-9578-C69A1C999A91}"/>
            </a:ext>
          </a:extLst>
        </xdr:cNvPr>
        <xdr:cNvCxnSpPr/>
      </xdr:nvCxnSpPr>
      <xdr:spPr>
        <a:xfrm flipV="1">
          <a:off x="16804640" y="14798040"/>
          <a:ext cx="79756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macro="" textlink="">
      <xdr:nvSpPr>
        <xdr:cNvPr id="834" name="n_1aveValue【消防施設】&#10;一人当たり面積">
          <a:extLst>
            <a:ext uri="{FF2B5EF4-FFF2-40B4-BE49-F238E27FC236}">
              <a16:creationId xmlns:a16="http://schemas.microsoft.com/office/drawing/2014/main" id="{0A797D27-63D8-477A-819D-00E819158C58}"/>
            </a:ext>
          </a:extLst>
        </xdr:cNvPr>
        <xdr:cNvSpPr txBox="1"/>
      </xdr:nvSpPr>
      <xdr:spPr>
        <a:xfrm>
          <a:off x="18982132" y="1434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macro="" textlink="">
      <xdr:nvSpPr>
        <xdr:cNvPr id="835" name="n_2aveValue【消防施設】&#10;一人当たり面積">
          <a:extLst>
            <a:ext uri="{FF2B5EF4-FFF2-40B4-BE49-F238E27FC236}">
              <a16:creationId xmlns:a16="http://schemas.microsoft.com/office/drawing/2014/main" id="{F86C574A-5FC2-485E-8716-F7C88437CF3B}"/>
            </a:ext>
          </a:extLst>
        </xdr:cNvPr>
        <xdr:cNvSpPr txBox="1"/>
      </xdr:nvSpPr>
      <xdr:spPr>
        <a:xfrm>
          <a:off x="18182032" y="1435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macro="" textlink="">
      <xdr:nvSpPr>
        <xdr:cNvPr id="836" name="n_3aveValue【消防施設】&#10;一人当たり面積">
          <a:extLst>
            <a:ext uri="{FF2B5EF4-FFF2-40B4-BE49-F238E27FC236}">
              <a16:creationId xmlns:a16="http://schemas.microsoft.com/office/drawing/2014/main" id="{AE92E50D-D07A-4858-ADAE-C3115745DA48}"/>
            </a:ext>
          </a:extLst>
        </xdr:cNvPr>
        <xdr:cNvSpPr txBox="1"/>
      </xdr:nvSpPr>
      <xdr:spPr>
        <a:xfrm>
          <a:off x="17384472" y="1435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837" name="n_4aveValue【消防施設】&#10;一人当たり面積">
          <a:extLst>
            <a:ext uri="{FF2B5EF4-FFF2-40B4-BE49-F238E27FC236}">
              <a16:creationId xmlns:a16="http://schemas.microsoft.com/office/drawing/2014/main" id="{8A6970C1-43CC-49B6-A78F-C1AC528FFA2A}"/>
            </a:ext>
          </a:extLst>
        </xdr:cNvPr>
        <xdr:cNvSpPr txBox="1"/>
      </xdr:nvSpPr>
      <xdr:spPr>
        <a:xfrm>
          <a:off x="16588817" y="1435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96538</xdr:rowOff>
    </xdr:from>
    <xdr:ext cx="469744" cy="259045"/>
    <xdr:sp macro="" textlink="">
      <xdr:nvSpPr>
        <xdr:cNvPr id="838" name="n_1mainValue【消防施設】&#10;一人当たり面積">
          <a:extLst>
            <a:ext uri="{FF2B5EF4-FFF2-40B4-BE49-F238E27FC236}">
              <a16:creationId xmlns:a16="http://schemas.microsoft.com/office/drawing/2014/main" id="{E54E9693-37CE-4CB1-9915-5848E798960A}"/>
            </a:ext>
          </a:extLst>
        </xdr:cNvPr>
        <xdr:cNvSpPr txBox="1"/>
      </xdr:nvSpPr>
      <xdr:spPr>
        <a:xfrm>
          <a:off x="18982132" y="14837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96538</xdr:rowOff>
    </xdr:from>
    <xdr:ext cx="469744" cy="259045"/>
    <xdr:sp macro="" textlink="">
      <xdr:nvSpPr>
        <xdr:cNvPr id="839" name="n_2mainValue【消防施設】&#10;一人当たり面積">
          <a:extLst>
            <a:ext uri="{FF2B5EF4-FFF2-40B4-BE49-F238E27FC236}">
              <a16:creationId xmlns:a16="http://schemas.microsoft.com/office/drawing/2014/main" id="{7934DC37-3AFF-47C2-9F18-B7DD379BBDF0}"/>
            </a:ext>
          </a:extLst>
        </xdr:cNvPr>
        <xdr:cNvSpPr txBox="1"/>
      </xdr:nvSpPr>
      <xdr:spPr>
        <a:xfrm>
          <a:off x="18182032" y="14837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99077</xdr:rowOff>
    </xdr:from>
    <xdr:ext cx="469744" cy="259045"/>
    <xdr:sp macro="" textlink="">
      <xdr:nvSpPr>
        <xdr:cNvPr id="840" name="n_3mainValue【消防施設】&#10;一人当たり面積">
          <a:extLst>
            <a:ext uri="{FF2B5EF4-FFF2-40B4-BE49-F238E27FC236}">
              <a16:creationId xmlns:a16="http://schemas.microsoft.com/office/drawing/2014/main" id="{1A68B8E3-CB6A-4DA5-9B56-BC7337BE2C68}"/>
            </a:ext>
          </a:extLst>
        </xdr:cNvPr>
        <xdr:cNvSpPr txBox="1"/>
      </xdr:nvSpPr>
      <xdr:spPr>
        <a:xfrm>
          <a:off x="17384472" y="1483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100347</xdr:rowOff>
    </xdr:from>
    <xdr:ext cx="469744" cy="259045"/>
    <xdr:sp macro="" textlink="">
      <xdr:nvSpPr>
        <xdr:cNvPr id="841" name="n_4mainValue【消防施設】&#10;一人当たり面積">
          <a:extLst>
            <a:ext uri="{FF2B5EF4-FFF2-40B4-BE49-F238E27FC236}">
              <a16:creationId xmlns:a16="http://schemas.microsoft.com/office/drawing/2014/main" id="{25F3E392-38B1-4AFD-963B-D2595FB8F264}"/>
            </a:ext>
          </a:extLst>
        </xdr:cNvPr>
        <xdr:cNvSpPr txBox="1"/>
      </xdr:nvSpPr>
      <xdr:spPr>
        <a:xfrm>
          <a:off x="16588817" y="1484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4D3F7DF6-D28D-41F2-AED6-AC115BF37DA8}"/>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10117750-F87A-4612-8509-898C6B5EC99B}"/>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87863ABB-8C37-4F18-B131-A01151F8651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C11A49CE-6DCB-45C5-A55A-1EF0A275A9A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422F4074-1995-42D0-9C09-EC28F332D52E}"/>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82ED7960-534A-43F5-A668-C28096699D8F}"/>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358F106B-83BD-476A-A029-09FC506A54E5}"/>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8F717A23-0058-4448-8E02-28EFFC7DF0CB}"/>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F8FEE16A-CF3F-4329-B55B-E8A9246B3EC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1E587701-3B9C-41AF-A32C-C870B470D08C}"/>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DC31040D-4969-446C-A9D3-F86E6D045017}"/>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1F3DF6FD-161A-44B4-9FDE-601E6BE46B75}"/>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4" name="テキスト ボックス 853">
          <a:extLst>
            <a:ext uri="{FF2B5EF4-FFF2-40B4-BE49-F238E27FC236}">
              <a16:creationId xmlns:a16="http://schemas.microsoft.com/office/drawing/2014/main" id="{D4720511-1212-4B5C-B576-BC186223ECCA}"/>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8E255F60-B30D-49B5-8CFC-8BAA56278A65}"/>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6" name="テキスト ボックス 855">
          <a:extLst>
            <a:ext uri="{FF2B5EF4-FFF2-40B4-BE49-F238E27FC236}">
              <a16:creationId xmlns:a16="http://schemas.microsoft.com/office/drawing/2014/main" id="{C1CDC608-51C6-4E08-A32A-07838737E24B}"/>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0B631EDC-25F0-410B-901C-BDEA77B8233E}"/>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8" name="テキスト ボックス 857">
          <a:extLst>
            <a:ext uri="{FF2B5EF4-FFF2-40B4-BE49-F238E27FC236}">
              <a16:creationId xmlns:a16="http://schemas.microsoft.com/office/drawing/2014/main" id="{1175580A-3D6E-4AB5-9EF4-EB1E08784F1A}"/>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1BFCF714-5C67-4334-B3E7-388E6B62EE57}"/>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0" name="テキスト ボックス 859">
          <a:extLst>
            <a:ext uri="{FF2B5EF4-FFF2-40B4-BE49-F238E27FC236}">
              <a16:creationId xmlns:a16="http://schemas.microsoft.com/office/drawing/2014/main" id="{30FAAEE9-C9ED-43FC-84BF-24B66129BABA}"/>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58188EFF-ABED-49E8-A38E-650A7412BF50}"/>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2" name="テキスト ボックス 861">
          <a:extLst>
            <a:ext uri="{FF2B5EF4-FFF2-40B4-BE49-F238E27FC236}">
              <a16:creationId xmlns:a16="http://schemas.microsoft.com/office/drawing/2014/main" id="{99E92818-1023-4EBB-AD59-282524B2EA60}"/>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5F7A1991-D6EA-4144-AF68-ED400CEE784D}"/>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4" name="テキスト ボックス 863">
          <a:extLst>
            <a:ext uri="{FF2B5EF4-FFF2-40B4-BE49-F238E27FC236}">
              <a16:creationId xmlns:a16="http://schemas.microsoft.com/office/drawing/2014/main" id="{72BAE510-0BF8-4F2E-A7DC-3FF1120F0895}"/>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2599C931-D34F-47DB-839C-A350F0A2C968}"/>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6" name="【庁舎】&#10;有形固定資産減価償却率グラフ枠">
          <a:extLst>
            <a:ext uri="{FF2B5EF4-FFF2-40B4-BE49-F238E27FC236}">
              <a16:creationId xmlns:a16="http://schemas.microsoft.com/office/drawing/2014/main" id="{EC59F467-49F2-46C4-81D3-1261150B206F}"/>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867" name="直線コネクタ 866">
          <a:extLst>
            <a:ext uri="{FF2B5EF4-FFF2-40B4-BE49-F238E27FC236}">
              <a16:creationId xmlns:a16="http://schemas.microsoft.com/office/drawing/2014/main" id="{5C8E9EFE-F580-430E-9182-3346ADEBF568}"/>
            </a:ext>
          </a:extLst>
        </xdr:cNvPr>
        <xdr:cNvCxnSpPr/>
      </xdr:nvCxnSpPr>
      <xdr:spPr>
        <a:xfrm flipV="1">
          <a:off x="14703424" y="17229636"/>
          <a:ext cx="0" cy="142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868" name="【庁舎】&#10;有形固定資産減価償却率最小値テキスト">
          <a:extLst>
            <a:ext uri="{FF2B5EF4-FFF2-40B4-BE49-F238E27FC236}">
              <a16:creationId xmlns:a16="http://schemas.microsoft.com/office/drawing/2014/main" id="{D96E2B5D-509A-4A72-914F-60C7C00A7A4C}"/>
            </a:ext>
          </a:extLst>
        </xdr:cNvPr>
        <xdr:cNvSpPr txBox="1"/>
      </xdr:nvSpPr>
      <xdr:spPr>
        <a:xfrm>
          <a:off x="1474216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869" name="直線コネクタ 868">
          <a:extLst>
            <a:ext uri="{FF2B5EF4-FFF2-40B4-BE49-F238E27FC236}">
              <a16:creationId xmlns:a16="http://schemas.microsoft.com/office/drawing/2014/main" id="{65088144-CFE4-4997-852A-4C3C847148B5}"/>
            </a:ext>
          </a:extLst>
        </xdr:cNvPr>
        <xdr:cNvCxnSpPr/>
      </xdr:nvCxnSpPr>
      <xdr:spPr>
        <a:xfrm>
          <a:off x="14611350" y="1865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870" name="【庁舎】&#10;有形固定資産減価償却率最大値テキスト">
          <a:extLst>
            <a:ext uri="{FF2B5EF4-FFF2-40B4-BE49-F238E27FC236}">
              <a16:creationId xmlns:a16="http://schemas.microsoft.com/office/drawing/2014/main" id="{050FEFC7-8BD5-465A-A3A3-E9CC73157F2C}"/>
            </a:ext>
          </a:extLst>
        </xdr:cNvPr>
        <xdr:cNvSpPr txBox="1"/>
      </xdr:nvSpPr>
      <xdr:spPr>
        <a:xfrm>
          <a:off x="14742160" y="170010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871" name="直線コネクタ 870">
          <a:extLst>
            <a:ext uri="{FF2B5EF4-FFF2-40B4-BE49-F238E27FC236}">
              <a16:creationId xmlns:a16="http://schemas.microsoft.com/office/drawing/2014/main" id="{E0AC67FB-4154-49F5-B18D-380AB1F28CBD}"/>
            </a:ext>
          </a:extLst>
        </xdr:cNvPr>
        <xdr:cNvCxnSpPr/>
      </xdr:nvCxnSpPr>
      <xdr:spPr>
        <a:xfrm>
          <a:off x="14611350" y="172296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872" name="【庁舎】&#10;有形固定資産減価償却率平均値テキスト">
          <a:extLst>
            <a:ext uri="{FF2B5EF4-FFF2-40B4-BE49-F238E27FC236}">
              <a16:creationId xmlns:a16="http://schemas.microsoft.com/office/drawing/2014/main" id="{E218E2D9-F1B8-4E19-93B2-A30C43B4ACB6}"/>
            </a:ext>
          </a:extLst>
        </xdr:cNvPr>
        <xdr:cNvSpPr txBox="1"/>
      </xdr:nvSpPr>
      <xdr:spPr>
        <a:xfrm>
          <a:off x="14742160" y="1781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873" name="フローチャート: 判断 872">
          <a:extLst>
            <a:ext uri="{FF2B5EF4-FFF2-40B4-BE49-F238E27FC236}">
              <a16:creationId xmlns:a16="http://schemas.microsoft.com/office/drawing/2014/main" id="{589918C7-5F1E-48BB-AF12-D6AE2A0D55A7}"/>
            </a:ext>
          </a:extLst>
        </xdr:cNvPr>
        <xdr:cNvSpPr/>
      </xdr:nvSpPr>
      <xdr:spPr>
        <a:xfrm>
          <a:off x="14649450" y="17962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874" name="フローチャート: 判断 873">
          <a:extLst>
            <a:ext uri="{FF2B5EF4-FFF2-40B4-BE49-F238E27FC236}">
              <a16:creationId xmlns:a16="http://schemas.microsoft.com/office/drawing/2014/main" id="{C70E8BDD-4351-4242-9A6E-103A67096F32}"/>
            </a:ext>
          </a:extLst>
        </xdr:cNvPr>
        <xdr:cNvSpPr/>
      </xdr:nvSpPr>
      <xdr:spPr>
        <a:xfrm>
          <a:off x="13887450" y="179392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875" name="フローチャート: 判断 874">
          <a:extLst>
            <a:ext uri="{FF2B5EF4-FFF2-40B4-BE49-F238E27FC236}">
              <a16:creationId xmlns:a16="http://schemas.microsoft.com/office/drawing/2014/main" id="{28E0CA77-906F-417C-B768-92E3B2463052}"/>
            </a:ext>
          </a:extLst>
        </xdr:cNvPr>
        <xdr:cNvSpPr/>
      </xdr:nvSpPr>
      <xdr:spPr>
        <a:xfrm>
          <a:off x="13089890" y="1788504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876" name="フローチャート: 判断 875">
          <a:extLst>
            <a:ext uri="{FF2B5EF4-FFF2-40B4-BE49-F238E27FC236}">
              <a16:creationId xmlns:a16="http://schemas.microsoft.com/office/drawing/2014/main" id="{48A97329-EFB8-4AD7-A69C-D942C8A5EE30}"/>
            </a:ext>
          </a:extLst>
        </xdr:cNvPr>
        <xdr:cNvSpPr/>
      </xdr:nvSpPr>
      <xdr:spPr>
        <a:xfrm>
          <a:off x="12303760" y="1789157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877" name="フローチャート: 判断 876">
          <a:extLst>
            <a:ext uri="{FF2B5EF4-FFF2-40B4-BE49-F238E27FC236}">
              <a16:creationId xmlns:a16="http://schemas.microsoft.com/office/drawing/2014/main" id="{60637FBB-D98D-4706-AFE5-9A93FDD3AE53}"/>
            </a:ext>
          </a:extLst>
        </xdr:cNvPr>
        <xdr:cNvSpPr/>
      </xdr:nvSpPr>
      <xdr:spPr>
        <a:xfrm>
          <a:off x="11487150" y="1787252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B0D5327E-B938-4A74-99CF-AABA6DE6288D}"/>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F41A26D-A4EA-4741-9249-8B8B98775FD2}"/>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33C4B520-8FEE-4F6C-93B5-02A83774D64F}"/>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41E4B3D5-ACD5-45D6-AACD-D52DC07D0B6C}"/>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F333F29E-E5C3-44FC-B261-57C3D50C936B}"/>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113574</xdr:rowOff>
    </xdr:from>
    <xdr:to>
      <xdr:col>85</xdr:col>
      <xdr:colOff>177800</xdr:colOff>
      <xdr:row>108</xdr:row>
      <xdr:rowOff>43724</xdr:rowOff>
    </xdr:to>
    <xdr:sp macro="" textlink="">
      <xdr:nvSpPr>
        <xdr:cNvPr id="883" name="楕円 882">
          <a:extLst>
            <a:ext uri="{FF2B5EF4-FFF2-40B4-BE49-F238E27FC236}">
              <a16:creationId xmlns:a16="http://schemas.microsoft.com/office/drawing/2014/main" id="{0A69AD4A-AC30-42EB-AF05-D7BD8250DA90}"/>
            </a:ext>
          </a:extLst>
        </xdr:cNvPr>
        <xdr:cNvSpPr/>
      </xdr:nvSpPr>
      <xdr:spPr>
        <a:xfrm>
          <a:off x="14649450" y="1845872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92001</xdr:rowOff>
    </xdr:from>
    <xdr:ext cx="405111" cy="259045"/>
    <xdr:sp macro="" textlink="">
      <xdr:nvSpPr>
        <xdr:cNvPr id="884" name="【庁舎】&#10;有形固定資産減価償却率該当値テキスト">
          <a:extLst>
            <a:ext uri="{FF2B5EF4-FFF2-40B4-BE49-F238E27FC236}">
              <a16:creationId xmlns:a16="http://schemas.microsoft.com/office/drawing/2014/main" id="{72039D0A-F705-48CD-B12F-10FBA2EA48F9}"/>
            </a:ext>
          </a:extLst>
        </xdr:cNvPr>
        <xdr:cNvSpPr txBox="1"/>
      </xdr:nvSpPr>
      <xdr:spPr>
        <a:xfrm>
          <a:off x="14742160" y="1844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84182</xdr:rowOff>
    </xdr:from>
    <xdr:to>
      <xdr:col>81</xdr:col>
      <xdr:colOff>101600</xdr:colOff>
      <xdr:row>108</xdr:row>
      <xdr:rowOff>14332</xdr:rowOff>
    </xdr:to>
    <xdr:sp macro="" textlink="">
      <xdr:nvSpPr>
        <xdr:cNvPr id="885" name="楕円 884">
          <a:extLst>
            <a:ext uri="{FF2B5EF4-FFF2-40B4-BE49-F238E27FC236}">
              <a16:creationId xmlns:a16="http://schemas.microsoft.com/office/drawing/2014/main" id="{6741F07F-421B-42B2-AC7B-0E1C653716C7}"/>
            </a:ext>
          </a:extLst>
        </xdr:cNvPr>
        <xdr:cNvSpPr/>
      </xdr:nvSpPr>
      <xdr:spPr>
        <a:xfrm>
          <a:off x="13887450" y="1843123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134982</xdr:rowOff>
    </xdr:from>
    <xdr:to>
      <xdr:col>85</xdr:col>
      <xdr:colOff>127000</xdr:colOff>
      <xdr:row>107</xdr:row>
      <xdr:rowOff>164374</xdr:rowOff>
    </xdr:to>
    <xdr:cxnSp macro="">
      <xdr:nvCxnSpPr>
        <xdr:cNvPr id="886" name="直線コネクタ 885">
          <a:extLst>
            <a:ext uri="{FF2B5EF4-FFF2-40B4-BE49-F238E27FC236}">
              <a16:creationId xmlns:a16="http://schemas.microsoft.com/office/drawing/2014/main" id="{EA6DF619-13F6-49A8-8E85-803C06C79E23}"/>
            </a:ext>
          </a:extLst>
        </xdr:cNvPr>
        <xdr:cNvCxnSpPr/>
      </xdr:nvCxnSpPr>
      <xdr:spPr>
        <a:xfrm>
          <a:off x="13942060" y="18476322"/>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53158</xdr:rowOff>
    </xdr:from>
    <xdr:to>
      <xdr:col>76</xdr:col>
      <xdr:colOff>165100</xdr:colOff>
      <xdr:row>107</xdr:row>
      <xdr:rowOff>154758</xdr:rowOff>
    </xdr:to>
    <xdr:sp macro="" textlink="">
      <xdr:nvSpPr>
        <xdr:cNvPr id="887" name="楕円 886">
          <a:extLst>
            <a:ext uri="{FF2B5EF4-FFF2-40B4-BE49-F238E27FC236}">
              <a16:creationId xmlns:a16="http://schemas.microsoft.com/office/drawing/2014/main" id="{179DC562-A09A-4230-8EA0-8B3DE1628255}"/>
            </a:ext>
          </a:extLst>
        </xdr:cNvPr>
        <xdr:cNvSpPr/>
      </xdr:nvSpPr>
      <xdr:spPr>
        <a:xfrm>
          <a:off x="13089890" y="1840211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103958</xdr:rowOff>
    </xdr:from>
    <xdr:to>
      <xdr:col>81</xdr:col>
      <xdr:colOff>50800</xdr:colOff>
      <xdr:row>107</xdr:row>
      <xdr:rowOff>134982</xdr:rowOff>
    </xdr:to>
    <xdr:cxnSp macro="">
      <xdr:nvCxnSpPr>
        <xdr:cNvPr id="888" name="直線コネクタ 887">
          <a:extLst>
            <a:ext uri="{FF2B5EF4-FFF2-40B4-BE49-F238E27FC236}">
              <a16:creationId xmlns:a16="http://schemas.microsoft.com/office/drawing/2014/main" id="{178A25A6-0892-4C76-A84C-29078FF35A9A}"/>
            </a:ext>
          </a:extLst>
        </xdr:cNvPr>
        <xdr:cNvCxnSpPr/>
      </xdr:nvCxnSpPr>
      <xdr:spPr>
        <a:xfrm>
          <a:off x="13144500" y="18447203"/>
          <a:ext cx="79756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23768</xdr:rowOff>
    </xdr:from>
    <xdr:to>
      <xdr:col>72</xdr:col>
      <xdr:colOff>38100</xdr:colOff>
      <xdr:row>107</xdr:row>
      <xdr:rowOff>125368</xdr:rowOff>
    </xdr:to>
    <xdr:sp macro="" textlink="">
      <xdr:nvSpPr>
        <xdr:cNvPr id="889" name="楕円 888">
          <a:extLst>
            <a:ext uri="{FF2B5EF4-FFF2-40B4-BE49-F238E27FC236}">
              <a16:creationId xmlns:a16="http://schemas.microsoft.com/office/drawing/2014/main" id="{A8681CBB-7706-4C42-A399-B9AD846F1C79}"/>
            </a:ext>
          </a:extLst>
        </xdr:cNvPr>
        <xdr:cNvSpPr/>
      </xdr:nvSpPr>
      <xdr:spPr>
        <a:xfrm>
          <a:off x="12303760" y="1836510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74568</xdr:rowOff>
    </xdr:from>
    <xdr:to>
      <xdr:col>76</xdr:col>
      <xdr:colOff>114300</xdr:colOff>
      <xdr:row>107</xdr:row>
      <xdr:rowOff>103958</xdr:rowOff>
    </xdr:to>
    <xdr:cxnSp macro="">
      <xdr:nvCxnSpPr>
        <xdr:cNvPr id="890" name="直線コネクタ 889">
          <a:extLst>
            <a:ext uri="{FF2B5EF4-FFF2-40B4-BE49-F238E27FC236}">
              <a16:creationId xmlns:a16="http://schemas.microsoft.com/office/drawing/2014/main" id="{55065228-1FA8-431B-AB99-760789FBF35F}"/>
            </a:ext>
          </a:extLst>
        </xdr:cNvPr>
        <xdr:cNvCxnSpPr/>
      </xdr:nvCxnSpPr>
      <xdr:spPr>
        <a:xfrm>
          <a:off x="12346940" y="18419718"/>
          <a:ext cx="797560" cy="2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164193</xdr:rowOff>
    </xdr:from>
    <xdr:to>
      <xdr:col>67</xdr:col>
      <xdr:colOff>101600</xdr:colOff>
      <xdr:row>107</xdr:row>
      <xdr:rowOff>94343</xdr:rowOff>
    </xdr:to>
    <xdr:sp macro="" textlink="">
      <xdr:nvSpPr>
        <xdr:cNvPr id="891" name="楕円 890">
          <a:extLst>
            <a:ext uri="{FF2B5EF4-FFF2-40B4-BE49-F238E27FC236}">
              <a16:creationId xmlns:a16="http://schemas.microsoft.com/office/drawing/2014/main" id="{BA0621A4-7449-4776-A088-3DEFE027BEC5}"/>
            </a:ext>
          </a:extLst>
        </xdr:cNvPr>
        <xdr:cNvSpPr/>
      </xdr:nvSpPr>
      <xdr:spPr>
        <a:xfrm>
          <a:off x="11487150" y="1834170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43543</xdr:rowOff>
    </xdr:from>
    <xdr:to>
      <xdr:col>71</xdr:col>
      <xdr:colOff>177800</xdr:colOff>
      <xdr:row>107</xdr:row>
      <xdr:rowOff>74568</xdr:rowOff>
    </xdr:to>
    <xdr:cxnSp macro="">
      <xdr:nvCxnSpPr>
        <xdr:cNvPr id="892" name="直線コネクタ 891">
          <a:extLst>
            <a:ext uri="{FF2B5EF4-FFF2-40B4-BE49-F238E27FC236}">
              <a16:creationId xmlns:a16="http://schemas.microsoft.com/office/drawing/2014/main" id="{EC3004B0-B73A-4DC0-AA43-F639D8894A40}"/>
            </a:ext>
          </a:extLst>
        </xdr:cNvPr>
        <xdr:cNvCxnSpPr/>
      </xdr:nvCxnSpPr>
      <xdr:spPr>
        <a:xfrm>
          <a:off x="11541760" y="18390598"/>
          <a:ext cx="80518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893" name="n_1aveValue【庁舎】&#10;有形固定資産減価償却率">
          <a:extLst>
            <a:ext uri="{FF2B5EF4-FFF2-40B4-BE49-F238E27FC236}">
              <a16:creationId xmlns:a16="http://schemas.microsoft.com/office/drawing/2014/main" id="{94667FF0-6AF8-4676-A93B-EC842AC7FDDD}"/>
            </a:ext>
          </a:extLst>
        </xdr:cNvPr>
        <xdr:cNvSpPr txBox="1"/>
      </xdr:nvSpPr>
      <xdr:spPr>
        <a:xfrm>
          <a:off x="13738234" y="1772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894" name="n_2aveValue【庁舎】&#10;有形固定資産減価償却率">
          <a:extLst>
            <a:ext uri="{FF2B5EF4-FFF2-40B4-BE49-F238E27FC236}">
              <a16:creationId xmlns:a16="http://schemas.microsoft.com/office/drawing/2014/main" id="{025204E6-D47E-4765-B5C4-F00A9560B924}"/>
            </a:ext>
          </a:extLst>
        </xdr:cNvPr>
        <xdr:cNvSpPr txBox="1"/>
      </xdr:nvSpPr>
      <xdr:spPr>
        <a:xfrm>
          <a:off x="12957184" y="1766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895" name="n_3aveValue【庁舎】&#10;有形固定資産減価償却率">
          <a:extLst>
            <a:ext uri="{FF2B5EF4-FFF2-40B4-BE49-F238E27FC236}">
              <a16:creationId xmlns:a16="http://schemas.microsoft.com/office/drawing/2014/main" id="{57A06CCD-F5AD-4AA8-B2A9-13A202B24FF8}"/>
            </a:ext>
          </a:extLst>
        </xdr:cNvPr>
        <xdr:cNvSpPr txBox="1"/>
      </xdr:nvSpPr>
      <xdr:spPr>
        <a:xfrm>
          <a:off x="12171054" y="17672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896" name="n_4aveValue【庁舎】&#10;有形固定資産減価償却率">
          <a:extLst>
            <a:ext uri="{FF2B5EF4-FFF2-40B4-BE49-F238E27FC236}">
              <a16:creationId xmlns:a16="http://schemas.microsoft.com/office/drawing/2014/main" id="{0BEA8864-C54D-4BEB-9FE9-1B907F560CE2}"/>
            </a:ext>
          </a:extLst>
        </xdr:cNvPr>
        <xdr:cNvSpPr txBox="1"/>
      </xdr:nvSpPr>
      <xdr:spPr>
        <a:xfrm>
          <a:off x="11354444" y="17649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5459</xdr:rowOff>
    </xdr:from>
    <xdr:ext cx="405111" cy="259045"/>
    <xdr:sp macro="" textlink="">
      <xdr:nvSpPr>
        <xdr:cNvPr id="897" name="n_1mainValue【庁舎】&#10;有形固定資産減価償却率">
          <a:extLst>
            <a:ext uri="{FF2B5EF4-FFF2-40B4-BE49-F238E27FC236}">
              <a16:creationId xmlns:a16="http://schemas.microsoft.com/office/drawing/2014/main" id="{4ACABBF0-BBEB-4458-B7E0-B2B34B6F333D}"/>
            </a:ext>
          </a:extLst>
        </xdr:cNvPr>
        <xdr:cNvSpPr txBox="1"/>
      </xdr:nvSpPr>
      <xdr:spPr>
        <a:xfrm>
          <a:off x="13738234" y="18523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145885</xdr:rowOff>
    </xdr:from>
    <xdr:ext cx="405111" cy="259045"/>
    <xdr:sp macro="" textlink="">
      <xdr:nvSpPr>
        <xdr:cNvPr id="898" name="n_2mainValue【庁舎】&#10;有形固定資産減価償却率">
          <a:extLst>
            <a:ext uri="{FF2B5EF4-FFF2-40B4-BE49-F238E27FC236}">
              <a16:creationId xmlns:a16="http://schemas.microsoft.com/office/drawing/2014/main" id="{E6309299-1CC7-431A-A74D-4E80C0E3CFAF}"/>
            </a:ext>
          </a:extLst>
        </xdr:cNvPr>
        <xdr:cNvSpPr txBox="1"/>
      </xdr:nvSpPr>
      <xdr:spPr>
        <a:xfrm>
          <a:off x="12957184" y="1848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116495</xdr:rowOff>
    </xdr:from>
    <xdr:ext cx="405111" cy="259045"/>
    <xdr:sp macro="" textlink="">
      <xdr:nvSpPr>
        <xdr:cNvPr id="899" name="n_3mainValue【庁舎】&#10;有形固定資産減価償却率">
          <a:extLst>
            <a:ext uri="{FF2B5EF4-FFF2-40B4-BE49-F238E27FC236}">
              <a16:creationId xmlns:a16="http://schemas.microsoft.com/office/drawing/2014/main" id="{346398AA-617E-43BA-9B92-B35474A98DF8}"/>
            </a:ext>
          </a:extLst>
        </xdr:cNvPr>
        <xdr:cNvSpPr txBox="1"/>
      </xdr:nvSpPr>
      <xdr:spPr>
        <a:xfrm>
          <a:off x="12171054" y="1846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85470</xdr:rowOff>
    </xdr:from>
    <xdr:ext cx="405111" cy="259045"/>
    <xdr:sp macro="" textlink="">
      <xdr:nvSpPr>
        <xdr:cNvPr id="900" name="n_4mainValue【庁舎】&#10;有形固定資産減価償却率">
          <a:extLst>
            <a:ext uri="{FF2B5EF4-FFF2-40B4-BE49-F238E27FC236}">
              <a16:creationId xmlns:a16="http://schemas.microsoft.com/office/drawing/2014/main" id="{95251064-A12E-447B-983F-54BFF5686386}"/>
            </a:ext>
          </a:extLst>
        </xdr:cNvPr>
        <xdr:cNvSpPr txBox="1"/>
      </xdr:nvSpPr>
      <xdr:spPr>
        <a:xfrm>
          <a:off x="11354444" y="1843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1" name="正方形/長方形 900">
          <a:extLst>
            <a:ext uri="{FF2B5EF4-FFF2-40B4-BE49-F238E27FC236}">
              <a16:creationId xmlns:a16="http://schemas.microsoft.com/office/drawing/2014/main" id="{5DB0CDB9-8646-4EE2-8FB1-9B1317B0FEBD}"/>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2" name="正方形/長方形 901">
          <a:extLst>
            <a:ext uri="{FF2B5EF4-FFF2-40B4-BE49-F238E27FC236}">
              <a16:creationId xmlns:a16="http://schemas.microsoft.com/office/drawing/2014/main" id="{4B94CCD2-B9EA-473D-97F2-ADE26F69B019}"/>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3" name="正方形/長方形 902">
          <a:extLst>
            <a:ext uri="{FF2B5EF4-FFF2-40B4-BE49-F238E27FC236}">
              <a16:creationId xmlns:a16="http://schemas.microsoft.com/office/drawing/2014/main" id="{90A670DA-EECA-451F-83E6-5BA5CAA05963}"/>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4" name="正方形/長方形 903">
          <a:extLst>
            <a:ext uri="{FF2B5EF4-FFF2-40B4-BE49-F238E27FC236}">
              <a16:creationId xmlns:a16="http://schemas.microsoft.com/office/drawing/2014/main" id="{D8649B45-1FE7-43FC-9E07-480A774E0DCB}"/>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5" name="正方形/長方形 904">
          <a:extLst>
            <a:ext uri="{FF2B5EF4-FFF2-40B4-BE49-F238E27FC236}">
              <a16:creationId xmlns:a16="http://schemas.microsoft.com/office/drawing/2014/main" id="{32822C6E-F130-47F9-B2E3-519F6F52CF94}"/>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6" name="正方形/長方形 905">
          <a:extLst>
            <a:ext uri="{FF2B5EF4-FFF2-40B4-BE49-F238E27FC236}">
              <a16:creationId xmlns:a16="http://schemas.microsoft.com/office/drawing/2014/main" id="{805A8985-664C-4975-B63F-58622CFE809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7" name="正方形/長方形 906">
          <a:extLst>
            <a:ext uri="{FF2B5EF4-FFF2-40B4-BE49-F238E27FC236}">
              <a16:creationId xmlns:a16="http://schemas.microsoft.com/office/drawing/2014/main" id="{C7015C55-B392-4A1B-9557-CF3F0ECCA485}"/>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8" name="正方形/長方形 907">
          <a:extLst>
            <a:ext uri="{FF2B5EF4-FFF2-40B4-BE49-F238E27FC236}">
              <a16:creationId xmlns:a16="http://schemas.microsoft.com/office/drawing/2014/main" id="{949BCD15-5FB7-4925-BF46-1141738943E8}"/>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9" name="テキスト ボックス 908">
          <a:extLst>
            <a:ext uri="{FF2B5EF4-FFF2-40B4-BE49-F238E27FC236}">
              <a16:creationId xmlns:a16="http://schemas.microsoft.com/office/drawing/2014/main" id="{9B972B1C-6255-4278-9EAB-E1A2F047E4C5}"/>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0" name="直線コネクタ 909">
          <a:extLst>
            <a:ext uri="{FF2B5EF4-FFF2-40B4-BE49-F238E27FC236}">
              <a16:creationId xmlns:a16="http://schemas.microsoft.com/office/drawing/2014/main" id="{88D00D6D-AA94-46B6-9FAD-2C0770988639}"/>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1" name="テキスト ボックス 910">
          <a:extLst>
            <a:ext uri="{FF2B5EF4-FFF2-40B4-BE49-F238E27FC236}">
              <a16:creationId xmlns:a16="http://schemas.microsoft.com/office/drawing/2014/main" id="{EDAE05B9-E595-4709-8FE3-39A78BD94439}"/>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2" name="直線コネクタ 911">
          <a:extLst>
            <a:ext uri="{FF2B5EF4-FFF2-40B4-BE49-F238E27FC236}">
              <a16:creationId xmlns:a16="http://schemas.microsoft.com/office/drawing/2014/main" id="{AA5B544F-BD3A-4503-8482-B096E94F08AA}"/>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3" name="テキスト ボックス 912">
          <a:extLst>
            <a:ext uri="{FF2B5EF4-FFF2-40B4-BE49-F238E27FC236}">
              <a16:creationId xmlns:a16="http://schemas.microsoft.com/office/drawing/2014/main" id="{EAD315AA-A505-4564-BC8C-9F1E5DF2EF1F}"/>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4" name="直線コネクタ 913">
          <a:extLst>
            <a:ext uri="{FF2B5EF4-FFF2-40B4-BE49-F238E27FC236}">
              <a16:creationId xmlns:a16="http://schemas.microsoft.com/office/drawing/2014/main" id="{92B3D9E2-FE93-4038-A881-8C4F6904F86B}"/>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5" name="テキスト ボックス 914">
          <a:extLst>
            <a:ext uri="{FF2B5EF4-FFF2-40B4-BE49-F238E27FC236}">
              <a16:creationId xmlns:a16="http://schemas.microsoft.com/office/drawing/2014/main" id="{66C4C4E8-A17C-4514-ADFB-15DD387C6B76}"/>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6" name="直線コネクタ 915">
          <a:extLst>
            <a:ext uri="{FF2B5EF4-FFF2-40B4-BE49-F238E27FC236}">
              <a16:creationId xmlns:a16="http://schemas.microsoft.com/office/drawing/2014/main" id="{EF622D5C-C02A-4839-B748-1B109BED4D6B}"/>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7" name="テキスト ボックス 916">
          <a:extLst>
            <a:ext uri="{FF2B5EF4-FFF2-40B4-BE49-F238E27FC236}">
              <a16:creationId xmlns:a16="http://schemas.microsoft.com/office/drawing/2014/main" id="{3B0425B3-F8C6-4A30-9BBE-DB44294B47E2}"/>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8" name="直線コネクタ 917">
          <a:extLst>
            <a:ext uri="{FF2B5EF4-FFF2-40B4-BE49-F238E27FC236}">
              <a16:creationId xmlns:a16="http://schemas.microsoft.com/office/drawing/2014/main" id="{D8C6EFAA-B471-4704-AD61-87EBB292F950}"/>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9" name="テキスト ボックス 918">
          <a:extLst>
            <a:ext uri="{FF2B5EF4-FFF2-40B4-BE49-F238E27FC236}">
              <a16:creationId xmlns:a16="http://schemas.microsoft.com/office/drawing/2014/main" id="{1B1703E5-B44C-4A28-AB98-44CBD865D81A}"/>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E84A3E5-5D96-4AEF-89F5-95346CF40697}"/>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460A91C3-DE53-412E-9092-164E66CA9BF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1D677CBC-90FC-4D7C-927E-E6FA99F521B8}"/>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923" name="直線コネクタ 922">
          <a:extLst>
            <a:ext uri="{FF2B5EF4-FFF2-40B4-BE49-F238E27FC236}">
              <a16:creationId xmlns:a16="http://schemas.microsoft.com/office/drawing/2014/main" id="{FC5CBA2C-6851-4B89-8D93-ABFBFABA344C}"/>
            </a:ext>
          </a:extLst>
        </xdr:cNvPr>
        <xdr:cNvCxnSpPr/>
      </xdr:nvCxnSpPr>
      <xdr:spPr>
        <a:xfrm flipV="1">
          <a:off x="19947254" y="17342739"/>
          <a:ext cx="0" cy="1334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924" name="【庁舎】&#10;一人当たり面積最小値テキスト">
          <a:extLst>
            <a:ext uri="{FF2B5EF4-FFF2-40B4-BE49-F238E27FC236}">
              <a16:creationId xmlns:a16="http://schemas.microsoft.com/office/drawing/2014/main" id="{A8030D26-2979-471A-8509-1F9AB0AB0FCE}"/>
            </a:ext>
          </a:extLst>
        </xdr:cNvPr>
        <xdr:cNvSpPr txBox="1"/>
      </xdr:nvSpPr>
      <xdr:spPr>
        <a:xfrm>
          <a:off x="19985990" y="186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925" name="直線コネクタ 924">
          <a:extLst>
            <a:ext uri="{FF2B5EF4-FFF2-40B4-BE49-F238E27FC236}">
              <a16:creationId xmlns:a16="http://schemas.microsoft.com/office/drawing/2014/main" id="{7584F3A5-C372-4C5F-991E-20D2A2F7EAA7}"/>
            </a:ext>
          </a:extLst>
        </xdr:cNvPr>
        <xdr:cNvCxnSpPr/>
      </xdr:nvCxnSpPr>
      <xdr:spPr>
        <a:xfrm>
          <a:off x="19885660" y="18677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926" name="【庁舎】&#10;一人当たり面積最大値テキスト">
          <a:extLst>
            <a:ext uri="{FF2B5EF4-FFF2-40B4-BE49-F238E27FC236}">
              <a16:creationId xmlns:a16="http://schemas.microsoft.com/office/drawing/2014/main" id="{3E089391-B8B9-488D-842E-5BFB6C8D8996}"/>
            </a:ext>
          </a:extLst>
        </xdr:cNvPr>
        <xdr:cNvSpPr txBox="1"/>
      </xdr:nvSpPr>
      <xdr:spPr>
        <a:xfrm>
          <a:off x="19985990" y="1711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927" name="直線コネクタ 926">
          <a:extLst>
            <a:ext uri="{FF2B5EF4-FFF2-40B4-BE49-F238E27FC236}">
              <a16:creationId xmlns:a16="http://schemas.microsoft.com/office/drawing/2014/main" id="{7E7DDB97-02BC-4F8F-9E8F-F2C779131886}"/>
            </a:ext>
          </a:extLst>
        </xdr:cNvPr>
        <xdr:cNvCxnSpPr/>
      </xdr:nvCxnSpPr>
      <xdr:spPr>
        <a:xfrm>
          <a:off x="19885660" y="173427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928" name="【庁舎】&#10;一人当たり面積平均値テキスト">
          <a:extLst>
            <a:ext uri="{FF2B5EF4-FFF2-40B4-BE49-F238E27FC236}">
              <a16:creationId xmlns:a16="http://schemas.microsoft.com/office/drawing/2014/main" id="{32E93530-2431-4EBA-90D3-38D2A341F22A}"/>
            </a:ext>
          </a:extLst>
        </xdr:cNvPr>
        <xdr:cNvSpPr txBox="1"/>
      </xdr:nvSpPr>
      <xdr:spPr>
        <a:xfrm>
          <a:off x="19985990" y="1794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929" name="フローチャート: 判断 928">
          <a:extLst>
            <a:ext uri="{FF2B5EF4-FFF2-40B4-BE49-F238E27FC236}">
              <a16:creationId xmlns:a16="http://schemas.microsoft.com/office/drawing/2014/main" id="{8ABB6CFB-F667-465D-A69E-754CB5ADB2CE}"/>
            </a:ext>
          </a:extLst>
        </xdr:cNvPr>
        <xdr:cNvSpPr/>
      </xdr:nvSpPr>
      <xdr:spPr>
        <a:xfrm>
          <a:off x="19904710" y="180954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930" name="フローチャート: 判断 929">
          <a:extLst>
            <a:ext uri="{FF2B5EF4-FFF2-40B4-BE49-F238E27FC236}">
              <a16:creationId xmlns:a16="http://schemas.microsoft.com/office/drawing/2014/main" id="{05DC816F-BC64-4379-95AE-7E1F68CD53EF}"/>
            </a:ext>
          </a:extLst>
        </xdr:cNvPr>
        <xdr:cNvSpPr/>
      </xdr:nvSpPr>
      <xdr:spPr>
        <a:xfrm>
          <a:off x="19161760" y="1809775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931" name="フローチャート: 判断 930">
          <a:extLst>
            <a:ext uri="{FF2B5EF4-FFF2-40B4-BE49-F238E27FC236}">
              <a16:creationId xmlns:a16="http://schemas.microsoft.com/office/drawing/2014/main" id="{03DC0283-ABD2-4D4D-896B-F1927EDCC256}"/>
            </a:ext>
          </a:extLst>
        </xdr:cNvPr>
        <xdr:cNvSpPr/>
      </xdr:nvSpPr>
      <xdr:spPr>
        <a:xfrm>
          <a:off x="18345150" y="1809775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932" name="フローチャート: 判断 931">
          <a:extLst>
            <a:ext uri="{FF2B5EF4-FFF2-40B4-BE49-F238E27FC236}">
              <a16:creationId xmlns:a16="http://schemas.microsoft.com/office/drawing/2014/main" id="{AE7C601D-B667-46F2-A05D-75D3BA0C5328}"/>
            </a:ext>
          </a:extLst>
        </xdr:cNvPr>
        <xdr:cNvSpPr/>
      </xdr:nvSpPr>
      <xdr:spPr>
        <a:xfrm>
          <a:off x="17547590" y="181145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933" name="フローチャート: 判断 932">
          <a:extLst>
            <a:ext uri="{FF2B5EF4-FFF2-40B4-BE49-F238E27FC236}">
              <a16:creationId xmlns:a16="http://schemas.microsoft.com/office/drawing/2014/main" id="{46B7E4D2-ECDB-4F28-8A9A-733DC05BF1BF}"/>
            </a:ext>
          </a:extLst>
        </xdr:cNvPr>
        <xdr:cNvSpPr/>
      </xdr:nvSpPr>
      <xdr:spPr>
        <a:xfrm>
          <a:off x="16761460" y="181644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801FEECB-569B-450F-A6C0-1E17508ACD4D}"/>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F56583F4-3BE3-47B3-AE50-A708724260B1}"/>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E7CC6298-5F57-4A0D-AE4D-4B93884CD12F}"/>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7912F91A-4C7D-46FE-B3DA-E485821101F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5346D47A-1CD4-4E67-881F-FB3CDB230C5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146558</xdr:rowOff>
    </xdr:from>
    <xdr:to>
      <xdr:col>116</xdr:col>
      <xdr:colOff>114300</xdr:colOff>
      <xdr:row>108</xdr:row>
      <xdr:rowOff>76708</xdr:rowOff>
    </xdr:to>
    <xdr:sp macro="" textlink="">
      <xdr:nvSpPr>
        <xdr:cNvPr id="939" name="楕円 938">
          <a:extLst>
            <a:ext uri="{FF2B5EF4-FFF2-40B4-BE49-F238E27FC236}">
              <a16:creationId xmlns:a16="http://schemas.microsoft.com/office/drawing/2014/main" id="{C8CE451F-D2E4-4945-BA89-E3B08FB46690}"/>
            </a:ext>
          </a:extLst>
        </xdr:cNvPr>
        <xdr:cNvSpPr/>
      </xdr:nvSpPr>
      <xdr:spPr>
        <a:xfrm>
          <a:off x="19904710" y="184898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124985</xdr:rowOff>
    </xdr:from>
    <xdr:ext cx="469744" cy="259045"/>
    <xdr:sp macro="" textlink="">
      <xdr:nvSpPr>
        <xdr:cNvPr id="940" name="【庁舎】&#10;一人当たり面積該当値テキスト">
          <a:extLst>
            <a:ext uri="{FF2B5EF4-FFF2-40B4-BE49-F238E27FC236}">
              <a16:creationId xmlns:a16="http://schemas.microsoft.com/office/drawing/2014/main" id="{49732D9A-DCD5-427C-8C86-C7BD6043FFAA}"/>
            </a:ext>
          </a:extLst>
        </xdr:cNvPr>
        <xdr:cNvSpPr txBox="1"/>
      </xdr:nvSpPr>
      <xdr:spPr>
        <a:xfrm>
          <a:off x="19985990" y="184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153415</xdr:rowOff>
    </xdr:from>
    <xdr:to>
      <xdr:col>112</xdr:col>
      <xdr:colOff>38100</xdr:colOff>
      <xdr:row>108</xdr:row>
      <xdr:rowOff>83565</xdr:rowOff>
    </xdr:to>
    <xdr:sp macro="" textlink="">
      <xdr:nvSpPr>
        <xdr:cNvPr id="941" name="楕円 940">
          <a:extLst>
            <a:ext uri="{FF2B5EF4-FFF2-40B4-BE49-F238E27FC236}">
              <a16:creationId xmlns:a16="http://schemas.microsoft.com/office/drawing/2014/main" id="{16350D14-4E9C-42D5-B553-4B0735C07CCD}"/>
            </a:ext>
          </a:extLst>
        </xdr:cNvPr>
        <xdr:cNvSpPr/>
      </xdr:nvSpPr>
      <xdr:spPr>
        <a:xfrm>
          <a:off x="19161760" y="184985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25908</xdr:rowOff>
    </xdr:from>
    <xdr:to>
      <xdr:col>116</xdr:col>
      <xdr:colOff>63500</xdr:colOff>
      <xdr:row>108</xdr:row>
      <xdr:rowOff>32765</xdr:rowOff>
    </xdr:to>
    <xdr:cxnSp macro="">
      <xdr:nvCxnSpPr>
        <xdr:cNvPr id="942" name="直線コネクタ 941">
          <a:extLst>
            <a:ext uri="{FF2B5EF4-FFF2-40B4-BE49-F238E27FC236}">
              <a16:creationId xmlns:a16="http://schemas.microsoft.com/office/drawing/2014/main" id="{D68D20D7-B096-4392-A298-65B147B3C3A9}"/>
            </a:ext>
          </a:extLst>
        </xdr:cNvPr>
        <xdr:cNvCxnSpPr/>
      </xdr:nvCxnSpPr>
      <xdr:spPr>
        <a:xfrm flipV="1">
          <a:off x="19204940" y="18538698"/>
          <a:ext cx="74295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155702</xdr:rowOff>
    </xdr:from>
    <xdr:to>
      <xdr:col>107</xdr:col>
      <xdr:colOff>101600</xdr:colOff>
      <xdr:row>108</xdr:row>
      <xdr:rowOff>85852</xdr:rowOff>
    </xdr:to>
    <xdr:sp macro="" textlink="">
      <xdr:nvSpPr>
        <xdr:cNvPr id="943" name="楕円 942">
          <a:extLst>
            <a:ext uri="{FF2B5EF4-FFF2-40B4-BE49-F238E27FC236}">
              <a16:creationId xmlns:a16="http://schemas.microsoft.com/office/drawing/2014/main" id="{1D51660C-7FF2-4CCC-A8E7-D13DBB7E2EF8}"/>
            </a:ext>
          </a:extLst>
        </xdr:cNvPr>
        <xdr:cNvSpPr/>
      </xdr:nvSpPr>
      <xdr:spPr>
        <a:xfrm>
          <a:off x="18345150" y="185008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32765</xdr:rowOff>
    </xdr:from>
    <xdr:to>
      <xdr:col>111</xdr:col>
      <xdr:colOff>177800</xdr:colOff>
      <xdr:row>108</xdr:row>
      <xdr:rowOff>35052</xdr:rowOff>
    </xdr:to>
    <xdr:cxnSp macro="">
      <xdr:nvCxnSpPr>
        <xdr:cNvPr id="944" name="直線コネクタ 943">
          <a:extLst>
            <a:ext uri="{FF2B5EF4-FFF2-40B4-BE49-F238E27FC236}">
              <a16:creationId xmlns:a16="http://schemas.microsoft.com/office/drawing/2014/main" id="{3E7178C7-EDBE-40F2-A37B-7FA390C14189}"/>
            </a:ext>
          </a:extLst>
        </xdr:cNvPr>
        <xdr:cNvCxnSpPr/>
      </xdr:nvCxnSpPr>
      <xdr:spPr>
        <a:xfrm flipV="1">
          <a:off x="18399760" y="18547460"/>
          <a:ext cx="80518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157987</xdr:rowOff>
    </xdr:from>
    <xdr:to>
      <xdr:col>102</xdr:col>
      <xdr:colOff>165100</xdr:colOff>
      <xdr:row>108</xdr:row>
      <xdr:rowOff>88137</xdr:rowOff>
    </xdr:to>
    <xdr:sp macro="" textlink="">
      <xdr:nvSpPr>
        <xdr:cNvPr id="945" name="楕円 944">
          <a:extLst>
            <a:ext uri="{FF2B5EF4-FFF2-40B4-BE49-F238E27FC236}">
              <a16:creationId xmlns:a16="http://schemas.microsoft.com/office/drawing/2014/main" id="{5DADE923-6836-4EA2-B813-4C5BC256FAC4}"/>
            </a:ext>
          </a:extLst>
        </xdr:cNvPr>
        <xdr:cNvSpPr/>
      </xdr:nvSpPr>
      <xdr:spPr>
        <a:xfrm>
          <a:off x="17547590" y="185050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35052</xdr:rowOff>
    </xdr:from>
    <xdr:to>
      <xdr:col>107</xdr:col>
      <xdr:colOff>50800</xdr:colOff>
      <xdr:row>108</xdr:row>
      <xdr:rowOff>37337</xdr:rowOff>
    </xdr:to>
    <xdr:cxnSp macro="">
      <xdr:nvCxnSpPr>
        <xdr:cNvPr id="946" name="直線コネクタ 945">
          <a:extLst>
            <a:ext uri="{FF2B5EF4-FFF2-40B4-BE49-F238E27FC236}">
              <a16:creationId xmlns:a16="http://schemas.microsoft.com/office/drawing/2014/main" id="{89CECC7E-F71D-4C49-B35D-151D40D11CA2}"/>
            </a:ext>
          </a:extLst>
        </xdr:cNvPr>
        <xdr:cNvCxnSpPr/>
      </xdr:nvCxnSpPr>
      <xdr:spPr>
        <a:xfrm flipV="1">
          <a:off x="17602200" y="18551652"/>
          <a:ext cx="79756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167132</xdr:rowOff>
    </xdr:from>
    <xdr:to>
      <xdr:col>98</xdr:col>
      <xdr:colOff>38100</xdr:colOff>
      <xdr:row>108</xdr:row>
      <xdr:rowOff>97282</xdr:rowOff>
    </xdr:to>
    <xdr:sp macro="" textlink="">
      <xdr:nvSpPr>
        <xdr:cNvPr id="947" name="楕円 946">
          <a:extLst>
            <a:ext uri="{FF2B5EF4-FFF2-40B4-BE49-F238E27FC236}">
              <a16:creationId xmlns:a16="http://schemas.microsoft.com/office/drawing/2014/main" id="{0FF54C38-6E65-432D-AEA1-F10876EA22B6}"/>
            </a:ext>
          </a:extLst>
        </xdr:cNvPr>
        <xdr:cNvSpPr/>
      </xdr:nvSpPr>
      <xdr:spPr>
        <a:xfrm>
          <a:off x="16761460" y="1851609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37337</xdr:rowOff>
    </xdr:from>
    <xdr:to>
      <xdr:col>102</xdr:col>
      <xdr:colOff>114300</xdr:colOff>
      <xdr:row>108</xdr:row>
      <xdr:rowOff>46482</xdr:rowOff>
    </xdr:to>
    <xdr:cxnSp macro="">
      <xdr:nvCxnSpPr>
        <xdr:cNvPr id="948" name="直線コネクタ 947">
          <a:extLst>
            <a:ext uri="{FF2B5EF4-FFF2-40B4-BE49-F238E27FC236}">
              <a16:creationId xmlns:a16="http://schemas.microsoft.com/office/drawing/2014/main" id="{807D0DD6-C651-4EEE-82D1-88A56FE2C693}"/>
            </a:ext>
          </a:extLst>
        </xdr:cNvPr>
        <xdr:cNvCxnSpPr/>
      </xdr:nvCxnSpPr>
      <xdr:spPr>
        <a:xfrm flipV="1">
          <a:off x="16804640" y="18553937"/>
          <a:ext cx="797560" cy="1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949" name="n_1aveValue【庁舎】&#10;一人当たり面積">
          <a:extLst>
            <a:ext uri="{FF2B5EF4-FFF2-40B4-BE49-F238E27FC236}">
              <a16:creationId xmlns:a16="http://schemas.microsoft.com/office/drawing/2014/main" id="{A62D0962-7CA9-4FBD-9DBE-A0EE670F181D}"/>
            </a:ext>
          </a:extLst>
        </xdr:cNvPr>
        <xdr:cNvSpPr txBox="1"/>
      </xdr:nvSpPr>
      <xdr:spPr>
        <a:xfrm>
          <a:off x="18982132"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950" name="n_2aveValue【庁舎】&#10;一人当たり面積">
          <a:extLst>
            <a:ext uri="{FF2B5EF4-FFF2-40B4-BE49-F238E27FC236}">
              <a16:creationId xmlns:a16="http://schemas.microsoft.com/office/drawing/2014/main" id="{80A51E4D-F1A2-414D-B9BC-7689B282BDBE}"/>
            </a:ext>
          </a:extLst>
        </xdr:cNvPr>
        <xdr:cNvSpPr txBox="1"/>
      </xdr:nvSpPr>
      <xdr:spPr>
        <a:xfrm>
          <a:off x="18182032"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951" name="n_3aveValue【庁舎】&#10;一人当たり面積">
          <a:extLst>
            <a:ext uri="{FF2B5EF4-FFF2-40B4-BE49-F238E27FC236}">
              <a16:creationId xmlns:a16="http://schemas.microsoft.com/office/drawing/2014/main" id="{F7851756-853E-4C30-8148-29AA0C2DED6E}"/>
            </a:ext>
          </a:extLst>
        </xdr:cNvPr>
        <xdr:cNvSpPr txBox="1"/>
      </xdr:nvSpPr>
      <xdr:spPr>
        <a:xfrm>
          <a:off x="17384472" y="1788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macro="" textlink="">
      <xdr:nvSpPr>
        <xdr:cNvPr id="952" name="n_4aveValue【庁舎】&#10;一人当たり面積">
          <a:extLst>
            <a:ext uri="{FF2B5EF4-FFF2-40B4-BE49-F238E27FC236}">
              <a16:creationId xmlns:a16="http://schemas.microsoft.com/office/drawing/2014/main" id="{008F2BAB-75A6-41F8-B1CC-8FADDCC0C584}"/>
            </a:ext>
          </a:extLst>
        </xdr:cNvPr>
        <xdr:cNvSpPr txBox="1"/>
      </xdr:nvSpPr>
      <xdr:spPr>
        <a:xfrm>
          <a:off x="16588817" y="1793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74692</xdr:rowOff>
    </xdr:from>
    <xdr:ext cx="469744" cy="259045"/>
    <xdr:sp macro="" textlink="">
      <xdr:nvSpPr>
        <xdr:cNvPr id="953" name="n_1mainValue【庁舎】&#10;一人当たり面積">
          <a:extLst>
            <a:ext uri="{FF2B5EF4-FFF2-40B4-BE49-F238E27FC236}">
              <a16:creationId xmlns:a16="http://schemas.microsoft.com/office/drawing/2014/main" id="{21A35D8C-DB09-481D-85ED-EA61BBFC2C43}"/>
            </a:ext>
          </a:extLst>
        </xdr:cNvPr>
        <xdr:cNvSpPr txBox="1"/>
      </xdr:nvSpPr>
      <xdr:spPr>
        <a:xfrm>
          <a:off x="18982132" y="1859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76979</xdr:rowOff>
    </xdr:from>
    <xdr:ext cx="469744" cy="259045"/>
    <xdr:sp macro="" textlink="">
      <xdr:nvSpPr>
        <xdr:cNvPr id="954" name="n_2mainValue【庁舎】&#10;一人当たり面積">
          <a:extLst>
            <a:ext uri="{FF2B5EF4-FFF2-40B4-BE49-F238E27FC236}">
              <a16:creationId xmlns:a16="http://schemas.microsoft.com/office/drawing/2014/main" id="{C12491A6-C2DD-4B13-9825-80DF38F25190}"/>
            </a:ext>
          </a:extLst>
        </xdr:cNvPr>
        <xdr:cNvSpPr txBox="1"/>
      </xdr:nvSpPr>
      <xdr:spPr>
        <a:xfrm>
          <a:off x="18182032"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79264</xdr:rowOff>
    </xdr:from>
    <xdr:ext cx="469744" cy="259045"/>
    <xdr:sp macro="" textlink="">
      <xdr:nvSpPr>
        <xdr:cNvPr id="955" name="n_3mainValue【庁舎】&#10;一人当たり面積">
          <a:extLst>
            <a:ext uri="{FF2B5EF4-FFF2-40B4-BE49-F238E27FC236}">
              <a16:creationId xmlns:a16="http://schemas.microsoft.com/office/drawing/2014/main" id="{8F1B1EFC-A216-4202-B417-3B76D469B660}"/>
            </a:ext>
          </a:extLst>
        </xdr:cNvPr>
        <xdr:cNvSpPr txBox="1"/>
      </xdr:nvSpPr>
      <xdr:spPr>
        <a:xfrm>
          <a:off x="17384472"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88409</xdr:rowOff>
    </xdr:from>
    <xdr:ext cx="469744" cy="259045"/>
    <xdr:sp macro="" textlink="">
      <xdr:nvSpPr>
        <xdr:cNvPr id="956" name="n_4mainValue【庁舎】&#10;一人当たり面積">
          <a:extLst>
            <a:ext uri="{FF2B5EF4-FFF2-40B4-BE49-F238E27FC236}">
              <a16:creationId xmlns:a16="http://schemas.microsoft.com/office/drawing/2014/main" id="{962423A5-4FF8-4673-ACC8-F6E959B78C4A}"/>
            </a:ext>
          </a:extLst>
        </xdr:cNvPr>
        <xdr:cNvSpPr txBox="1"/>
      </xdr:nvSpPr>
      <xdr:spPr>
        <a:xfrm>
          <a:off x="16588817" y="1860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29B04A78-7C4D-4400-A1C1-FB516AF5F4A1}"/>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34CEDFD7-CEE1-48F3-A75A-216B22EF821D}"/>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A1A5B393-FD3B-47AA-808C-EC5B309EB8B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400"/>
            <a:t>有形固定資産減価償却率は、体育館・プールが100.0％、庁舎が86.9％、福祉施設が83.4％となっており、いずれも類似団体内平均を上回っている。特に体育館・プールは、一人当たり面積が0.089㎡と類似団体内平均0.468㎡を大きく下回る一方で減価償却率が高く、既存施設の経年化が進んでいる。</a:t>
          </a:r>
        </a:p>
        <a:p>
          <a:r>
            <a:rPr lang="ja-JP" altLang="ja-JP" sz="1400"/>
            <a:t>また、福祉施設や市民会館については、一人当たり面積、減価償却率ともに類似団体内平均を上回っている。今後は、公共施設等総合管理計画及び個別施設計画に基づき、施設の利用状況や必要性を踏まえながら、計画的な点検・修繕による予防保全や長寿命化を進めるとともに、更新時には施設規模や配置の適正化を検討し、更新費用の縮減及び平準化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77</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78</v>
      </c>
      <c r="C2" s="164"/>
      <c r="D2" s="165"/>
    </row>
    <row r="3" spans="1:119" ht="18.75" customHeight="1" thickBot="1" x14ac:dyDescent="0.25">
      <c r="A3" s="163"/>
      <c r="B3" s="627" t="s">
        <v>79</v>
      </c>
      <c r="C3" s="628"/>
      <c r="D3" s="628"/>
      <c r="E3" s="629"/>
      <c r="F3" s="629"/>
      <c r="G3" s="629"/>
      <c r="H3" s="629"/>
      <c r="I3" s="629"/>
      <c r="J3" s="629"/>
      <c r="K3" s="629"/>
      <c r="L3" s="629" t="s">
        <v>80</v>
      </c>
      <c r="M3" s="629"/>
      <c r="N3" s="629"/>
      <c r="O3" s="629"/>
      <c r="P3" s="629"/>
      <c r="Q3" s="629"/>
      <c r="R3" s="632"/>
      <c r="S3" s="632"/>
      <c r="T3" s="632"/>
      <c r="U3" s="632"/>
      <c r="V3" s="633"/>
      <c r="W3" s="523" t="s">
        <v>81</v>
      </c>
      <c r="X3" s="524"/>
      <c r="Y3" s="524"/>
      <c r="Z3" s="524"/>
      <c r="AA3" s="524"/>
      <c r="AB3" s="628"/>
      <c r="AC3" s="632" t="s">
        <v>82</v>
      </c>
      <c r="AD3" s="524"/>
      <c r="AE3" s="524"/>
      <c r="AF3" s="524"/>
      <c r="AG3" s="524"/>
      <c r="AH3" s="524"/>
      <c r="AI3" s="524"/>
      <c r="AJ3" s="524"/>
      <c r="AK3" s="524"/>
      <c r="AL3" s="594"/>
      <c r="AM3" s="523" t="s">
        <v>83</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84</v>
      </c>
      <c r="BO3" s="524"/>
      <c r="BP3" s="524"/>
      <c r="BQ3" s="524"/>
      <c r="BR3" s="524"/>
      <c r="BS3" s="524"/>
      <c r="BT3" s="524"/>
      <c r="BU3" s="594"/>
      <c r="BV3" s="523" t="s">
        <v>85</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86</v>
      </c>
      <c r="CU3" s="524"/>
      <c r="CV3" s="524"/>
      <c r="CW3" s="524"/>
      <c r="CX3" s="524"/>
      <c r="CY3" s="524"/>
      <c r="CZ3" s="524"/>
      <c r="DA3" s="594"/>
      <c r="DB3" s="523" t="s">
        <v>87</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88</v>
      </c>
      <c r="AZ4" s="481"/>
      <c r="BA4" s="481"/>
      <c r="BB4" s="481"/>
      <c r="BC4" s="481"/>
      <c r="BD4" s="481"/>
      <c r="BE4" s="481"/>
      <c r="BF4" s="481"/>
      <c r="BG4" s="481"/>
      <c r="BH4" s="481"/>
      <c r="BI4" s="481"/>
      <c r="BJ4" s="481"/>
      <c r="BK4" s="481"/>
      <c r="BL4" s="481"/>
      <c r="BM4" s="482"/>
      <c r="BN4" s="483">
        <v>8624149</v>
      </c>
      <c r="BO4" s="484"/>
      <c r="BP4" s="484"/>
      <c r="BQ4" s="484"/>
      <c r="BR4" s="484"/>
      <c r="BS4" s="484"/>
      <c r="BT4" s="484"/>
      <c r="BU4" s="485"/>
      <c r="BV4" s="483">
        <v>9264910</v>
      </c>
      <c r="BW4" s="484"/>
      <c r="BX4" s="484"/>
      <c r="BY4" s="484"/>
      <c r="BZ4" s="484"/>
      <c r="CA4" s="484"/>
      <c r="CB4" s="484"/>
      <c r="CC4" s="485"/>
      <c r="CD4" s="620" t="s">
        <v>89</v>
      </c>
      <c r="CE4" s="621"/>
      <c r="CF4" s="621"/>
      <c r="CG4" s="621"/>
      <c r="CH4" s="621"/>
      <c r="CI4" s="621"/>
      <c r="CJ4" s="621"/>
      <c r="CK4" s="621"/>
      <c r="CL4" s="621"/>
      <c r="CM4" s="621"/>
      <c r="CN4" s="621"/>
      <c r="CO4" s="621"/>
      <c r="CP4" s="621"/>
      <c r="CQ4" s="621"/>
      <c r="CR4" s="621"/>
      <c r="CS4" s="622"/>
      <c r="CT4" s="623">
        <v>8.1</v>
      </c>
      <c r="CU4" s="624"/>
      <c r="CV4" s="624"/>
      <c r="CW4" s="624"/>
      <c r="CX4" s="624"/>
      <c r="CY4" s="624"/>
      <c r="CZ4" s="624"/>
      <c r="DA4" s="625"/>
      <c r="DB4" s="623">
        <v>4.2</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90</v>
      </c>
      <c r="AN5" s="411"/>
      <c r="AO5" s="411"/>
      <c r="AP5" s="411"/>
      <c r="AQ5" s="411"/>
      <c r="AR5" s="411"/>
      <c r="AS5" s="411"/>
      <c r="AT5" s="412"/>
      <c r="AU5" s="512" t="s">
        <v>91</v>
      </c>
      <c r="AV5" s="513"/>
      <c r="AW5" s="513"/>
      <c r="AX5" s="513"/>
      <c r="AY5" s="468" t="s">
        <v>92</v>
      </c>
      <c r="AZ5" s="469"/>
      <c r="BA5" s="469"/>
      <c r="BB5" s="469"/>
      <c r="BC5" s="469"/>
      <c r="BD5" s="469"/>
      <c r="BE5" s="469"/>
      <c r="BF5" s="469"/>
      <c r="BG5" s="469"/>
      <c r="BH5" s="469"/>
      <c r="BI5" s="469"/>
      <c r="BJ5" s="469"/>
      <c r="BK5" s="469"/>
      <c r="BL5" s="469"/>
      <c r="BM5" s="470"/>
      <c r="BN5" s="454">
        <v>8245428</v>
      </c>
      <c r="BO5" s="455"/>
      <c r="BP5" s="455"/>
      <c r="BQ5" s="455"/>
      <c r="BR5" s="455"/>
      <c r="BS5" s="455"/>
      <c r="BT5" s="455"/>
      <c r="BU5" s="456"/>
      <c r="BV5" s="454">
        <v>9072091</v>
      </c>
      <c r="BW5" s="455"/>
      <c r="BX5" s="455"/>
      <c r="BY5" s="455"/>
      <c r="BZ5" s="455"/>
      <c r="CA5" s="455"/>
      <c r="CB5" s="455"/>
      <c r="CC5" s="456"/>
      <c r="CD5" s="494" t="s">
        <v>93</v>
      </c>
      <c r="CE5" s="414"/>
      <c r="CF5" s="414"/>
      <c r="CG5" s="414"/>
      <c r="CH5" s="414"/>
      <c r="CI5" s="414"/>
      <c r="CJ5" s="414"/>
      <c r="CK5" s="414"/>
      <c r="CL5" s="414"/>
      <c r="CM5" s="414"/>
      <c r="CN5" s="414"/>
      <c r="CO5" s="414"/>
      <c r="CP5" s="414"/>
      <c r="CQ5" s="414"/>
      <c r="CR5" s="414"/>
      <c r="CS5" s="495"/>
      <c r="CT5" s="451">
        <v>91.8</v>
      </c>
      <c r="CU5" s="452"/>
      <c r="CV5" s="452"/>
      <c r="CW5" s="452"/>
      <c r="CX5" s="452"/>
      <c r="CY5" s="452"/>
      <c r="CZ5" s="452"/>
      <c r="DA5" s="453"/>
      <c r="DB5" s="451">
        <v>93.5</v>
      </c>
      <c r="DC5" s="452"/>
      <c r="DD5" s="452"/>
      <c r="DE5" s="452"/>
      <c r="DF5" s="452"/>
      <c r="DG5" s="452"/>
      <c r="DH5" s="452"/>
      <c r="DI5" s="453"/>
    </row>
    <row r="6" spans="1:119" ht="18.75" customHeight="1" x14ac:dyDescent="0.2">
      <c r="A6" s="163"/>
      <c r="B6" s="600" t="s">
        <v>94</v>
      </c>
      <c r="C6" s="441"/>
      <c r="D6" s="441"/>
      <c r="E6" s="601"/>
      <c r="F6" s="601"/>
      <c r="G6" s="601"/>
      <c r="H6" s="601"/>
      <c r="I6" s="601"/>
      <c r="J6" s="601"/>
      <c r="K6" s="601"/>
      <c r="L6" s="601" t="s">
        <v>95</v>
      </c>
      <c r="M6" s="601"/>
      <c r="N6" s="601"/>
      <c r="O6" s="601"/>
      <c r="P6" s="601"/>
      <c r="Q6" s="601"/>
      <c r="R6" s="439"/>
      <c r="S6" s="439"/>
      <c r="T6" s="439"/>
      <c r="U6" s="439"/>
      <c r="V6" s="607"/>
      <c r="W6" s="544" t="s">
        <v>96</v>
      </c>
      <c r="X6" s="440"/>
      <c r="Y6" s="440"/>
      <c r="Z6" s="440"/>
      <c r="AA6" s="440"/>
      <c r="AB6" s="441"/>
      <c r="AC6" s="612" t="s">
        <v>97</v>
      </c>
      <c r="AD6" s="613"/>
      <c r="AE6" s="613"/>
      <c r="AF6" s="613"/>
      <c r="AG6" s="613"/>
      <c r="AH6" s="613"/>
      <c r="AI6" s="613"/>
      <c r="AJ6" s="613"/>
      <c r="AK6" s="613"/>
      <c r="AL6" s="614"/>
      <c r="AM6" s="511" t="s">
        <v>98</v>
      </c>
      <c r="AN6" s="411"/>
      <c r="AO6" s="411"/>
      <c r="AP6" s="411"/>
      <c r="AQ6" s="411"/>
      <c r="AR6" s="411"/>
      <c r="AS6" s="411"/>
      <c r="AT6" s="412"/>
      <c r="AU6" s="512" t="s">
        <v>91</v>
      </c>
      <c r="AV6" s="513"/>
      <c r="AW6" s="513"/>
      <c r="AX6" s="513"/>
      <c r="AY6" s="468" t="s">
        <v>99</v>
      </c>
      <c r="AZ6" s="469"/>
      <c r="BA6" s="469"/>
      <c r="BB6" s="469"/>
      <c r="BC6" s="469"/>
      <c r="BD6" s="469"/>
      <c r="BE6" s="469"/>
      <c r="BF6" s="469"/>
      <c r="BG6" s="469"/>
      <c r="BH6" s="469"/>
      <c r="BI6" s="469"/>
      <c r="BJ6" s="469"/>
      <c r="BK6" s="469"/>
      <c r="BL6" s="469"/>
      <c r="BM6" s="470"/>
      <c r="BN6" s="454">
        <v>378721</v>
      </c>
      <c r="BO6" s="455"/>
      <c r="BP6" s="455"/>
      <c r="BQ6" s="455"/>
      <c r="BR6" s="455"/>
      <c r="BS6" s="455"/>
      <c r="BT6" s="455"/>
      <c r="BU6" s="456"/>
      <c r="BV6" s="454">
        <v>192819</v>
      </c>
      <c r="BW6" s="455"/>
      <c r="BX6" s="455"/>
      <c r="BY6" s="455"/>
      <c r="BZ6" s="455"/>
      <c r="CA6" s="455"/>
      <c r="CB6" s="455"/>
      <c r="CC6" s="456"/>
      <c r="CD6" s="494" t="s">
        <v>100</v>
      </c>
      <c r="CE6" s="414"/>
      <c r="CF6" s="414"/>
      <c r="CG6" s="414"/>
      <c r="CH6" s="414"/>
      <c r="CI6" s="414"/>
      <c r="CJ6" s="414"/>
      <c r="CK6" s="414"/>
      <c r="CL6" s="414"/>
      <c r="CM6" s="414"/>
      <c r="CN6" s="414"/>
      <c r="CO6" s="414"/>
      <c r="CP6" s="414"/>
      <c r="CQ6" s="414"/>
      <c r="CR6" s="414"/>
      <c r="CS6" s="495"/>
      <c r="CT6" s="597">
        <v>92.1</v>
      </c>
      <c r="CU6" s="598"/>
      <c r="CV6" s="598"/>
      <c r="CW6" s="598"/>
      <c r="CX6" s="598"/>
      <c r="CY6" s="598"/>
      <c r="CZ6" s="598"/>
      <c r="DA6" s="599"/>
      <c r="DB6" s="597">
        <v>93.7</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101</v>
      </c>
      <c r="AN7" s="411"/>
      <c r="AO7" s="411"/>
      <c r="AP7" s="411"/>
      <c r="AQ7" s="411"/>
      <c r="AR7" s="411"/>
      <c r="AS7" s="411"/>
      <c r="AT7" s="412"/>
      <c r="AU7" s="512" t="s">
        <v>91</v>
      </c>
      <c r="AV7" s="513"/>
      <c r="AW7" s="513"/>
      <c r="AX7" s="513"/>
      <c r="AY7" s="468" t="s">
        <v>102</v>
      </c>
      <c r="AZ7" s="469"/>
      <c r="BA7" s="469"/>
      <c r="BB7" s="469"/>
      <c r="BC7" s="469"/>
      <c r="BD7" s="469"/>
      <c r="BE7" s="469"/>
      <c r="BF7" s="469"/>
      <c r="BG7" s="469"/>
      <c r="BH7" s="469"/>
      <c r="BI7" s="469"/>
      <c r="BJ7" s="469"/>
      <c r="BK7" s="469"/>
      <c r="BL7" s="469"/>
      <c r="BM7" s="470"/>
      <c r="BN7" s="454">
        <v>16821</v>
      </c>
      <c r="BO7" s="455"/>
      <c r="BP7" s="455"/>
      <c r="BQ7" s="455"/>
      <c r="BR7" s="455"/>
      <c r="BS7" s="455"/>
      <c r="BT7" s="455"/>
      <c r="BU7" s="456"/>
      <c r="BV7" s="454">
        <v>11589</v>
      </c>
      <c r="BW7" s="455"/>
      <c r="BX7" s="455"/>
      <c r="BY7" s="455"/>
      <c r="BZ7" s="455"/>
      <c r="CA7" s="455"/>
      <c r="CB7" s="455"/>
      <c r="CC7" s="456"/>
      <c r="CD7" s="494" t="s">
        <v>103</v>
      </c>
      <c r="CE7" s="414"/>
      <c r="CF7" s="414"/>
      <c r="CG7" s="414"/>
      <c r="CH7" s="414"/>
      <c r="CI7" s="414"/>
      <c r="CJ7" s="414"/>
      <c r="CK7" s="414"/>
      <c r="CL7" s="414"/>
      <c r="CM7" s="414"/>
      <c r="CN7" s="414"/>
      <c r="CO7" s="414"/>
      <c r="CP7" s="414"/>
      <c r="CQ7" s="414"/>
      <c r="CR7" s="414"/>
      <c r="CS7" s="495"/>
      <c r="CT7" s="454">
        <v>4472195</v>
      </c>
      <c r="CU7" s="455"/>
      <c r="CV7" s="455"/>
      <c r="CW7" s="455"/>
      <c r="CX7" s="455"/>
      <c r="CY7" s="455"/>
      <c r="CZ7" s="455"/>
      <c r="DA7" s="456"/>
      <c r="DB7" s="454">
        <v>4350747</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104</v>
      </c>
      <c r="AN8" s="411"/>
      <c r="AO8" s="411"/>
      <c r="AP8" s="411"/>
      <c r="AQ8" s="411"/>
      <c r="AR8" s="411"/>
      <c r="AS8" s="411"/>
      <c r="AT8" s="412"/>
      <c r="AU8" s="512" t="s">
        <v>91</v>
      </c>
      <c r="AV8" s="513"/>
      <c r="AW8" s="513"/>
      <c r="AX8" s="513"/>
      <c r="AY8" s="468" t="s">
        <v>105</v>
      </c>
      <c r="AZ8" s="469"/>
      <c r="BA8" s="469"/>
      <c r="BB8" s="469"/>
      <c r="BC8" s="469"/>
      <c r="BD8" s="469"/>
      <c r="BE8" s="469"/>
      <c r="BF8" s="469"/>
      <c r="BG8" s="469"/>
      <c r="BH8" s="469"/>
      <c r="BI8" s="469"/>
      <c r="BJ8" s="469"/>
      <c r="BK8" s="469"/>
      <c r="BL8" s="469"/>
      <c r="BM8" s="470"/>
      <c r="BN8" s="454">
        <v>361900</v>
      </c>
      <c r="BO8" s="455"/>
      <c r="BP8" s="455"/>
      <c r="BQ8" s="455"/>
      <c r="BR8" s="455"/>
      <c r="BS8" s="455"/>
      <c r="BT8" s="455"/>
      <c r="BU8" s="456"/>
      <c r="BV8" s="454">
        <v>181230</v>
      </c>
      <c r="BW8" s="455"/>
      <c r="BX8" s="455"/>
      <c r="BY8" s="455"/>
      <c r="BZ8" s="455"/>
      <c r="CA8" s="455"/>
      <c r="CB8" s="455"/>
      <c r="CC8" s="456"/>
      <c r="CD8" s="494" t="s">
        <v>106</v>
      </c>
      <c r="CE8" s="414"/>
      <c r="CF8" s="414"/>
      <c r="CG8" s="414"/>
      <c r="CH8" s="414"/>
      <c r="CI8" s="414"/>
      <c r="CJ8" s="414"/>
      <c r="CK8" s="414"/>
      <c r="CL8" s="414"/>
      <c r="CM8" s="414"/>
      <c r="CN8" s="414"/>
      <c r="CO8" s="414"/>
      <c r="CP8" s="414"/>
      <c r="CQ8" s="414"/>
      <c r="CR8" s="414"/>
      <c r="CS8" s="495"/>
      <c r="CT8" s="557">
        <v>0.5</v>
      </c>
      <c r="CU8" s="558"/>
      <c r="CV8" s="558"/>
      <c r="CW8" s="558"/>
      <c r="CX8" s="558"/>
      <c r="CY8" s="558"/>
      <c r="CZ8" s="558"/>
      <c r="DA8" s="559"/>
      <c r="DB8" s="557">
        <v>0.51</v>
      </c>
      <c r="DC8" s="558"/>
      <c r="DD8" s="558"/>
      <c r="DE8" s="558"/>
      <c r="DF8" s="558"/>
      <c r="DG8" s="558"/>
      <c r="DH8" s="558"/>
      <c r="DI8" s="559"/>
    </row>
    <row r="9" spans="1:119" ht="18.75" customHeight="1" thickBot="1" x14ac:dyDescent="0.25">
      <c r="A9" s="163"/>
      <c r="B9" s="586" t="s">
        <v>107</v>
      </c>
      <c r="C9" s="587"/>
      <c r="D9" s="587"/>
      <c r="E9" s="587"/>
      <c r="F9" s="587"/>
      <c r="G9" s="587"/>
      <c r="H9" s="587"/>
      <c r="I9" s="587"/>
      <c r="J9" s="587"/>
      <c r="K9" s="505"/>
      <c r="L9" s="588" t="s">
        <v>108</v>
      </c>
      <c r="M9" s="589"/>
      <c r="N9" s="589"/>
      <c r="O9" s="589"/>
      <c r="P9" s="589"/>
      <c r="Q9" s="590"/>
      <c r="R9" s="591">
        <v>15372</v>
      </c>
      <c r="S9" s="592"/>
      <c r="T9" s="592"/>
      <c r="U9" s="592"/>
      <c r="V9" s="593"/>
      <c r="W9" s="523" t="s">
        <v>109</v>
      </c>
      <c r="X9" s="524"/>
      <c r="Y9" s="524"/>
      <c r="Z9" s="524"/>
      <c r="AA9" s="524"/>
      <c r="AB9" s="524"/>
      <c r="AC9" s="524"/>
      <c r="AD9" s="524"/>
      <c r="AE9" s="524"/>
      <c r="AF9" s="524"/>
      <c r="AG9" s="524"/>
      <c r="AH9" s="524"/>
      <c r="AI9" s="524"/>
      <c r="AJ9" s="524"/>
      <c r="AK9" s="524"/>
      <c r="AL9" s="594"/>
      <c r="AM9" s="511" t="s">
        <v>110</v>
      </c>
      <c r="AN9" s="411"/>
      <c r="AO9" s="411"/>
      <c r="AP9" s="411"/>
      <c r="AQ9" s="411"/>
      <c r="AR9" s="411"/>
      <c r="AS9" s="411"/>
      <c r="AT9" s="412"/>
      <c r="AU9" s="512" t="s">
        <v>91</v>
      </c>
      <c r="AV9" s="513"/>
      <c r="AW9" s="513"/>
      <c r="AX9" s="513"/>
      <c r="AY9" s="468" t="s">
        <v>111</v>
      </c>
      <c r="AZ9" s="469"/>
      <c r="BA9" s="469"/>
      <c r="BB9" s="469"/>
      <c r="BC9" s="469"/>
      <c r="BD9" s="469"/>
      <c r="BE9" s="469"/>
      <c r="BF9" s="469"/>
      <c r="BG9" s="469"/>
      <c r="BH9" s="469"/>
      <c r="BI9" s="469"/>
      <c r="BJ9" s="469"/>
      <c r="BK9" s="469"/>
      <c r="BL9" s="469"/>
      <c r="BM9" s="470"/>
      <c r="BN9" s="454">
        <v>180670</v>
      </c>
      <c r="BO9" s="455"/>
      <c r="BP9" s="455"/>
      <c r="BQ9" s="455"/>
      <c r="BR9" s="455"/>
      <c r="BS9" s="455"/>
      <c r="BT9" s="455"/>
      <c r="BU9" s="456"/>
      <c r="BV9" s="454">
        <v>3217</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9</v>
      </c>
      <c r="CU9" s="452"/>
      <c r="CV9" s="452"/>
      <c r="CW9" s="452"/>
      <c r="CX9" s="452"/>
      <c r="CY9" s="452"/>
      <c r="CZ9" s="452"/>
      <c r="DA9" s="453"/>
      <c r="DB9" s="451">
        <v>9</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15889</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91</v>
      </c>
      <c r="AV10" s="513"/>
      <c r="AW10" s="513"/>
      <c r="AX10" s="513"/>
      <c r="AY10" s="468" t="s">
        <v>115</v>
      </c>
      <c r="AZ10" s="469"/>
      <c r="BA10" s="469"/>
      <c r="BB10" s="469"/>
      <c r="BC10" s="469"/>
      <c r="BD10" s="469"/>
      <c r="BE10" s="469"/>
      <c r="BF10" s="469"/>
      <c r="BG10" s="469"/>
      <c r="BH10" s="469"/>
      <c r="BI10" s="469"/>
      <c r="BJ10" s="469"/>
      <c r="BK10" s="469"/>
      <c r="BL10" s="469"/>
      <c r="BM10" s="470"/>
      <c r="BN10" s="454">
        <v>123015</v>
      </c>
      <c r="BO10" s="455"/>
      <c r="BP10" s="455"/>
      <c r="BQ10" s="455"/>
      <c r="BR10" s="455"/>
      <c r="BS10" s="455"/>
      <c r="BT10" s="455"/>
      <c r="BU10" s="456"/>
      <c r="BV10" s="454">
        <v>195154</v>
      </c>
      <c r="BW10" s="455"/>
      <c r="BX10" s="455"/>
      <c r="BY10" s="455"/>
      <c r="BZ10" s="455"/>
      <c r="CA10" s="455"/>
      <c r="CB10" s="455"/>
      <c r="CC10" s="45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91</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15220</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91</v>
      </c>
      <c r="AV12" s="513"/>
      <c r="AW12" s="513"/>
      <c r="AX12" s="513"/>
      <c r="AY12" s="468" t="s">
        <v>128</v>
      </c>
      <c r="AZ12" s="469"/>
      <c r="BA12" s="469"/>
      <c r="BB12" s="469"/>
      <c r="BC12" s="469"/>
      <c r="BD12" s="469"/>
      <c r="BE12" s="469"/>
      <c r="BF12" s="469"/>
      <c r="BG12" s="469"/>
      <c r="BH12" s="469"/>
      <c r="BI12" s="469"/>
      <c r="BJ12" s="469"/>
      <c r="BK12" s="469"/>
      <c r="BL12" s="469"/>
      <c r="BM12" s="470"/>
      <c r="BN12" s="454">
        <v>222263</v>
      </c>
      <c r="BO12" s="455"/>
      <c r="BP12" s="455"/>
      <c r="BQ12" s="455"/>
      <c r="BR12" s="455"/>
      <c r="BS12" s="455"/>
      <c r="BT12" s="455"/>
      <c r="BU12" s="456"/>
      <c r="BV12" s="454">
        <v>134000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8"/>
      <c r="M13" s="538" t="s">
        <v>130</v>
      </c>
      <c r="N13" s="539"/>
      <c r="O13" s="539"/>
      <c r="P13" s="539"/>
      <c r="Q13" s="540"/>
      <c r="R13" s="541">
        <v>14435</v>
      </c>
      <c r="S13" s="542"/>
      <c r="T13" s="542"/>
      <c r="U13" s="542"/>
      <c r="V13" s="543"/>
      <c r="W13" s="544" t="s">
        <v>131</v>
      </c>
      <c r="X13" s="440"/>
      <c r="Y13" s="440"/>
      <c r="Z13" s="440"/>
      <c r="AA13" s="440"/>
      <c r="AB13" s="441"/>
      <c r="AC13" s="407">
        <v>391</v>
      </c>
      <c r="AD13" s="408"/>
      <c r="AE13" s="408"/>
      <c r="AF13" s="408"/>
      <c r="AG13" s="409"/>
      <c r="AH13" s="407">
        <v>393</v>
      </c>
      <c r="AI13" s="408"/>
      <c r="AJ13" s="408"/>
      <c r="AK13" s="408"/>
      <c r="AL13" s="467"/>
      <c r="AM13" s="511" t="s">
        <v>132</v>
      </c>
      <c r="AN13" s="411"/>
      <c r="AO13" s="411"/>
      <c r="AP13" s="411"/>
      <c r="AQ13" s="411"/>
      <c r="AR13" s="411"/>
      <c r="AS13" s="411"/>
      <c r="AT13" s="412"/>
      <c r="AU13" s="512" t="s">
        <v>133</v>
      </c>
      <c r="AV13" s="513"/>
      <c r="AW13" s="513"/>
      <c r="AX13" s="513"/>
      <c r="AY13" s="468" t="s">
        <v>134</v>
      </c>
      <c r="AZ13" s="469"/>
      <c r="BA13" s="469"/>
      <c r="BB13" s="469"/>
      <c r="BC13" s="469"/>
      <c r="BD13" s="469"/>
      <c r="BE13" s="469"/>
      <c r="BF13" s="469"/>
      <c r="BG13" s="469"/>
      <c r="BH13" s="469"/>
      <c r="BI13" s="469"/>
      <c r="BJ13" s="469"/>
      <c r="BK13" s="469"/>
      <c r="BL13" s="469"/>
      <c r="BM13" s="470"/>
      <c r="BN13" s="454">
        <v>81422</v>
      </c>
      <c r="BO13" s="455"/>
      <c r="BP13" s="455"/>
      <c r="BQ13" s="455"/>
      <c r="BR13" s="455"/>
      <c r="BS13" s="455"/>
      <c r="BT13" s="455"/>
      <c r="BU13" s="456"/>
      <c r="BV13" s="454">
        <v>64371</v>
      </c>
      <c r="BW13" s="455"/>
      <c r="BX13" s="455"/>
      <c r="BY13" s="455"/>
      <c r="BZ13" s="455"/>
      <c r="CA13" s="455"/>
      <c r="CB13" s="455"/>
      <c r="CC13" s="456"/>
      <c r="CD13" s="494" t="s">
        <v>135</v>
      </c>
      <c r="CE13" s="414"/>
      <c r="CF13" s="414"/>
      <c r="CG13" s="414"/>
      <c r="CH13" s="414"/>
      <c r="CI13" s="414"/>
      <c r="CJ13" s="414"/>
      <c r="CK13" s="414"/>
      <c r="CL13" s="414"/>
      <c r="CM13" s="414"/>
      <c r="CN13" s="414"/>
      <c r="CO13" s="414"/>
      <c r="CP13" s="414"/>
      <c r="CQ13" s="414"/>
      <c r="CR13" s="414"/>
      <c r="CS13" s="495"/>
      <c r="CT13" s="451">
        <v>6.5</v>
      </c>
      <c r="CU13" s="452"/>
      <c r="CV13" s="452"/>
      <c r="CW13" s="452"/>
      <c r="CX13" s="452"/>
      <c r="CY13" s="452"/>
      <c r="CZ13" s="452"/>
      <c r="DA13" s="453"/>
      <c r="DB13" s="451">
        <v>6.4</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136</v>
      </c>
      <c r="M14" s="581"/>
      <c r="N14" s="581"/>
      <c r="O14" s="581"/>
      <c r="P14" s="581"/>
      <c r="Q14" s="582"/>
      <c r="R14" s="541">
        <v>15456</v>
      </c>
      <c r="S14" s="542"/>
      <c r="T14" s="542"/>
      <c r="U14" s="542"/>
      <c r="V14" s="543"/>
      <c r="W14" s="545"/>
      <c r="X14" s="443"/>
      <c r="Y14" s="443"/>
      <c r="Z14" s="443"/>
      <c r="AA14" s="443"/>
      <c r="AB14" s="444"/>
      <c r="AC14" s="534">
        <v>5.3</v>
      </c>
      <c r="AD14" s="535"/>
      <c r="AE14" s="535"/>
      <c r="AF14" s="535"/>
      <c r="AG14" s="536"/>
      <c r="AH14" s="534">
        <v>5.5</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137</v>
      </c>
      <c r="CE14" s="492"/>
      <c r="CF14" s="492"/>
      <c r="CG14" s="492"/>
      <c r="CH14" s="492"/>
      <c r="CI14" s="492"/>
      <c r="CJ14" s="492"/>
      <c r="CK14" s="492"/>
      <c r="CL14" s="492"/>
      <c r="CM14" s="492"/>
      <c r="CN14" s="492"/>
      <c r="CO14" s="492"/>
      <c r="CP14" s="492"/>
      <c r="CQ14" s="492"/>
      <c r="CR14" s="492"/>
      <c r="CS14" s="493"/>
      <c r="CT14" s="551">
        <v>37.9</v>
      </c>
      <c r="CU14" s="552"/>
      <c r="CV14" s="552"/>
      <c r="CW14" s="552"/>
      <c r="CX14" s="552"/>
      <c r="CY14" s="552"/>
      <c r="CZ14" s="552"/>
      <c r="DA14" s="553"/>
      <c r="DB14" s="551">
        <v>44.2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8"/>
      <c r="M15" s="538" t="s">
        <v>130</v>
      </c>
      <c r="N15" s="539"/>
      <c r="O15" s="539"/>
      <c r="P15" s="539"/>
      <c r="Q15" s="540"/>
      <c r="R15" s="541">
        <v>14699</v>
      </c>
      <c r="S15" s="542"/>
      <c r="T15" s="542"/>
      <c r="U15" s="542"/>
      <c r="V15" s="543"/>
      <c r="W15" s="544" t="s">
        <v>138</v>
      </c>
      <c r="X15" s="440"/>
      <c r="Y15" s="440"/>
      <c r="Z15" s="440"/>
      <c r="AA15" s="440"/>
      <c r="AB15" s="441"/>
      <c r="AC15" s="407">
        <v>2873</v>
      </c>
      <c r="AD15" s="408"/>
      <c r="AE15" s="408"/>
      <c r="AF15" s="408"/>
      <c r="AG15" s="409"/>
      <c r="AH15" s="407">
        <v>2787</v>
      </c>
      <c r="AI15" s="408"/>
      <c r="AJ15" s="408"/>
      <c r="AK15" s="408"/>
      <c r="AL15" s="467"/>
      <c r="AM15" s="511"/>
      <c r="AN15" s="411"/>
      <c r="AO15" s="411"/>
      <c r="AP15" s="411"/>
      <c r="AQ15" s="411"/>
      <c r="AR15" s="411"/>
      <c r="AS15" s="411"/>
      <c r="AT15" s="412"/>
      <c r="AU15" s="512"/>
      <c r="AV15" s="513"/>
      <c r="AW15" s="513"/>
      <c r="AX15" s="513"/>
      <c r="AY15" s="480" t="s">
        <v>139</v>
      </c>
      <c r="AZ15" s="481"/>
      <c r="BA15" s="481"/>
      <c r="BB15" s="481"/>
      <c r="BC15" s="481"/>
      <c r="BD15" s="481"/>
      <c r="BE15" s="481"/>
      <c r="BF15" s="481"/>
      <c r="BG15" s="481"/>
      <c r="BH15" s="481"/>
      <c r="BI15" s="481"/>
      <c r="BJ15" s="481"/>
      <c r="BK15" s="481"/>
      <c r="BL15" s="481"/>
      <c r="BM15" s="482"/>
      <c r="BN15" s="483">
        <v>1942882</v>
      </c>
      <c r="BO15" s="484"/>
      <c r="BP15" s="484"/>
      <c r="BQ15" s="484"/>
      <c r="BR15" s="484"/>
      <c r="BS15" s="484"/>
      <c r="BT15" s="484"/>
      <c r="BU15" s="485"/>
      <c r="BV15" s="483">
        <v>1924277</v>
      </c>
      <c r="BW15" s="484"/>
      <c r="BX15" s="484"/>
      <c r="BY15" s="484"/>
      <c r="BZ15" s="484"/>
      <c r="CA15" s="484"/>
      <c r="CB15" s="484"/>
      <c r="CC15" s="485"/>
      <c r="CD15" s="554" t="s">
        <v>140</v>
      </c>
      <c r="CE15" s="555"/>
      <c r="CF15" s="555"/>
      <c r="CG15" s="555"/>
      <c r="CH15" s="555"/>
      <c r="CI15" s="555"/>
      <c r="CJ15" s="555"/>
      <c r="CK15" s="555"/>
      <c r="CL15" s="555"/>
      <c r="CM15" s="555"/>
      <c r="CN15" s="555"/>
      <c r="CO15" s="555"/>
      <c r="CP15" s="555"/>
      <c r="CQ15" s="555"/>
      <c r="CR15" s="555"/>
      <c r="CS15" s="55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63"/>
      <c r="C16" s="564"/>
      <c r="D16" s="564"/>
      <c r="E16" s="564"/>
      <c r="F16" s="564"/>
      <c r="G16" s="564"/>
      <c r="H16" s="564"/>
      <c r="I16" s="564"/>
      <c r="J16" s="564"/>
      <c r="K16" s="565"/>
      <c r="L16" s="528" t="s">
        <v>141</v>
      </c>
      <c r="M16" s="529"/>
      <c r="N16" s="529"/>
      <c r="O16" s="529"/>
      <c r="P16" s="529"/>
      <c r="Q16" s="530"/>
      <c r="R16" s="531" t="s">
        <v>142</v>
      </c>
      <c r="S16" s="532"/>
      <c r="T16" s="532"/>
      <c r="U16" s="532"/>
      <c r="V16" s="533"/>
      <c r="W16" s="545"/>
      <c r="X16" s="443"/>
      <c r="Y16" s="443"/>
      <c r="Z16" s="443"/>
      <c r="AA16" s="443"/>
      <c r="AB16" s="444"/>
      <c r="AC16" s="534">
        <v>39.299999999999997</v>
      </c>
      <c r="AD16" s="535"/>
      <c r="AE16" s="535"/>
      <c r="AF16" s="535"/>
      <c r="AG16" s="536"/>
      <c r="AH16" s="534">
        <v>38.799999999999997</v>
      </c>
      <c r="AI16" s="535"/>
      <c r="AJ16" s="535"/>
      <c r="AK16" s="535"/>
      <c r="AL16" s="537"/>
      <c r="AM16" s="511"/>
      <c r="AN16" s="411"/>
      <c r="AO16" s="411"/>
      <c r="AP16" s="411"/>
      <c r="AQ16" s="411"/>
      <c r="AR16" s="411"/>
      <c r="AS16" s="411"/>
      <c r="AT16" s="412"/>
      <c r="AU16" s="512"/>
      <c r="AV16" s="513"/>
      <c r="AW16" s="513"/>
      <c r="AX16" s="513"/>
      <c r="AY16" s="468" t="s">
        <v>143</v>
      </c>
      <c r="AZ16" s="469"/>
      <c r="BA16" s="469"/>
      <c r="BB16" s="469"/>
      <c r="BC16" s="469"/>
      <c r="BD16" s="469"/>
      <c r="BE16" s="469"/>
      <c r="BF16" s="469"/>
      <c r="BG16" s="469"/>
      <c r="BH16" s="469"/>
      <c r="BI16" s="469"/>
      <c r="BJ16" s="469"/>
      <c r="BK16" s="469"/>
      <c r="BL16" s="469"/>
      <c r="BM16" s="470"/>
      <c r="BN16" s="454">
        <v>3956695</v>
      </c>
      <c r="BO16" s="455"/>
      <c r="BP16" s="455"/>
      <c r="BQ16" s="455"/>
      <c r="BR16" s="455"/>
      <c r="BS16" s="455"/>
      <c r="BT16" s="455"/>
      <c r="BU16" s="456"/>
      <c r="BV16" s="454">
        <v>3815884</v>
      </c>
      <c r="BW16" s="455"/>
      <c r="BX16" s="455"/>
      <c r="BY16" s="455"/>
      <c r="BZ16" s="455"/>
      <c r="CA16" s="455"/>
      <c r="CB16" s="455"/>
      <c r="CC16" s="456"/>
      <c r="CD16" s="172"/>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82"/>
      <c r="M17" s="547" t="s">
        <v>144</v>
      </c>
      <c r="N17" s="548"/>
      <c r="O17" s="548"/>
      <c r="P17" s="548"/>
      <c r="Q17" s="549"/>
      <c r="R17" s="531" t="s">
        <v>145</v>
      </c>
      <c r="S17" s="532"/>
      <c r="T17" s="532"/>
      <c r="U17" s="532"/>
      <c r="V17" s="533"/>
      <c r="W17" s="544" t="s">
        <v>146</v>
      </c>
      <c r="X17" s="440"/>
      <c r="Y17" s="440"/>
      <c r="Z17" s="440"/>
      <c r="AA17" s="440"/>
      <c r="AB17" s="441"/>
      <c r="AC17" s="407">
        <v>4052</v>
      </c>
      <c r="AD17" s="408"/>
      <c r="AE17" s="408"/>
      <c r="AF17" s="408"/>
      <c r="AG17" s="409"/>
      <c r="AH17" s="407">
        <v>4007</v>
      </c>
      <c r="AI17" s="408"/>
      <c r="AJ17" s="408"/>
      <c r="AK17" s="408"/>
      <c r="AL17" s="467"/>
      <c r="AM17" s="511"/>
      <c r="AN17" s="411"/>
      <c r="AO17" s="411"/>
      <c r="AP17" s="411"/>
      <c r="AQ17" s="411"/>
      <c r="AR17" s="411"/>
      <c r="AS17" s="411"/>
      <c r="AT17" s="412"/>
      <c r="AU17" s="512"/>
      <c r="AV17" s="513"/>
      <c r="AW17" s="513"/>
      <c r="AX17" s="513"/>
      <c r="AY17" s="468" t="s">
        <v>147</v>
      </c>
      <c r="AZ17" s="469"/>
      <c r="BA17" s="469"/>
      <c r="BB17" s="469"/>
      <c r="BC17" s="469"/>
      <c r="BD17" s="469"/>
      <c r="BE17" s="469"/>
      <c r="BF17" s="469"/>
      <c r="BG17" s="469"/>
      <c r="BH17" s="469"/>
      <c r="BI17" s="469"/>
      <c r="BJ17" s="469"/>
      <c r="BK17" s="469"/>
      <c r="BL17" s="469"/>
      <c r="BM17" s="470"/>
      <c r="BN17" s="454">
        <v>2448587</v>
      </c>
      <c r="BO17" s="455"/>
      <c r="BP17" s="455"/>
      <c r="BQ17" s="455"/>
      <c r="BR17" s="455"/>
      <c r="BS17" s="455"/>
      <c r="BT17" s="455"/>
      <c r="BU17" s="456"/>
      <c r="BV17" s="454">
        <v>2426308</v>
      </c>
      <c r="BW17" s="455"/>
      <c r="BX17" s="455"/>
      <c r="BY17" s="455"/>
      <c r="BZ17" s="455"/>
      <c r="CA17" s="455"/>
      <c r="CB17" s="455"/>
      <c r="CC17" s="456"/>
      <c r="CD17" s="172"/>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148</v>
      </c>
      <c r="C18" s="505"/>
      <c r="D18" s="505"/>
      <c r="E18" s="506"/>
      <c r="F18" s="506"/>
      <c r="G18" s="506"/>
      <c r="H18" s="506"/>
      <c r="I18" s="506"/>
      <c r="J18" s="506"/>
      <c r="K18" s="506"/>
      <c r="L18" s="507">
        <v>19.440000000000001</v>
      </c>
      <c r="M18" s="507"/>
      <c r="N18" s="507"/>
      <c r="O18" s="507"/>
      <c r="P18" s="507"/>
      <c r="Q18" s="507"/>
      <c r="R18" s="508"/>
      <c r="S18" s="508"/>
      <c r="T18" s="508"/>
      <c r="U18" s="508"/>
      <c r="V18" s="509"/>
      <c r="W18" s="525"/>
      <c r="X18" s="526"/>
      <c r="Y18" s="526"/>
      <c r="Z18" s="526"/>
      <c r="AA18" s="526"/>
      <c r="AB18" s="550"/>
      <c r="AC18" s="424">
        <v>55.4</v>
      </c>
      <c r="AD18" s="425"/>
      <c r="AE18" s="425"/>
      <c r="AF18" s="425"/>
      <c r="AG18" s="510"/>
      <c r="AH18" s="424">
        <v>55.8</v>
      </c>
      <c r="AI18" s="425"/>
      <c r="AJ18" s="425"/>
      <c r="AK18" s="425"/>
      <c r="AL18" s="426"/>
      <c r="AM18" s="511"/>
      <c r="AN18" s="411"/>
      <c r="AO18" s="411"/>
      <c r="AP18" s="411"/>
      <c r="AQ18" s="411"/>
      <c r="AR18" s="411"/>
      <c r="AS18" s="411"/>
      <c r="AT18" s="412"/>
      <c r="AU18" s="512"/>
      <c r="AV18" s="513"/>
      <c r="AW18" s="513"/>
      <c r="AX18" s="513"/>
      <c r="AY18" s="468" t="s">
        <v>149</v>
      </c>
      <c r="AZ18" s="469"/>
      <c r="BA18" s="469"/>
      <c r="BB18" s="469"/>
      <c r="BC18" s="469"/>
      <c r="BD18" s="469"/>
      <c r="BE18" s="469"/>
      <c r="BF18" s="469"/>
      <c r="BG18" s="469"/>
      <c r="BH18" s="469"/>
      <c r="BI18" s="469"/>
      <c r="BJ18" s="469"/>
      <c r="BK18" s="469"/>
      <c r="BL18" s="469"/>
      <c r="BM18" s="470"/>
      <c r="BN18" s="454">
        <v>4178128</v>
      </c>
      <c r="BO18" s="455"/>
      <c r="BP18" s="455"/>
      <c r="BQ18" s="455"/>
      <c r="BR18" s="455"/>
      <c r="BS18" s="455"/>
      <c r="BT18" s="455"/>
      <c r="BU18" s="456"/>
      <c r="BV18" s="454">
        <v>4074457</v>
      </c>
      <c r="BW18" s="455"/>
      <c r="BX18" s="455"/>
      <c r="BY18" s="455"/>
      <c r="BZ18" s="455"/>
      <c r="CA18" s="455"/>
      <c r="CB18" s="455"/>
      <c r="CC18" s="456"/>
      <c r="CD18" s="172"/>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150</v>
      </c>
      <c r="C19" s="505"/>
      <c r="D19" s="505"/>
      <c r="E19" s="506"/>
      <c r="F19" s="506"/>
      <c r="G19" s="506"/>
      <c r="H19" s="506"/>
      <c r="I19" s="506"/>
      <c r="J19" s="506"/>
      <c r="K19" s="506"/>
      <c r="L19" s="514">
        <v>791</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151</v>
      </c>
      <c r="AZ19" s="469"/>
      <c r="BA19" s="469"/>
      <c r="BB19" s="469"/>
      <c r="BC19" s="469"/>
      <c r="BD19" s="469"/>
      <c r="BE19" s="469"/>
      <c r="BF19" s="469"/>
      <c r="BG19" s="469"/>
      <c r="BH19" s="469"/>
      <c r="BI19" s="469"/>
      <c r="BJ19" s="469"/>
      <c r="BK19" s="469"/>
      <c r="BL19" s="469"/>
      <c r="BM19" s="470"/>
      <c r="BN19" s="454">
        <v>6020776</v>
      </c>
      <c r="BO19" s="455"/>
      <c r="BP19" s="455"/>
      <c r="BQ19" s="455"/>
      <c r="BR19" s="455"/>
      <c r="BS19" s="455"/>
      <c r="BT19" s="455"/>
      <c r="BU19" s="456"/>
      <c r="BV19" s="454">
        <v>6012012</v>
      </c>
      <c r="BW19" s="455"/>
      <c r="BX19" s="455"/>
      <c r="BY19" s="455"/>
      <c r="BZ19" s="455"/>
      <c r="CA19" s="455"/>
      <c r="CB19" s="455"/>
      <c r="CC19" s="456"/>
      <c r="CD19" s="172"/>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152</v>
      </c>
      <c r="C20" s="505"/>
      <c r="D20" s="505"/>
      <c r="E20" s="506"/>
      <c r="F20" s="506"/>
      <c r="G20" s="506"/>
      <c r="H20" s="506"/>
      <c r="I20" s="506"/>
      <c r="J20" s="506"/>
      <c r="K20" s="506"/>
      <c r="L20" s="514">
        <v>6434</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2"/>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153</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2"/>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154</v>
      </c>
      <c r="C22" s="431"/>
      <c r="D22" s="432"/>
      <c r="E22" s="439" t="s">
        <v>1</v>
      </c>
      <c r="F22" s="440"/>
      <c r="G22" s="440"/>
      <c r="H22" s="440"/>
      <c r="I22" s="440"/>
      <c r="J22" s="440"/>
      <c r="K22" s="441"/>
      <c r="L22" s="439" t="s">
        <v>155</v>
      </c>
      <c r="M22" s="440"/>
      <c r="N22" s="440"/>
      <c r="O22" s="440"/>
      <c r="P22" s="441"/>
      <c r="Q22" s="445" t="s">
        <v>156</v>
      </c>
      <c r="R22" s="446"/>
      <c r="S22" s="446"/>
      <c r="T22" s="446"/>
      <c r="U22" s="446"/>
      <c r="V22" s="447"/>
      <c r="W22" s="496" t="s">
        <v>157</v>
      </c>
      <c r="X22" s="431"/>
      <c r="Y22" s="432"/>
      <c r="Z22" s="439" t="s">
        <v>1</v>
      </c>
      <c r="AA22" s="440"/>
      <c r="AB22" s="440"/>
      <c r="AC22" s="440"/>
      <c r="AD22" s="440"/>
      <c r="AE22" s="440"/>
      <c r="AF22" s="440"/>
      <c r="AG22" s="441"/>
      <c r="AH22" s="457" t="s">
        <v>158</v>
      </c>
      <c r="AI22" s="440"/>
      <c r="AJ22" s="440"/>
      <c r="AK22" s="440"/>
      <c r="AL22" s="441"/>
      <c r="AM22" s="457" t="s">
        <v>159</v>
      </c>
      <c r="AN22" s="458"/>
      <c r="AO22" s="458"/>
      <c r="AP22" s="458"/>
      <c r="AQ22" s="458"/>
      <c r="AR22" s="459"/>
      <c r="AS22" s="445" t="s">
        <v>156</v>
      </c>
      <c r="AT22" s="446"/>
      <c r="AU22" s="446"/>
      <c r="AV22" s="446"/>
      <c r="AW22" s="446"/>
      <c r="AX22" s="463"/>
      <c r="AY22" s="480" t="s">
        <v>160</v>
      </c>
      <c r="AZ22" s="481"/>
      <c r="BA22" s="481"/>
      <c r="BB22" s="481"/>
      <c r="BC22" s="481"/>
      <c r="BD22" s="481"/>
      <c r="BE22" s="481"/>
      <c r="BF22" s="481"/>
      <c r="BG22" s="481"/>
      <c r="BH22" s="481"/>
      <c r="BI22" s="481"/>
      <c r="BJ22" s="481"/>
      <c r="BK22" s="481"/>
      <c r="BL22" s="481"/>
      <c r="BM22" s="482"/>
      <c r="BN22" s="483">
        <v>7352771</v>
      </c>
      <c r="BO22" s="484"/>
      <c r="BP22" s="484"/>
      <c r="BQ22" s="484"/>
      <c r="BR22" s="484"/>
      <c r="BS22" s="484"/>
      <c r="BT22" s="484"/>
      <c r="BU22" s="485"/>
      <c r="BV22" s="483">
        <v>7385232</v>
      </c>
      <c r="BW22" s="484"/>
      <c r="BX22" s="484"/>
      <c r="BY22" s="484"/>
      <c r="BZ22" s="484"/>
      <c r="CA22" s="484"/>
      <c r="CB22" s="484"/>
      <c r="CC22" s="485"/>
      <c r="CD22" s="172"/>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161</v>
      </c>
      <c r="AZ23" s="469"/>
      <c r="BA23" s="469"/>
      <c r="BB23" s="469"/>
      <c r="BC23" s="469"/>
      <c r="BD23" s="469"/>
      <c r="BE23" s="469"/>
      <c r="BF23" s="469"/>
      <c r="BG23" s="469"/>
      <c r="BH23" s="469"/>
      <c r="BI23" s="469"/>
      <c r="BJ23" s="469"/>
      <c r="BK23" s="469"/>
      <c r="BL23" s="469"/>
      <c r="BM23" s="470"/>
      <c r="BN23" s="454">
        <v>6532914</v>
      </c>
      <c r="BO23" s="455"/>
      <c r="BP23" s="455"/>
      <c r="BQ23" s="455"/>
      <c r="BR23" s="455"/>
      <c r="BS23" s="455"/>
      <c r="BT23" s="455"/>
      <c r="BU23" s="456"/>
      <c r="BV23" s="454">
        <v>6516507</v>
      </c>
      <c r="BW23" s="455"/>
      <c r="BX23" s="455"/>
      <c r="BY23" s="455"/>
      <c r="BZ23" s="455"/>
      <c r="CA23" s="455"/>
      <c r="CB23" s="455"/>
      <c r="CC23" s="456"/>
      <c r="CD23" s="172"/>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162</v>
      </c>
      <c r="F24" s="411"/>
      <c r="G24" s="411"/>
      <c r="H24" s="411"/>
      <c r="I24" s="411"/>
      <c r="J24" s="411"/>
      <c r="K24" s="412"/>
      <c r="L24" s="407">
        <v>1</v>
      </c>
      <c r="M24" s="408"/>
      <c r="N24" s="408"/>
      <c r="O24" s="408"/>
      <c r="P24" s="409"/>
      <c r="Q24" s="407">
        <v>7500</v>
      </c>
      <c r="R24" s="408"/>
      <c r="S24" s="408"/>
      <c r="T24" s="408"/>
      <c r="U24" s="408"/>
      <c r="V24" s="409"/>
      <c r="W24" s="497"/>
      <c r="X24" s="434"/>
      <c r="Y24" s="435"/>
      <c r="Z24" s="410" t="s">
        <v>163</v>
      </c>
      <c r="AA24" s="411"/>
      <c r="AB24" s="411"/>
      <c r="AC24" s="411"/>
      <c r="AD24" s="411"/>
      <c r="AE24" s="411"/>
      <c r="AF24" s="411"/>
      <c r="AG24" s="412"/>
      <c r="AH24" s="407">
        <v>118</v>
      </c>
      <c r="AI24" s="408"/>
      <c r="AJ24" s="408"/>
      <c r="AK24" s="408"/>
      <c r="AL24" s="409"/>
      <c r="AM24" s="407">
        <v>368632</v>
      </c>
      <c r="AN24" s="408"/>
      <c r="AO24" s="408"/>
      <c r="AP24" s="408"/>
      <c r="AQ24" s="408"/>
      <c r="AR24" s="409"/>
      <c r="AS24" s="407">
        <v>3124</v>
      </c>
      <c r="AT24" s="408"/>
      <c r="AU24" s="408"/>
      <c r="AV24" s="408"/>
      <c r="AW24" s="408"/>
      <c r="AX24" s="467"/>
      <c r="AY24" s="427" t="s">
        <v>164</v>
      </c>
      <c r="AZ24" s="428"/>
      <c r="BA24" s="428"/>
      <c r="BB24" s="428"/>
      <c r="BC24" s="428"/>
      <c r="BD24" s="428"/>
      <c r="BE24" s="428"/>
      <c r="BF24" s="428"/>
      <c r="BG24" s="428"/>
      <c r="BH24" s="428"/>
      <c r="BI24" s="428"/>
      <c r="BJ24" s="428"/>
      <c r="BK24" s="428"/>
      <c r="BL24" s="428"/>
      <c r="BM24" s="429"/>
      <c r="BN24" s="454">
        <v>4896183</v>
      </c>
      <c r="BO24" s="455"/>
      <c r="BP24" s="455"/>
      <c r="BQ24" s="455"/>
      <c r="BR24" s="455"/>
      <c r="BS24" s="455"/>
      <c r="BT24" s="455"/>
      <c r="BU24" s="456"/>
      <c r="BV24" s="454">
        <v>4675382</v>
      </c>
      <c r="BW24" s="455"/>
      <c r="BX24" s="455"/>
      <c r="BY24" s="455"/>
      <c r="BZ24" s="455"/>
      <c r="CA24" s="455"/>
      <c r="CB24" s="455"/>
      <c r="CC24" s="456"/>
      <c r="CD24" s="172"/>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165</v>
      </c>
      <c r="F25" s="411"/>
      <c r="G25" s="411"/>
      <c r="H25" s="411"/>
      <c r="I25" s="411"/>
      <c r="J25" s="411"/>
      <c r="K25" s="412"/>
      <c r="L25" s="407">
        <v>1</v>
      </c>
      <c r="M25" s="408"/>
      <c r="N25" s="408"/>
      <c r="O25" s="408"/>
      <c r="P25" s="409"/>
      <c r="Q25" s="407">
        <v>5500</v>
      </c>
      <c r="R25" s="408"/>
      <c r="S25" s="408"/>
      <c r="T25" s="408"/>
      <c r="U25" s="408"/>
      <c r="V25" s="409"/>
      <c r="W25" s="497"/>
      <c r="X25" s="434"/>
      <c r="Y25" s="435"/>
      <c r="Z25" s="410" t="s">
        <v>166</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167</v>
      </c>
      <c r="AZ25" s="481"/>
      <c r="BA25" s="481"/>
      <c r="BB25" s="481"/>
      <c r="BC25" s="481"/>
      <c r="BD25" s="481"/>
      <c r="BE25" s="481"/>
      <c r="BF25" s="481"/>
      <c r="BG25" s="481"/>
      <c r="BH25" s="481"/>
      <c r="BI25" s="481"/>
      <c r="BJ25" s="481"/>
      <c r="BK25" s="481"/>
      <c r="BL25" s="481"/>
      <c r="BM25" s="482"/>
      <c r="BN25" s="483">
        <v>5322099</v>
      </c>
      <c r="BO25" s="484"/>
      <c r="BP25" s="484"/>
      <c r="BQ25" s="484"/>
      <c r="BR25" s="484"/>
      <c r="BS25" s="484"/>
      <c r="BT25" s="484"/>
      <c r="BU25" s="485"/>
      <c r="BV25" s="483">
        <v>5118592</v>
      </c>
      <c r="BW25" s="484"/>
      <c r="BX25" s="484"/>
      <c r="BY25" s="484"/>
      <c r="BZ25" s="484"/>
      <c r="CA25" s="484"/>
      <c r="CB25" s="484"/>
      <c r="CC25" s="485"/>
      <c r="CD25" s="172"/>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168</v>
      </c>
      <c r="F26" s="411"/>
      <c r="G26" s="411"/>
      <c r="H26" s="411"/>
      <c r="I26" s="411"/>
      <c r="J26" s="411"/>
      <c r="K26" s="412"/>
      <c r="L26" s="407">
        <v>1</v>
      </c>
      <c r="M26" s="408"/>
      <c r="N26" s="408"/>
      <c r="O26" s="408"/>
      <c r="P26" s="409"/>
      <c r="Q26" s="407">
        <v>5000</v>
      </c>
      <c r="R26" s="408"/>
      <c r="S26" s="408"/>
      <c r="T26" s="408"/>
      <c r="U26" s="408"/>
      <c r="V26" s="409"/>
      <c r="W26" s="497"/>
      <c r="X26" s="434"/>
      <c r="Y26" s="435"/>
      <c r="Z26" s="410" t="s">
        <v>169</v>
      </c>
      <c r="AA26" s="465"/>
      <c r="AB26" s="465"/>
      <c r="AC26" s="465"/>
      <c r="AD26" s="465"/>
      <c r="AE26" s="465"/>
      <c r="AF26" s="465"/>
      <c r="AG26" s="466"/>
      <c r="AH26" s="407">
        <v>1</v>
      </c>
      <c r="AI26" s="408"/>
      <c r="AJ26" s="408"/>
      <c r="AK26" s="408"/>
      <c r="AL26" s="409"/>
      <c r="AM26" s="407" t="s">
        <v>170</v>
      </c>
      <c r="AN26" s="408"/>
      <c r="AO26" s="408"/>
      <c r="AP26" s="408"/>
      <c r="AQ26" s="408"/>
      <c r="AR26" s="409"/>
      <c r="AS26" s="407" t="s">
        <v>170</v>
      </c>
      <c r="AT26" s="408"/>
      <c r="AU26" s="408"/>
      <c r="AV26" s="408"/>
      <c r="AW26" s="408"/>
      <c r="AX26" s="467"/>
      <c r="AY26" s="494" t="s">
        <v>171</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2"/>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172</v>
      </c>
      <c r="F27" s="411"/>
      <c r="G27" s="411"/>
      <c r="H27" s="411"/>
      <c r="I27" s="411"/>
      <c r="J27" s="411"/>
      <c r="K27" s="412"/>
      <c r="L27" s="407">
        <v>1</v>
      </c>
      <c r="M27" s="408"/>
      <c r="N27" s="408"/>
      <c r="O27" s="408"/>
      <c r="P27" s="409"/>
      <c r="Q27" s="407">
        <v>3340</v>
      </c>
      <c r="R27" s="408"/>
      <c r="S27" s="408"/>
      <c r="T27" s="408"/>
      <c r="U27" s="408"/>
      <c r="V27" s="409"/>
      <c r="W27" s="497"/>
      <c r="X27" s="434"/>
      <c r="Y27" s="435"/>
      <c r="Z27" s="410" t="s">
        <v>173</v>
      </c>
      <c r="AA27" s="411"/>
      <c r="AB27" s="411"/>
      <c r="AC27" s="411"/>
      <c r="AD27" s="411"/>
      <c r="AE27" s="411"/>
      <c r="AF27" s="411"/>
      <c r="AG27" s="412"/>
      <c r="AH27" s="407" t="s">
        <v>122</v>
      </c>
      <c r="AI27" s="408"/>
      <c r="AJ27" s="408"/>
      <c r="AK27" s="408"/>
      <c r="AL27" s="409"/>
      <c r="AM27" s="407" t="s">
        <v>122</v>
      </c>
      <c r="AN27" s="408"/>
      <c r="AO27" s="408"/>
      <c r="AP27" s="408"/>
      <c r="AQ27" s="408"/>
      <c r="AR27" s="409"/>
      <c r="AS27" s="407" t="s">
        <v>122</v>
      </c>
      <c r="AT27" s="408"/>
      <c r="AU27" s="408"/>
      <c r="AV27" s="408"/>
      <c r="AW27" s="408"/>
      <c r="AX27" s="467"/>
      <c r="AY27" s="491" t="s">
        <v>174</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66"/>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175</v>
      </c>
      <c r="F28" s="411"/>
      <c r="G28" s="411"/>
      <c r="H28" s="411"/>
      <c r="I28" s="411"/>
      <c r="J28" s="411"/>
      <c r="K28" s="412"/>
      <c r="L28" s="407">
        <v>1</v>
      </c>
      <c r="M28" s="408"/>
      <c r="N28" s="408"/>
      <c r="O28" s="408"/>
      <c r="P28" s="409"/>
      <c r="Q28" s="407">
        <v>2760</v>
      </c>
      <c r="R28" s="408"/>
      <c r="S28" s="408"/>
      <c r="T28" s="408"/>
      <c r="U28" s="408"/>
      <c r="V28" s="409"/>
      <c r="W28" s="497"/>
      <c r="X28" s="434"/>
      <c r="Y28" s="435"/>
      <c r="Z28" s="410" t="s">
        <v>176</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177</v>
      </c>
      <c r="AZ28" s="472"/>
      <c r="BA28" s="472"/>
      <c r="BB28" s="473"/>
      <c r="BC28" s="480" t="s">
        <v>46</v>
      </c>
      <c r="BD28" s="481"/>
      <c r="BE28" s="481"/>
      <c r="BF28" s="481"/>
      <c r="BG28" s="481"/>
      <c r="BH28" s="481"/>
      <c r="BI28" s="481"/>
      <c r="BJ28" s="481"/>
      <c r="BK28" s="481"/>
      <c r="BL28" s="481"/>
      <c r="BM28" s="482"/>
      <c r="BN28" s="483">
        <v>1262537</v>
      </c>
      <c r="BO28" s="484"/>
      <c r="BP28" s="484"/>
      <c r="BQ28" s="484"/>
      <c r="BR28" s="484"/>
      <c r="BS28" s="484"/>
      <c r="BT28" s="484"/>
      <c r="BU28" s="485"/>
      <c r="BV28" s="483">
        <v>1241785</v>
      </c>
      <c r="BW28" s="484"/>
      <c r="BX28" s="484"/>
      <c r="BY28" s="484"/>
      <c r="BZ28" s="484"/>
      <c r="CA28" s="484"/>
      <c r="CB28" s="484"/>
      <c r="CC28" s="485"/>
      <c r="CD28" s="172"/>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178</v>
      </c>
      <c r="F29" s="411"/>
      <c r="G29" s="411"/>
      <c r="H29" s="411"/>
      <c r="I29" s="411"/>
      <c r="J29" s="411"/>
      <c r="K29" s="412"/>
      <c r="L29" s="407">
        <v>12</v>
      </c>
      <c r="M29" s="408"/>
      <c r="N29" s="408"/>
      <c r="O29" s="408"/>
      <c r="P29" s="409"/>
      <c r="Q29" s="407">
        <v>2510</v>
      </c>
      <c r="R29" s="408"/>
      <c r="S29" s="408"/>
      <c r="T29" s="408"/>
      <c r="U29" s="408"/>
      <c r="V29" s="409"/>
      <c r="W29" s="498"/>
      <c r="X29" s="499"/>
      <c r="Y29" s="500"/>
      <c r="Z29" s="410" t="s">
        <v>179</v>
      </c>
      <c r="AA29" s="411"/>
      <c r="AB29" s="411"/>
      <c r="AC29" s="411"/>
      <c r="AD29" s="411"/>
      <c r="AE29" s="411"/>
      <c r="AF29" s="411"/>
      <c r="AG29" s="412"/>
      <c r="AH29" s="407">
        <v>118</v>
      </c>
      <c r="AI29" s="408"/>
      <c r="AJ29" s="408"/>
      <c r="AK29" s="408"/>
      <c r="AL29" s="409"/>
      <c r="AM29" s="407">
        <v>368632</v>
      </c>
      <c r="AN29" s="408"/>
      <c r="AO29" s="408"/>
      <c r="AP29" s="408"/>
      <c r="AQ29" s="408"/>
      <c r="AR29" s="409"/>
      <c r="AS29" s="407">
        <v>3124</v>
      </c>
      <c r="AT29" s="408"/>
      <c r="AU29" s="408"/>
      <c r="AV29" s="408"/>
      <c r="AW29" s="408"/>
      <c r="AX29" s="467"/>
      <c r="AY29" s="474"/>
      <c r="AZ29" s="475"/>
      <c r="BA29" s="475"/>
      <c r="BB29" s="476"/>
      <c r="BC29" s="468" t="s">
        <v>180</v>
      </c>
      <c r="BD29" s="469"/>
      <c r="BE29" s="469"/>
      <c r="BF29" s="469"/>
      <c r="BG29" s="469"/>
      <c r="BH29" s="469"/>
      <c r="BI29" s="469"/>
      <c r="BJ29" s="469"/>
      <c r="BK29" s="469"/>
      <c r="BL29" s="469"/>
      <c r="BM29" s="470"/>
      <c r="BN29" s="454">
        <v>83828</v>
      </c>
      <c r="BO29" s="455"/>
      <c r="BP29" s="455"/>
      <c r="BQ29" s="455"/>
      <c r="BR29" s="455"/>
      <c r="BS29" s="455"/>
      <c r="BT29" s="455"/>
      <c r="BU29" s="456"/>
      <c r="BV29" s="454">
        <v>83814</v>
      </c>
      <c r="BW29" s="455"/>
      <c r="BX29" s="455"/>
      <c r="BY29" s="455"/>
      <c r="BZ29" s="455"/>
      <c r="CA29" s="455"/>
      <c r="CB29" s="455"/>
      <c r="CC29" s="456"/>
      <c r="CD29" s="166"/>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181</v>
      </c>
      <c r="X30" s="422"/>
      <c r="Y30" s="422"/>
      <c r="Z30" s="422"/>
      <c r="AA30" s="422"/>
      <c r="AB30" s="422"/>
      <c r="AC30" s="422"/>
      <c r="AD30" s="422"/>
      <c r="AE30" s="422"/>
      <c r="AF30" s="422"/>
      <c r="AG30" s="423"/>
      <c r="AH30" s="424">
        <v>94.8</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125762</v>
      </c>
      <c r="BO30" s="489"/>
      <c r="BP30" s="489"/>
      <c r="BQ30" s="489"/>
      <c r="BR30" s="489"/>
      <c r="BS30" s="489"/>
      <c r="BT30" s="489"/>
      <c r="BU30" s="490"/>
      <c r="BV30" s="488">
        <v>130873</v>
      </c>
      <c r="BW30" s="489"/>
      <c r="BX30" s="489"/>
      <c r="BY30" s="489"/>
      <c r="BZ30" s="489"/>
      <c r="CA30" s="489"/>
      <c r="CB30" s="489"/>
      <c r="CC30" s="490"/>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413" t="s">
        <v>182</v>
      </c>
      <c r="D32" s="413"/>
      <c r="E32" s="413"/>
      <c r="F32" s="413"/>
      <c r="G32" s="413"/>
      <c r="H32" s="413"/>
      <c r="I32" s="413"/>
      <c r="J32" s="413"/>
      <c r="K32" s="413"/>
      <c r="L32" s="413"/>
      <c r="M32" s="413"/>
      <c r="N32" s="413"/>
      <c r="O32" s="413"/>
      <c r="P32" s="413"/>
      <c r="Q32" s="413"/>
      <c r="R32" s="413"/>
      <c r="S32" s="413"/>
      <c r="U32" s="414" t="s">
        <v>183</v>
      </c>
      <c r="V32" s="414"/>
      <c r="W32" s="414"/>
      <c r="X32" s="414"/>
      <c r="Y32" s="414"/>
      <c r="Z32" s="414"/>
      <c r="AA32" s="414"/>
      <c r="AB32" s="414"/>
      <c r="AC32" s="414"/>
      <c r="AD32" s="414"/>
      <c r="AE32" s="414"/>
      <c r="AF32" s="414"/>
      <c r="AG32" s="414"/>
      <c r="AH32" s="414"/>
      <c r="AI32" s="414"/>
      <c r="AJ32" s="414"/>
      <c r="AK32" s="414"/>
      <c r="AM32" s="414" t="s">
        <v>184</v>
      </c>
      <c r="AN32" s="414"/>
      <c r="AO32" s="414"/>
      <c r="AP32" s="414"/>
      <c r="AQ32" s="414"/>
      <c r="AR32" s="414"/>
      <c r="AS32" s="414"/>
      <c r="AT32" s="414"/>
      <c r="AU32" s="414"/>
      <c r="AV32" s="414"/>
      <c r="AW32" s="414"/>
      <c r="AX32" s="414"/>
      <c r="AY32" s="414"/>
      <c r="AZ32" s="414"/>
      <c r="BA32" s="414"/>
      <c r="BB32" s="414"/>
      <c r="BC32" s="414"/>
      <c r="BE32" s="414" t="s">
        <v>185</v>
      </c>
      <c r="BF32" s="414"/>
      <c r="BG32" s="414"/>
      <c r="BH32" s="414"/>
      <c r="BI32" s="414"/>
      <c r="BJ32" s="414"/>
      <c r="BK32" s="414"/>
      <c r="BL32" s="414"/>
      <c r="BM32" s="414"/>
      <c r="BN32" s="414"/>
      <c r="BO32" s="414"/>
      <c r="BP32" s="414"/>
      <c r="BQ32" s="414"/>
      <c r="BR32" s="414"/>
      <c r="BS32" s="414"/>
      <c r="BT32" s="414"/>
      <c r="BU32" s="414"/>
      <c r="BW32" s="414" t="s">
        <v>186</v>
      </c>
      <c r="BX32" s="414"/>
      <c r="BY32" s="414"/>
      <c r="BZ32" s="414"/>
      <c r="CA32" s="414"/>
      <c r="CB32" s="414"/>
      <c r="CC32" s="414"/>
      <c r="CD32" s="414"/>
      <c r="CE32" s="414"/>
      <c r="CF32" s="414"/>
      <c r="CG32" s="414"/>
      <c r="CH32" s="414"/>
      <c r="CI32" s="414"/>
      <c r="CJ32" s="414"/>
      <c r="CK32" s="414"/>
      <c r="CL32" s="414"/>
      <c r="CM32" s="414"/>
      <c r="CO32" s="414" t="s">
        <v>187</v>
      </c>
      <c r="CP32" s="414"/>
      <c r="CQ32" s="414"/>
      <c r="CR32" s="414"/>
      <c r="CS32" s="414"/>
      <c r="CT32" s="414"/>
      <c r="CU32" s="414"/>
      <c r="CV32" s="414"/>
      <c r="CW32" s="414"/>
      <c r="CX32" s="414"/>
      <c r="CY32" s="414"/>
      <c r="CZ32" s="414"/>
      <c r="DA32" s="414"/>
      <c r="DB32" s="414"/>
      <c r="DC32" s="414"/>
      <c r="DD32" s="414"/>
      <c r="DE32" s="414"/>
      <c r="DI32" s="189"/>
    </row>
    <row r="33" spans="1:113" ht="13.5" customHeight="1" x14ac:dyDescent="0.2">
      <c r="A33" s="163"/>
      <c r="B33" s="190"/>
      <c r="C33" s="406" t="s">
        <v>188</v>
      </c>
      <c r="D33" s="406"/>
      <c r="E33" s="405" t="s">
        <v>189</v>
      </c>
      <c r="F33" s="405"/>
      <c r="G33" s="405"/>
      <c r="H33" s="405"/>
      <c r="I33" s="405"/>
      <c r="J33" s="405"/>
      <c r="K33" s="405"/>
      <c r="L33" s="405"/>
      <c r="M33" s="405"/>
      <c r="N33" s="405"/>
      <c r="O33" s="405"/>
      <c r="P33" s="405"/>
      <c r="Q33" s="405"/>
      <c r="R33" s="405"/>
      <c r="S33" s="405"/>
      <c r="T33" s="167"/>
      <c r="U33" s="406" t="s">
        <v>188</v>
      </c>
      <c r="V33" s="406"/>
      <c r="W33" s="405" t="s">
        <v>189</v>
      </c>
      <c r="X33" s="405"/>
      <c r="Y33" s="405"/>
      <c r="Z33" s="405"/>
      <c r="AA33" s="405"/>
      <c r="AB33" s="405"/>
      <c r="AC33" s="405"/>
      <c r="AD33" s="405"/>
      <c r="AE33" s="405"/>
      <c r="AF33" s="405"/>
      <c r="AG33" s="405"/>
      <c r="AH33" s="405"/>
      <c r="AI33" s="405"/>
      <c r="AJ33" s="405"/>
      <c r="AK33" s="405"/>
      <c r="AL33" s="167"/>
      <c r="AM33" s="406" t="s">
        <v>188</v>
      </c>
      <c r="AN33" s="406"/>
      <c r="AO33" s="405" t="s">
        <v>189</v>
      </c>
      <c r="AP33" s="405"/>
      <c r="AQ33" s="405"/>
      <c r="AR33" s="405"/>
      <c r="AS33" s="405"/>
      <c r="AT33" s="405"/>
      <c r="AU33" s="405"/>
      <c r="AV33" s="405"/>
      <c r="AW33" s="405"/>
      <c r="AX33" s="405"/>
      <c r="AY33" s="405"/>
      <c r="AZ33" s="405"/>
      <c r="BA33" s="405"/>
      <c r="BB33" s="405"/>
      <c r="BC33" s="405"/>
      <c r="BD33" s="173"/>
      <c r="BE33" s="405" t="s">
        <v>190</v>
      </c>
      <c r="BF33" s="405"/>
      <c r="BG33" s="405" t="s">
        <v>191</v>
      </c>
      <c r="BH33" s="405"/>
      <c r="BI33" s="405"/>
      <c r="BJ33" s="405"/>
      <c r="BK33" s="405"/>
      <c r="BL33" s="405"/>
      <c r="BM33" s="405"/>
      <c r="BN33" s="405"/>
      <c r="BO33" s="405"/>
      <c r="BP33" s="405"/>
      <c r="BQ33" s="405"/>
      <c r="BR33" s="405"/>
      <c r="BS33" s="405"/>
      <c r="BT33" s="405"/>
      <c r="BU33" s="405"/>
      <c r="BV33" s="173"/>
      <c r="BW33" s="406" t="s">
        <v>190</v>
      </c>
      <c r="BX33" s="406"/>
      <c r="BY33" s="405" t="s">
        <v>192</v>
      </c>
      <c r="BZ33" s="405"/>
      <c r="CA33" s="405"/>
      <c r="CB33" s="405"/>
      <c r="CC33" s="405"/>
      <c r="CD33" s="405"/>
      <c r="CE33" s="405"/>
      <c r="CF33" s="405"/>
      <c r="CG33" s="405"/>
      <c r="CH33" s="405"/>
      <c r="CI33" s="405"/>
      <c r="CJ33" s="405"/>
      <c r="CK33" s="405"/>
      <c r="CL33" s="405"/>
      <c r="CM33" s="405"/>
      <c r="CN33" s="167"/>
      <c r="CO33" s="406" t="s">
        <v>188</v>
      </c>
      <c r="CP33" s="406"/>
      <c r="CQ33" s="405" t="s">
        <v>193</v>
      </c>
      <c r="CR33" s="405"/>
      <c r="CS33" s="405"/>
      <c r="CT33" s="405"/>
      <c r="CU33" s="405"/>
      <c r="CV33" s="405"/>
      <c r="CW33" s="405"/>
      <c r="CX33" s="405"/>
      <c r="CY33" s="405"/>
      <c r="CZ33" s="405"/>
      <c r="DA33" s="405"/>
      <c r="DB33" s="405"/>
      <c r="DC33" s="405"/>
      <c r="DD33" s="405"/>
      <c r="DE33" s="405"/>
      <c r="DF33" s="167"/>
      <c r="DG33" s="404" t="s">
        <v>194</v>
      </c>
      <c r="DH33" s="404"/>
      <c r="DI33" s="168"/>
    </row>
    <row r="34" spans="1:113" ht="32.25" customHeight="1" x14ac:dyDescent="0.2">
      <c r="A34" s="163"/>
      <c r="B34" s="190"/>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5</v>
      </c>
      <c r="AN34" s="402"/>
      <c r="AO34" s="403" t="str">
        <f>IF('各会計、関係団体の財政状況及び健全化判断比率'!B31="","",'各会計、関係団体の財政状況及び健全化判断比率'!B31)</f>
        <v>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7</v>
      </c>
      <c r="BX34" s="402"/>
      <c r="BY34" s="403" t="str">
        <f>IF('各会計、関係団体の財政状況及び健全化判断比率'!B68="","",'各会計、関係団体の財政状況及び健全化判断比率'!B68)</f>
        <v>有明広域行政事務組合</v>
      </c>
      <c r="BZ34" s="403"/>
      <c r="CA34" s="403"/>
      <c r="CB34" s="403"/>
      <c r="CC34" s="403"/>
      <c r="CD34" s="403"/>
      <c r="CE34" s="403"/>
      <c r="CF34" s="403"/>
      <c r="CG34" s="403"/>
      <c r="CH34" s="403"/>
      <c r="CI34" s="403"/>
      <c r="CJ34" s="403"/>
      <c r="CK34" s="403"/>
      <c r="CL34" s="403"/>
      <c r="CM34" s="403"/>
      <c r="CN34" s="163"/>
      <c r="CO34" s="402" t="str">
        <f>IF(CQ34="","",MAX(C34:D43,U34:V43,AM34:AN43,BE34:BF43,BW34:BX43)+1)</f>
        <v/>
      </c>
      <c r="CP34" s="402"/>
      <c r="CQ34" s="403" t="str">
        <f>IF('各会計、関係団体の財政状況及び健全化判断比率'!BS7="","",'各会計、関係団体の財政状況及び健全化判断比率'!BS7)</f>
        <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68"/>
    </row>
    <row r="35" spans="1:113" ht="32.25" customHeight="1" x14ac:dyDescent="0.2">
      <c r="A35" s="163"/>
      <c r="B35" s="190"/>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63"/>
      <c r="AM35" s="402">
        <f t="shared" ref="AM35:AM43" si="0">IF(AO35="","",AM34+1)</f>
        <v>6</v>
      </c>
      <c r="AN35" s="402"/>
      <c r="AO35" s="403" t="str">
        <f>IF('各会計、関係団体の財政状況及び健全化判断比率'!B32="","",'各会計、関係団体の財政状況及び健全化判断比率'!B32)</f>
        <v>下水道事業会計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t="str">
        <f t="shared" ref="BW35:BW43" si="2">IF(BY35="","",BW34+1)</f>
        <v/>
      </c>
      <c r="BX35" s="402"/>
      <c r="BY35" s="403" t="str">
        <f>IF('各会計、関係団体の財政状況及び健全化判断比率'!B69="","",'各会計、関係団体の財政状況及び健全化判断比率'!B69)</f>
        <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68"/>
    </row>
    <row r="36" spans="1:113" ht="32.25" customHeight="1" x14ac:dyDescent="0.2">
      <c r="A36" s="163"/>
      <c r="B36" s="190"/>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t="str">
        <f t="shared" si="2"/>
        <v/>
      </c>
      <c r="BX36" s="402"/>
      <c r="BY36" s="403" t="str">
        <f>IF('各会計、関係団体の財政状況及び健全化判断比率'!B70="","",'各会計、関係団体の財政状況及び健全化判断比率'!B70)</f>
        <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68"/>
    </row>
    <row r="37" spans="1:113" ht="32.25" customHeight="1" x14ac:dyDescent="0.2">
      <c r="A37" s="163"/>
      <c r="B37" s="190"/>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t="str">
        <f t="shared" si="2"/>
        <v/>
      </c>
      <c r="BX37" s="402"/>
      <c r="BY37" s="403" t="str">
        <f>IF('各会計、関係団体の財政状況及び健全化判断比率'!B71="","",'各会計、関係団体の財政状況及び健全化判断比率'!B71)</f>
        <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68"/>
    </row>
    <row r="38" spans="1:113" ht="32.25" customHeight="1" x14ac:dyDescent="0.2">
      <c r="A38" s="163"/>
      <c r="B38" s="190"/>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t="str">
        <f t="shared" si="2"/>
        <v/>
      </c>
      <c r="BX38" s="402"/>
      <c r="BY38" s="403" t="str">
        <f>IF('各会計、関係団体の財政状況及び健全化判断比率'!B72="","",'各会計、関係団体の財政状況及び健全化判断比率'!B72)</f>
        <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68"/>
    </row>
    <row r="39" spans="1:113" ht="32.25" customHeight="1" x14ac:dyDescent="0.2">
      <c r="A39" s="163"/>
      <c r="B39" s="190"/>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t="str">
        <f t="shared" si="2"/>
        <v/>
      </c>
      <c r="BX39" s="402"/>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68"/>
    </row>
    <row r="40" spans="1:113" ht="32.25" customHeight="1" x14ac:dyDescent="0.2">
      <c r="A40" s="163"/>
      <c r="B40" s="190"/>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t="str">
        <f t="shared" si="2"/>
        <v/>
      </c>
      <c r="BX40" s="402"/>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68"/>
    </row>
    <row r="41" spans="1:113" ht="32.25" customHeight="1" x14ac:dyDescent="0.2">
      <c r="A41" s="163"/>
      <c r="B41" s="190"/>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68"/>
    </row>
    <row r="42" spans="1:113" ht="32.25" customHeight="1" x14ac:dyDescent="0.2">
      <c r="B42" s="190"/>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68"/>
    </row>
    <row r="43" spans="1:113" ht="32.25" customHeight="1" x14ac:dyDescent="0.2">
      <c r="B43" s="190"/>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195</v>
      </c>
      <c r="E46" s="399" t="s">
        <v>196</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197</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198</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199</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200</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201</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202</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203</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nhsQ5tWx/YUN0UantxIJdzUb1C+flt2UHyp/mTCYB7BVl8wC38qv2gJBOeh1tDsAOARxgSfdxyeATZ2e3BJ7Gw==" saltValue="jgyKlCPJMbJj+ktEUyd4W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204</v>
      </c>
      <c r="DI1" s="753"/>
      <c r="DJ1" s="753"/>
      <c r="DK1" s="753"/>
      <c r="DL1" s="753"/>
      <c r="DM1" s="753"/>
      <c r="DN1" s="754"/>
      <c r="DO1" s="196"/>
      <c r="DP1" s="752" t="s">
        <v>205</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206</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207</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208</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209</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210</v>
      </c>
      <c r="S4" s="709"/>
      <c r="T4" s="709"/>
      <c r="U4" s="709"/>
      <c r="V4" s="709"/>
      <c r="W4" s="709"/>
      <c r="X4" s="709"/>
      <c r="Y4" s="710"/>
      <c r="Z4" s="708" t="s">
        <v>211</v>
      </c>
      <c r="AA4" s="709"/>
      <c r="AB4" s="709"/>
      <c r="AC4" s="710"/>
      <c r="AD4" s="708" t="s">
        <v>212</v>
      </c>
      <c r="AE4" s="709"/>
      <c r="AF4" s="709"/>
      <c r="AG4" s="709"/>
      <c r="AH4" s="709"/>
      <c r="AI4" s="709"/>
      <c r="AJ4" s="709"/>
      <c r="AK4" s="710"/>
      <c r="AL4" s="708" t="s">
        <v>211</v>
      </c>
      <c r="AM4" s="709"/>
      <c r="AN4" s="709"/>
      <c r="AO4" s="710"/>
      <c r="AP4" s="755" t="s">
        <v>213</v>
      </c>
      <c r="AQ4" s="755"/>
      <c r="AR4" s="755"/>
      <c r="AS4" s="755"/>
      <c r="AT4" s="755"/>
      <c r="AU4" s="755"/>
      <c r="AV4" s="755"/>
      <c r="AW4" s="755"/>
      <c r="AX4" s="755"/>
      <c r="AY4" s="755"/>
      <c r="AZ4" s="755"/>
      <c r="BA4" s="755"/>
      <c r="BB4" s="755"/>
      <c r="BC4" s="755"/>
      <c r="BD4" s="755"/>
      <c r="BE4" s="755"/>
      <c r="BF4" s="755"/>
      <c r="BG4" s="755" t="s">
        <v>214</v>
      </c>
      <c r="BH4" s="755"/>
      <c r="BI4" s="755"/>
      <c r="BJ4" s="755"/>
      <c r="BK4" s="755"/>
      <c r="BL4" s="755"/>
      <c r="BM4" s="755"/>
      <c r="BN4" s="755"/>
      <c r="BO4" s="755" t="s">
        <v>211</v>
      </c>
      <c r="BP4" s="755"/>
      <c r="BQ4" s="755"/>
      <c r="BR4" s="755"/>
      <c r="BS4" s="755" t="s">
        <v>215</v>
      </c>
      <c r="BT4" s="755"/>
      <c r="BU4" s="755"/>
      <c r="BV4" s="755"/>
      <c r="BW4" s="755"/>
      <c r="BX4" s="755"/>
      <c r="BY4" s="755"/>
      <c r="BZ4" s="755"/>
      <c r="CA4" s="755"/>
      <c r="CB4" s="755"/>
      <c r="CD4" s="708" t="s">
        <v>216</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217</v>
      </c>
      <c r="C5" s="715"/>
      <c r="D5" s="715"/>
      <c r="E5" s="715"/>
      <c r="F5" s="715"/>
      <c r="G5" s="715"/>
      <c r="H5" s="715"/>
      <c r="I5" s="715"/>
      <c r="J5" s="715"/>
      <c r="K5" s="715"/>
      <c r="L5" s="715"/>
      <c r="M5" s="715"/>
      <c r="N5" s="715"/>
      <c r="O5" s="715"/>
      <c r="P5" s="715"/>
      <c r="Q5" s="716"/>
      <c r="R5" s="711">
        <v>1910516</v>
      </c>
      <c r="S5" s="712"/>
      <c r="T5" s="712"/>
      <c r="U5" s="712"/>
      <c r="V5" s="712"/>
      <c r="W5" s="712"/>
      <c r="X5" s="712"/>
      <c r="Y5" s="737"/>
      <c r="Z5" s="750">
        <v>22.2</v>
      </c>
      <c r="AA5" s="750"/>
      <c r="AB5" s="750"/>
      <c r="AC5" s="750"/>
      <c r="AD5" s="751">
        <v>1910516</v>
      </c>
      <c r="AE5" s="751"/>
      <c r="AF5" s="751"/>
      <c r="AG5" s="751"/>
      <c r="AH5" s="751"/>
      <c r="AI5" s="751"/>
      <c r="AJ5" s="751"/>
      <c r="AK5" s="751"/>
      <c r="AL5" s="738">
        <v>42.1</v>
      </c>
      <c r="AM5" s="720"/>
      <c r="AN5" s="720"/>
      <c r="AO5" s="739"/>
      <c r="AP5" s="714" t="s">
        <v>218</v>
      </c>
      <c r="AQ5" s="715"/>
      <c r="AR5" s="715"/>
      <c r="AS5" s="715"/>
      <c r="AT5" s="715"/>
      <c r="AU5" s="715"/>
      <c r="AV5" s="715"/>
      <c r="AW5" s="715"/>
      <c r="AX5" s="715"/>
      <c r="AY5" s="715"/>
      <c r="AZ5" s="715"/>
      <c r="BA5" s="715"/>
      <c r="BB5" s="715"/>
      <c r="BC5" s="715"/>
      <c r="BD5" s="715"/>
      <c r="BE5" s="715"/>
      <c r="BF5" s="716"/>
      <c r="BG5" s="656">
        <v>1910516</v>
      </c>
      <c r="BH5" s="657"/>
      <c r="BI5" s="657"/>
      <c r="BJ5" s="657"/>
      <c r="BK5" s="657"/>
      <c r="BL5" s="657"/>
      <c r="BM5" s="657"/>
      <c r="BN5" s="658"/>
      <c r="BO5" s="694">
        <v>100</v>
      </c>
      <c r="BP5" s="694"/>
      <c r="BQ5" s="694"/>
      <c r="BR5" s="694"/>
      <c r="BS5" s="695">
        <v>32093</v>
      </c>
      <c r="BT5" s="695"/>
      <c r="BU5" s="695"/>
      <c r="BV5" s="695"/>
      <c r="BW5" s="695"/>
      <c r="BX5" s="695"/>
      <c r="BY5" s="695"/>
      <c r="BZ5" s="695"/>
      <c r="CA5" s="695"/>
      <c r="CB5" s="735"/>
      <c r="CD5" s="708" t="s">
        <v>213</v>
      </c>
      <c r="CE5" s="709"/>
      <c r="CF5" s="709"/>
      <c r="CG5" s="709"/>
      <c r="CH5" s="709"/>
      <c r="CI5" s="709"/>
      <c r="CJ5" s="709"/>
      <c r="CK5" s="709"/>
      <c r="CL5" s="709"/>
      <c r="CM5" s="709"/>
      <c r="CN5" s="709"/>
      <c r="CO5" s="709"/>
      <c r="CP5" s="709"/>
      <c r="CQ5" s="710"/>
      <c r="CR5" s="708" t="s">
        <v>219</v>
      </c>
      <c r="CS5" s="709"/>
      <c r="CT5" s="709"/>
      <c r="CU5" s="709"/>
      <c r="CV5" s="709"/>
      <c r="CW5" s="709"/>
      <c r="CX5" s="709"/>
      <c r="CY5" s="710"/>
      <c r="CZ5" s="708" t="s">
        <v>211</v>
      </c>
      <c r="DA5" s="709"/>
      <c r="DB5" s="709"/>
      <c r="DC5" s="710"/>
      <c r="DD5" s="708" t="s">
        <v>220</v>
      </c>
      <c r="DE5" s="709"/>
      <c r="DF5" s="709"/>
      <c r="DG5" s="709"/>
      <c r="DH5" s="709"/>
      <c r="DI5" s="709"/>
      <c r="DJ5" s="709"/>
      <c r="DK5" s="709"/>
      <c r="DL5" s="709"/>
      <c r="DM5" s="709"/>
      <c r="DN5" s="709"/>
      <c r="DO5" s="709"/>
      <c r="DP5" s="710"/>
      <c r="DQ5" s="708" t="s">
        <v>221</v>
      </c>
      <c r="DR5" s="709"/>
      <c r="DS5" s="709"/>
      <c r="DT5" s="709"/>
      <c r="DU5" s="709"/>
      <c r="DV5" s="709"/>
      <c r="DW5" s="709"/>
      <c r="DX5" s="709"/>
      <c r="DY5" s="709"/>
      <c r="DZ5" s="709"/>
      <c r="EA5" s="709"/>
      <c r="EB5" s="709"/>
      <c r="EC5" s="710"/>
    </row>
    <row r="6" spans="2:143" ht="11.25" customHeight="1" x14ac:dyDescent="0.2">
      <c r="B6" s="653" t="s">
        <v>222</v>
      </c>
      <c r="C6" s="654"/>
      <c r="D6" s="654"/>
      <c r="E6" s="654"/>
      <c r="F6" s="654"/>
      <c r="G6" s="654"/>
      <c r="H6" s="654"/>
      <c r="I6" s="654"/>
      <c r="J6" s="654"/>
      <c r="K6" s="654"/>
      <c r="L6" s="654"/>
      <c r="M6" s="654"/>
      <c r="N6" s="654"/>
      <c r="O6" s="654"/>
      <c r="P6" s="654"/>
      <c r="Q6" s="655"/>
      <c r="R6" s="656">
        <v>50300</v>
      </c>
      <c r="S6" s="657"/>
      <c r="T6" s="657"/>
      <c r="U6" s="657"/>
      <c r="V6" s="657"/>
      <c r="W6" s="657"/>
      <c r="X6" s="657"/>
      <c r="Y6" s="658"/>
      <c r="Z6" s="694">
        <v>0.6</v>
      </c>
      <c r="AA6" s="694"/>
      <c r="AB6" s="694"/>
      <c r="AC6" s="694"/>
      <c r="AD6" s="695">
        <v>50300</v>
      </c>
      <c r="AE6" s="695"/>
      <c r="AF6" s="695"/>
      <c r="AG6" s="695"/>
      <c r="AH6" s="695"/>
      <c r="AI6" s="695"/>
      <c r="AJ6" s="695"/>
      <c r="AK6" s="695"/>
      <c r="AL6" s="659">
        <v>1.1000000000000001</v>
      </c>
      <c r="AM6" s="660"/>
      <c r="AN6" s="660"/>
      <c r="AO6" s="696"/>
      <c r="AP6" s="653" t="s">
        <v>223</v>
      </c>
      <c r="AQ6" s="654"/>
      <c r="AR6" s="654"/>
      <c r="AS6" s="654"/>
      <c r="AT6" s="654"/>
      <c r="AU6" s="654"/>
      <c r="AV6" s="654"/>
      <c r="AW6" s="654"/>
      <c r="AX6" s="654"/>
      <c r="AY6" s="654"/>
      <c r="AZ6" s="654"/>
      <c r="BA6" s="654"/>
      <c r="BB6" s="654"/>
      <c r="BC6" s="654"/>
      <c r="BD6" s="654"/>
      <c r="BE6" s="654"/>
      <c r="BF6" s="655"/>
      <c r="BG6" s="656">
        <v>1910516</v>
      </c>
      <c r="BH6" s="657"/>
      <c r="BI6" s="657"/>
      <c r="BJ6" s="657"/>
      <c r="BK6" s="657"/>
      <c r="BL6" s="657"/>
      <c r="BM6" s="657"/>
      <c r="BN6" s="658"/>
      <c r="BO6" s="694">
        <v>100</v>
      </c>
      <c r="BP6" s="694"/>
      <c r="BQ6" s="694"/>
      <c r="BR6" s="694"/>
      <c r="BS6" s="695">
        <v>32093</v>
      </c>
      <c r="BT6" s="695"/>
      <c r="BU6" s="695"/>
      <c r="BV6" s="695"/>
      <c r="BW6" s="695"/>
      <c r="BX6" s="695"/>
      <c r="BY6" s="695"/>
      <c r="BZ6" s="695"/>
      <c r="CA6" s="695"/>
      <c r="CB6" s="735"/>
      <c r="CD6" s="714" t="s">
        <v>224</v>
      </c>
      <c r="CE6" s="715"/>
      <c r="CF6" s="715"/>
      <c r="CG6" s="715"/>
      <c r="CH6" s="715"/>
      <c r="CI6" s="715"/>
      <c r="CJ6" s="715"/>
      <c r="CK6" s="715"/>
      <c r="CL6" s="715"/>
      <c r="CM6" s="715"/>
      <c r="CN6" s="715"/>
      <c r="CO6" s="715"/>
      <c r="CP6" s="715"/>
      <c r="CQ6" s="716"/>
      <c r="CR6" s="656">
        <v>101844</v>
      </c>
      <c r="CS6" s="657"/>
      <c r="CT6" s="657"/>
      <c r="CU6" s="657"/>
      <c r="CV6" s="657"/>
      <c r="CW6" s="657"/>
      <c r="CX6" s="657"/>
      <c r="CY6" s="658"/>
      <c r="CZ6" s="738">
        <v>1.2</v>
      </c>
      <c r="DA6" s="720"/>
      <c r="DB6" s="720"/>
      <c r="DC6" s="740"/>
      <c r="DD6" s="662" t="s">
        <v>122</v>
      </c>
      <c r="DE6" s="657"/>
      <c r="DF6" s="657"/>
      <c r="DG6" s="657"/>
      <c r="DH6" s="657"/>
      <c r="DI6" s="657"/>
      <c r="DJ6" s="657"/>
      <c r="DK6" s="657"/>
      <c r="DL6" s="657"/>
      <c r="DM6" s="657"/>
      <c r="DN6" s="657"/>
      <c r="DO6" s="657"/>
      <c r="DP6" s="658"/>
      <c r="DQ6" s="662">
        <v>101844</v>
      </c>
      <c r="DR6" s="657"/>
      <c r="DS6" s="657"/>
      <c r="DT6" s="657"/>
      <c r="DU6" s="657"/>
      <c r="DV6" s="657"/>
      <c r="DW6" s="657"/>
      <c r="DX6" s="657"/>
      <c r="DY6" s="657"/>
      <c r="DZ6" s="657"/>
      <c r="EA6" s="657"/>
      <c r="EB6" s="657"/>
      <c r="EC6" s="693"/>
    </row>
    <row r="7" spans="2:143" ht="11.25" customHeight="1" x14ac:dyDescent="0.2">
      <c r="B7" s="653" t="s">
        <v>225</v>
      </c>
      <c r="C7" s="654"/>
      <c r="D7" s="654"/>
      <c r="E7" s="654"/>
      <c r="F7" s="654"/>
      <c r="G7" s="654"/>
      <c r="H7" s="654"/>
      <c r="I7" s="654"/>
      <c r="J7" s="654"/>
      <c r="K7" s="654"/>
      <c r="L7" s="654"/>
      <c r="M7" s="654"/>
      <c r="N7" s="654"/>
      <c r="O7" s="654"/>
      <c r="P7" s="654"/>
      <c r="Q7" s="655"/>
      <c r="R7" s="656">
        <v>499</v>
      </c>
      <c r="S7" s="657"/>
      <c r="T7" s="657"/>
      <c r="U7" s="657"/>
      <c r="V7" s="657"/>
      <c r="W7" s="657"/>
      <c r="X7" s="657"/>
      <c r="Y7" s="658"/>
      <c r="Z7" s="694">
        <v>0</v>
      </c>
      <c r="AA7" s="694"/>
      <c r="AB7" s="694"/>
      <c r="AC7" s="694"/>
      <c r="AD7" s="695">
        <v>499</v>
      </c>
      <c r="AE7" s="695"/>
      <c r="AF7" s="695"/>
      <c r="AG7" s="695"/>
      <c r="AH7" s="695"/>
      <c r="AI7" s="695"/>
      <c r="AJ7" s="695"/>
      <c r="AK7" s="695"/>
      <c r="AL7" s="659">
        <v>0</v>
      </c>
      <c r="AM7" s="660"/>
      <c r="AN7" s="660"/>
      <c r="AO7" s="696"/>
      <c r="AP7" s="653" t="s">
        <v>226</v>
      </c>
      <c r="AQ7" s="654"/>
      <c r="AR7" s="654"/>
      <c r="AS7" s="654"/>
      <c r="AT7" s="654"/>
      <c r="AU7" s="654"/>
      <c r="AV7" s="654"/>
      <c r="AW7" s="654"/>
      <c r="AX7" s="654"/>
      <c r="AY7" s="654"/>
      <c r="AZ7" s="654"/>
      <c r="BA7" s="654"/>
      <c r="BB7" s="654"/>
      <c r="BC7" s="654"/>
      <c r="BD7" s="654"/>
      <c r="BE7" s="654"/>
      <c r="BF7" s="655"/>
      <c r="BG7" s="656">
        <v>636394</v>
      </c>
      <c r="BH7" s="657"/>
      <c r="BI7" s="657"/>
      <c r="BJ7" s="657"/>
      <c r="BK7" s="657"/>
      <c r="BL7" s="657"/>
      <c r="BM7" s="657"/>
      <c r="BN7" s="658"/>
      <c r="BO7" s="694">
        <v>33.299999999999997</v>
      </c>
      <c r="BP7" s="694"/>
      <c r="BQ7" s="694"/>
      <c r="BR7" s="694"/>
      <c r="BS7" s="695">
        <v>32093</v>
      </c>
      <c r="BT7" s="695"/>
      <c r="BU7" s="695"/>
      <c r="BV7" s="695"/>
      <c r="BW7" s="695"/>
      <c r="BX7" s="695"/>
      <c r="BY7" s="695"/>
      <c r="BZ7" s="695"/>
      <c r="CA7" s="695"/>
      <c r="CB7" s="735"/>
      <c r="CD7" s="653" t="s">
        <v>227</v>
      </c>
      <c r="CE7" s="654"/>
      <c r="CF7" s="654"/>
      <c r="CG7" s="654"/>
      <c r="CH7" s="654"/>
      <c r="CI7" s="654"/>
      <c r="CJ7" s="654"/>
      <c r="CK7" s="654"/>
      <c r="CL7" s="654"/>
      <c r="CM7" s="654"/>
      <c r="CN7" s="654"/>
      <c r="CO7" s="654"/>
      <c r="CP7" s="654"/>
      <c r="CQ7" s="655"/>
      <c r="CR7" s="656">
        <v>1407531</v>
      </c>
      <c r="CS7" s="657"/>
      <c r="CT7" s="657"/>
      <c r="CU7" s="657"/>
      <c r="CV7" s="657"/>
      <c r="CW7" s="657"/>
      <c r="CX7" s="657"/>
      <c r="CY7" s="658"/>
      <c r="CZ7" s="694">
        <v>17.100000000000001</v>
      </c>
      <c r="DA7" s="694"/>
      <c r="DB7" s="694"/>
      <c r="DC7" s="694"/>
      <c r="DD7" s="662">
        <v>21644</v>
      </c>
      <c r="DE7" s="657"/>
      <c r="DF7" s="657"/>
      <c r="DG7" s="657"/>
      <c r="DH7" s="657"/>
      <c r="DI7" s="657"/>
      <c r="DJ7" s="657"/>
      <c r="DK7" s="657"/>
      <c r="DL7" s="657"/>
      <c r="DM7" s="657"/>
      <c r="DN7" s="657"/>
      <c r="DO7" s="657"/>
      <c r="DP7" s="658"/>
      <c r="DQ7" s="662">
        <v>1219918</v>
      </c>
      <c r="DR7" s="657"/>
      <c r="DS7" s="657"/>
      <c r="DT7" s="657"/>
      <c r="DU7" s="657"/>
      <c r="DV7" s="657"/>
      <c r="DW7" s="657"/>
      <c r="DX7" s="657"/>
      <c r="DY7" s="657"/>
      <c r="DZ7" s="657"/>
      <c r="EA7" s="657"/>
      <c r="EB7" s="657"/>
      <c r="EC7" s="693"/>
    </row>
    <row r="8" spans="2:143" ht="11.25" customHeight="1" x14ac:dyDescent="0.2">
      <c r="B8" s="653" t="s">
        <v>228</v>
      </c>
      <c r="C8" s="654"/>
      <c r="D8" s="654"/>
      <c r="E8" s="654"/>
      <c r="F8" s="654"/>
      <c r="G8" s="654"/>
      <c r="H8" s="654"/>
      <c r="I8" s="654"/>
      <c r="J8" s="654"/>
      <c r="K8" s="654"/>
      <c r="L8" s="654"/>
      <c r="M8" s="654"/>
      <c r="N8" s="654"/>
      <c r="O8" s="654"/>
      <c r="P8" s="654"/>
      <c r="Q8" s="655"/>
      <c r="R8" s="656">
        <v>5946</v>
      </c>
      <c r="S8" s="657"/>
      <c r="T8" s="657"/>
      <c r="U8" s="657"/>
      <c r="V8" s="657"/>
      <c r="W8" s="657"/>
      <c r="X8" s="657"/>
      <c r="Y8" s="658"/>
      <c r="Z8" s="694">
        <v>0.1</v>
      </c>
      <c r="AA8" s="694"/>
      <c r="AB8" s="694"/>
      <c r="AC8" s="694"/>
      <c r="AD8" s="695">
        <v>5946</v>
      </c>
      <c r="AE8" s="695"/>
      <c r="AF8" s="695"/>
      <c r="AG8" s="695"/>
      <c r="AH8" s="695"/>
      <c r="AI8" s="695"/>
      <c r="AJ8" s="695"/>
      <c r="AK8" s="695"/>
      <c r="AL8" s="659">
        <v>0.1</v>
      </c>
      <c r="AM8" s="660"/>
      <c r="AN8" s="660"/>
      <c r="AO8" s="696"/>
      <c r="AP8" s="653" t="s">
        <v>229</v>
      </c>
      <c r="AQ8" s="654"/>
      <c r="AR8" s="654"/>
      <c r="AS8" s="654"/>
      <c r="AT8" s="654"/>
      <c r="AU8" s="654"/>
      <c r="AV8" s="654"/>
      <c r="AW8" s="654"/>
      <c r="AX8" s="654"/>
      <c r="AY8" s="654"/>
      <c r="AZ8" s="654"/>
      <c r="BA8" s="654"/>
      <c r="BB8" s="654"/>
      <c r="BC8" s="654"/>
      <c r="BD8" s="654"/>
      <c r="BE8" s="654"/>
      <c r="BF8" s="655"/>
      <c r="BG8" s="656">
        <v>22366</v>
      </c>
      <c r="BH8" s="657"/>
      <c r="BI8" s="657"/>
      <c r="BJ8" s="657"/>
      <c r="BK8" s="657"/>
      <c r="BL8" s="657"/>
      <c r="BM8" s="657"/>
      <c r="BN8" s="658"/>
      <c r="BO8" s="694">
        <v>1.2</v>
      </c>
      <c r="BP8" s="694"/>
      <c r="BQ8" s="694"/>
      <c r="BR8" s="694"/>
      <c r="BS8" s="695" t="s">
        <v>122</v>
      </c>
      <c r="BT8" s="695"/>
      <c r="BU8" s="695"/>
      <c r="BV8" s="695"/>
      <c r="BW8" s="695"/>
      <c r="BX8" s="695"/>
      <c r="BY8" s="695"/>
      <c r="BZ8" s="695"/>
      <c r="CA8" s="695"/>
      <c r="CB8" s="735"/>
      <c r="CD8" s="653" t="s">
        <v>230</v>
      </c>
      <c r="CE8" s="654"/>
      <c r="CF8" s="654"/>
      <c r="CG8" s="654"/>
      <c r="CH8" s="654"/>
      <c r="CI8" s="654"/>
      <c r="CJ8" s="654"/>
      <c r="CK8" s="654"/>
      <c r="CL8" s="654"/>
      <c r="CM8" s="654"/>
      <c r="CN8" s="654"/>
      <c r="CO8" s="654"/>
      <c r="CP8" s="654"/>
      <c r="CQ8" s="655"/>
      <c r="CR8" s="656">
        <v>2914404</v>
      </c>
      <c r="CS8" s="657"/>
      <c r="CT8" s="657"/>
      <c r="CU8" s="657"/>
      <c r="CV8" s="657"/>
      <c r="CW8" s="657"/>
      <c r="CX8" s="657"/>
      <c r="CY8" s="658"/>
      <c r="CZ8" s="694">
        <v>35.299999999999997</v>
      </c>
      <c r="DA8" s="694"/>
      <c r="DB8" s="694"/>
      <c r="DC8" s="694"/>
      <c r="DD8" s="662">
        <v>100854</v>
      </c>
      <c r="DE8" s="657"/>
      <c r="DF8" s="657"/>
      <c r="DG8" s="657"/>
      <c r="DH8" s="657"/>
      <c r="DI8" s="657"/>
      <c r="DJ8" s="657"/>
      <c r="DK8" s="657"/>
      <c r="DL8" s="657"/>
      <c r="DM8" s="657"/>
      <c r="DN8" s="657"/>
      <c r="DO8" s="657"/>
      <c r="DP8" s="658"/>
      <c r="DQ8" s="662">
        <v>1490698</v>
      </c>
      <c r="DR8" s="657"/>
      <c r="DS8" s="657"/>
      <c r="DT8" s="657"/>
      <c r="DU8" s="657"/>
      <c r="DV8" s="657"/>
      <c r="DW8" s="657"/>
      <c r="DX8" s="657"/>
      <c r="DY8" s="657"/>
      <c r="DZ8" s="657"/>
      <c r="EA8" s="657"/>
      <c r="EB8" s="657"/>
      <c r="EC8" s="693"/>
    </row>
    <row r="9" spans="2:143" ht="11.25" customHeight="1" x14ac:dyDescent="0.2">
      <c r="B9" s="653" t="s">
        <v>231</v>
      </c>
      <c r="C9" s="654"/>
      <c r="D9" s="654"/>
      <c r="E9" s="654"/>
      <c r="F9" s="654"/>
      <c r="G9" s="654"/>
      <c r="H9" s="654"/>
      <c r="I9" s="654"/>
      <c r="J9" s="654"/>
      <c r="K9" s="654"/>
      <c r="L9" s="654"/>
      <c r="M9" s="654"/>
      <c r="N9" s="654"/>
      <c r="O9" s="654"/>
      <c r="P9" s="654"/>
      <c r="Q9" s="655"/>
      <c r="R9" s="656">
        <v>9967</v>
      </c>
      <c r="S9" s="657"/>
      <c r="T9" s="657"/>
      <c r="U9" s="657"/>
      <c r="V9" s="657"/>
      <c r="W9" s="657"/>
      <c r="X9" s="657"/>
      <c r="Y9" s="658"/>
      <c r="Z9" s="694">
        <v>0.1</v>
      </c>
      <c r="AA9" s="694"/>
      <c r="AB9" s="694"/>
      <c r="AC9" s="694"/>
      <c r="AD9" s="695">
        <v>9967</v>
      </c>
      <c r="AE9" s="695"/>
      <c r="AF9" s="695"/>
      <c r="AG9" s="695"/>
      <c r="AH9" s="695"/>
      <c r="AI9" s="695"/>
      <c r="AJ9" s="695"/>
      <c r="AK9" s="695"/>
      <c r="AL9" s="659">
        <v>0.2</v>
      </c>
      <c r="AM9" s="660"/>
      <c r="AN9" s="660"/>
      <c r="AO9" s="696"/>
      <c r="AP9" s="653" t="s">
        <v>232</v>
      </c>
      <c r="AQ9" s="654"/>
      <c r="AR9" s="654"/>
      <c r="AS9" s="654"/>
      <c r="AT9" s="654"/>
      <c r="AU9" s="654"/>
      <c r="AV9" s="654"/>
      <c r="AW9" s="654"/>
      <c r="AX9" s="654"/>
      <c r="AY9" s="654"/>
      <c r="AZ9" s="654"/>
      <c r="BA9" s="654"/>
      <c r="BB9" s="654"/>
      <c r="BC9" s="654"/>
      <c r="BD9" s="654"/>
      <c r="BE9" s="654"/>
      <c r="BF9" s="655"/>
      <c r="BG9" s="656">
        <v>476723</v>
      </c>
      <c r="BH9" s="657"/>
      <c r="BI9" s="657"/>
      <c r="BJ9" s="657"/>
      <c r="BK9" s="657"/>
      <c r="BL9" s="657"/>
      <c r="BM9" s="657"/>
      <c r="BN9" s="658"/>
      <c r="BO9" s="694">
        <v>25</v>
      </c>
      <c r="BP9" s="694"/>
      <c r="BQ9" s="694"/>
      <c r="BR9" s="694"/>
      <c r="BS9" s="695" t="s">
        <v>122</v>
      </c>
      <c r="BT9" s="695"/>
      <c r="BU9" s="695"/>
      <c r="BV9" s="695"/>
      <c r="BW9" s="695"/>
      <c r="BX9" s="695"/>
      <c r="BY9" s="695"/>
      <c r="BZ9" s="695"/>
      <c r="CA9" s="695"/>
      <c r="CB9" s="735"/>
      <c r="CD9" s="653" t="s">
        <v>233</v>
      </c>
      <c r="CE9" s="654"/>
      <c r="CF9" s="654"/>
      <c r="CG9" s="654"/>
      <c r="CH9" s="654"/>
      <c r="CI9" s="654"/>
      <c r="CJ9" s="654"/>
      <c r="CK9" s="654"/>
      <c r="CL9" s="654"/>
      <c r="CM9" s="654"/>
      <c r="CN9" s="654"/>
      <c r="CO9" s="654"/>
      <c r="CP9" s="654"/>
      <c r="CQ9" s="655"/>
      <c r="CR9" s="656">
        <v>670945</v>
      </c>
      <c r="CS9" s="657"/>
      <c r="CT9" s="657"/>
      <c r="CU9" s="657"/>
      <c r="CV9" s="657"/>
      <c r="CW9" s="657"/>
      <c r="CX9" s="657"/>
      <c r="CY9" s="658"/>
      <c r="CZ9" s="694">
        <v>8.1</v>
      </c>
      <c r="DA9" s="694"/>
      <c r="DB9" s="694"/>
      <c r="DC9" s="694"/>
      <c r="DD9" s="662">
        <v>2288</v>
      </c>
      <c r="DE9" s="657"/>
      <c r="DF9" s="657"/>
      <c r="DG9" s="657"/>
      <c r="DH9" s="657"/>
      <c r="DI9" s="657"/>
      <c r="DJ9" s="657"/>
      <c r="DK9" s="657"/>
      <c r="DL9" s="657"/>
      <c r="DM9" s="657"/>
      <c r="DN9" s="657"/>
      <c r="DO9" s="657"/>
      <c r="DP9" s="658"/>
      <c r="DQ9" s="662">
        <v>596641</v>
      </c>
      <c r="DR9" s="657"/>
      <c r="DS9" s="657"/>
      <c r="DT9" s="657"/>
      <c r="DU9" s="657"/>
      <c r="DV9" s="657"/>
      <c r="DW9" s="657"/>
      <c r="DX9" s="657"/>
      <c r="DY9" s="657"/>
      <c r="DZ9" s="657"/>
      <c r="EA9" s="657"/>
      <c r="EB9" s="657"/>
      <c r="EC9" s="693"/>
    </row>
    <row r="10" spans="2:143" ht="11.25" customHeight="1" x14ac:dyDescent="0.2">
      <c r="B10" s="653" t="s">
        <v>234</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235</v>
      </c>
      <c r="AQ10" s="654"/>
      <c r="AR10" s="654"/>
      <c r="AS10" s="654"/>
      <c r="AT10" s="654"/>
      <c r="AU10" s="654"/>
      <c r="AV10" s="654"/>
      <c r="AW10" s="654"/>
      <c r="AX10" s="654"/>
      <c r="AY10" s="654"/>
      <c r="AZ10" s="654"/>
      <c r="BA10" s="654"/>
      <c r="BB10" s="654"/>
      <c r="BC10" s="654"/>
      <c r="BD10" s="654"/>
      <c r="BE10" s="654"/>
      <c r="BF10" s="655"/>
      <c r="BG10" s="656">
        <v>59794</v>
      </c>
      <c r="BH10" s="657"/>
      <c r="BI10" s="657"/>
      <c r="BJ10" s="657"/>
      <c r="BK10" s="657"/>
      <c r="BL10" s="657"/>
      <c r="BM10" s="657"/>
      <c r="BN10" s="658"/>
      <c r="BO10" s="694">
        <v>3.1</v>
      </c>
      <c r="BP10" s="694"/>
      <c r="BQ10" s="694"/>
      <c r="BR10" s="694"/>
      <c r="BS10" s="695">
        <v>9925</v>
      </c>
      <c r="BT10" s="695"/>
      <c r="BU10" s="695"/>
      <c r="BV10" s="695"/>
      <c r="BW10" s="695"/>
      <c r="BX10" s="695"/>
      <c r="BY10" s="695"/>
      <c r="BZ10" s="695"/>
      <c r="CA10" s="695"/>
      <c r="CB10" s="735"/>
      <c r="CD10" s="653" t="s">
        <v>236</v>
      </c>
      <c r="CE10" s="654"/>
      <c r="CF10" s="654"/>
      <c r="CG10" s="654"/>
      <c r="CH10" s="654"/>
      <c r="CI10" s="654"/>
      <c r="CJ10" s="654"/>
      <c r="CK10" s="654"/>
      <c r="CL10" s="654"/>
      <c r="CM10" s="654"/>
      <c r="CN10" s="654"/>
      <c r="CO10" s="654"/>
      <c r="CP10" s="654"/>
      <c r="CQ10" s="655"/>
      <c r="CR10" s="656" t="s">
        <v>122</v>
      </c>
      <c r="CS10" s="657"/>
      <c r="CT10" s="657"/>
      <c r="CU10" s="657"/>
      <c r="CV10" s="657"/>
      <c r="CW10" s="657"/>
      <c r="CX10" s="657"/>
      <c r="CY10" s="658"/>
      <c r="CZ10" s="694" t="s">
        <v>122</v>
      </c>
      <c r="DA10" s="694"/>
      <c r="DB10" s="694"/>
      <c r="DC10" s="694"/>
      <c r="DD10" s="662" t="s">
        <v>122</v>
      </c>
      <c r="DE10" s="657"/>
      <c r="DF10" s="657"/>
      <c r="DG10" s="657"/>
      <c r="DH10" s="657"/>
      <c r="DI10" s="657"/>
      <c r="DJ10" s="657"/>
      <c r="DK10" s="657"/>
      <c r="DL10" s="657"/>
      <c r="DM10" s="657"/>
      <c r="DN10" s="657"/>
      <c r="DO10" s="657"/>
      <c r="DP10" s="658"/>
      <c r="DQ10" s="662" t="s">
        <v>122</v>
      </c>
      <c r="DR10" s="657"/>
      <c r="DS10" s="657"/>
      <c r="DT10" s="657"/>
      <c r="DU10" s="657"/>
      <c r="DV10" s="657"/>
      <c r="DW10" s="657"/>
      <c r="DX10" s="657"/>
      <c r="DY10" s="657"/>
      <c r="DZ10" s="657"/>
      <c r="EA10" s="657"/>
      <c r="EB10" s="657"/>
      <c r="EC10" s="693"/>
    </row>
    <row r="11" spans="2:143" ht="11.25" customHeight="1" x14ac:dyDescent="0.2">
      <c r="B11" s="653" t="s">
        <v>237</v>
      </c>
      <c r="C11" s="654"/>
      <c r="D11" s="654"/>
      <c r="E11" s="654"/>
      <c r="F11" s="654"/>
      <c r="G11" s="654"/>
      <c r="H11" s="654"/>
      <c r="I11" s="654"/>
      <c r="J11" s="654"/>
      <c r="K11" s="654"/>
      <c r="L11" s="654"/>
      <c r="M11" s="654"/>
      <c r="N11" s="654"/>
      <c r="O11" s="654"/>
      <c r="P11" s="654"/>
      <c r="Q11" s="655"/>
      <c r="R11" s="656">
        <v>423853</v>
      </c>
      <c r="S11" s="657"/>
      <c r="T11" s="657"/>
      <c r="U11" s="657"/>
      <c r="V11" s="657"/>
      <c r="W11" s="657"/>
      <c r="X11" s="657"/>
      <c r="Y11" s="658"/>
      <c r="Z11" s="659">
        <v>4.9000000000000004</v>
      </c>
      <c r="AA11" s="660"/>
      <c r="AB11" s="660"/>
      <c r="AC11" s="661"/>
      <c r="AD11" s="662">
        <v>423853</v>
      </c>
      <c r="AE11" s="657"/>
      <c r="AF11" s="657"/>
      <c r="AG11" s="657"/>
      <c r="AH11" s="657"/>
      <c r="AI11" s="657"/>
      <c r="AJ11" s="657"/>
      <c r="AK11" s="658"/>
      <c r="AL11" s="659">
        <v>9.3000000000000007</v>
      </c>
      <c r="AM11" s="660"/>
      <c r="AN11" s="660"/>
      <c r="AO11" s="696"/>
      <c r="AP11" s="653" t="s">
        <v>238</v>
      </c>
      <c r="AQ11" s="654"/>
      <c r="AR11" s="654"/>
      <c r="AS11" s="654"/>
      <c r="AT11" s="654"/>
      <c r="AU11" s="654"/>
      <c r="AV11" s="654"/>
      <c r="AW11" s="654"/>
      <c r="AX11" s="654"/>
      <c r="AY11" s="654"/>
      <c r="AZ11" s="654"/>
      <c r="BA11" s="654"/>
      <c r="BB11" s="654"/>
      <c r="BC11" s="654"/>
      <c r="BD11" s="654"/>
      <c r="BE11" s="654"/>
      <c r="BF11" s="655"/>
      <c r="BG11" s="656">
        <v>77511</v>
      </c>
      <c r="BH11" s="657"/>
      <c r="BI11" s="657"/>
      <c r="BJ11" s="657"/>
      <c r="BK11" s="657"/>
      <c r="BL11" s="657"/>
      <c r="BM11" s="657"/>
      <c r="BN11" s="658"/>
      <c r="BO11" s="694">
        <v>4.0999999999999996</v>
      </c>
      <c r="BP11" s="694"/>
      <c r="BQ11" s="694"/>
      <c r="BR11" s="694"/>
      <c r="BS11" s="695">
        <v>22168</v>
      </c>
      <c r="BT11" s="695"/>
      <c r="BU11" s="695"/>
      <c r="BV11" s="695"/>
      <c r="BW11" s="695"/>
      <c r="BX11" s="695"/>
      <c r="BY11" s="695"/>
      <c r="BZ11" s="695"/>
      <c r="CA11" s="695"/>
      <c r="CB11" s="735"/>
      <c r="CD11" s="653" t="s">
        <v>239</v>
      </c>
      <c r="CE11" s="654"/>
      <c r="CF11" s="654"/>
      <c r="CG11" s="654"/>
      <c r="CH11" s="654"/>
      <c r="CI11" s="654"/>
      <c r="CJ11" s="654"/>
      <c r="CK11" s="654"/>
      <c r="CL11" s="654"/>
      <c r="CM11" s="654"/>
      <c r="CN11" s="654"/>
      <c r="CO11" s="654"/>
      <c r="CP11" s="654"/>
      <c r="CQ11" s="655"/>
      <c r="CR11" s="656">
        <v>218446</v>
      </c>
      <c r="CS11" s="657"/>
      <c r="CT11" s="657"/>
      <c r="CU11" s="657"/>
      <c r="CV11" s="657"/>
      <c r="CW11" s="657"/>
      <c r="CX11" s="657"/>
      <c r="CY11" s="658"/>
      <c r="CZ11" s="694">
        <v>2.6</v>
      </c>
      <c r="DA11" s="694"/>
      <c r="DB11" s="694"/>
      <c r="DC11" s="694"/>
      <c r="DD11" s="662">
        <v>52391</v>
      </c>
      <c r="DE11" s="657"/>
      <c r="DF11" s="657"/>
      <c r="DG11" s="657"/>
      <c r="DH11" s="657"/>
      <c r="DI11" s="657"/>
      <c r="DJ11" s="657"/>
      <c r="DK11" s="657"/>
      <c r="DL11" s="657"/>
      <c r="DM11" s="657"/>
      <c r="DN11" s="657"/>
      <c r="DO11" s="657"/>
      <c r="DP11" s="658"/>
      <c r="DQ11" s="662">
        <v>136044</v>
      </c>
      <c r="DR11" s="657"/>
      <c r="DS11" s="657"/>
      <c r="DT11" s="657"/>
      <c r="DU11" s="657"/>
      <c r="DV11" s="657"/>
      <c r="DW11" s="657"/>
      <c r="DX11" s="657"/>
      <c r="DY11" s="657"/>
      <c r="DZ11" s="657"/>
      <c r="EA11" s="657"/>
      <c r="EB11" s="657"/>
      <c r="EC11" s="693"/>
    </row>
    <row r="12" spans="2:143" ht="11.25" customHeight="1" x14ac:dyDescent="0.2">
      <c r="B12" s="653" t="s">
        <v>240</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241</v>
      </c>
      <c r="AQ12" s="654"/>
      <c r="AR12" s="654"/>
      <c r="AS12" s="654"/>
      <c r="AT12" s="654"/>
      <c r="AU12" s="654"/>
      <c r="AV12" s="654"/>
      <c r="AW12" s="654"/>
      <c r="AX12" s="654"/>
      <c r="AY12" s="654"/>
      <c r="AZ12" s="654"/>
      <c r="BA12" s="654"/>
      <c r="BB12" s="654"/>
      <c r="BC12" s="654"/>
      <c r="BD12" s="654"/>
      <c r="BE12" s="654"/>
      <c r="BF12" s="655"/>
      <c r="BG12" s="656">
        <v>1099000</v>
      </c>
      <c r="BH12" s="657"/>
      <c r="BI12" s="657"/>
      <c r="BJ12" s="657"/>
      <c r="BK12" s="657"/>
      <c r="BL12" s="657"/>
      <c r="BM12" s="657"/>
      <c r="BN12" s="658"/>
      <c r="BO12" s="694">
        <v>57.5</v>
      </c>
      <c r="BP12" s="694"/>
      <c r="BQ12" s="694"/>
      <c r="BR12" s="694"/>
      <c r="BS12" s="695" t="s">
        <v>122</v>
      </c>
      <c r="BT12" s="695"/>
      <c r="BU12" s="695"/>
      <c r="BV12" s="695"/>
      <c r="BW12" s="695"/>
      <c r="BX12" s="695"/>
      <c r="BY12" s="695"/>
      <c r="BZ12" s="695"/>
      <c r="CA12" s="695"/>
      <c r="CB12" s="735"/>
      <c r="CD12" s="653" t="s">
        <v>242</v>
      </c>
      <c r="CE12" s="654"/>
      <c r="CF12" s="654"/>
      <c r="CG12" s="654"/>
      <c r="CH12" s="654"/>
      <c r="CI12" s="654"/>
      <c r="CJ12" s="654"/>
      <c r="CK12" s="654"/>
      <c r="CL12" s="654"/>
      <c r="CM12" s="654"/>
      <c r="CN12" s="654"/>
      <c r="CO12" s="654"/>
      <c r="CP12" s="654"/>
      <c r="CQ12" s="655"/>
      <c r="CR12" s="656">
        <v>41988</v>
      </c>
      <c r="CS12" s="657"/>
      <c r="CT12" s="657"/>
      <c r="CU12" s="657"/>
      <c r="CV12" s="657"/>
      <c r="CW12" s="657"/>
      <c r="CX12" s="657"/>
      <c r="CY12" s="658"/>
      <c r="CZ12" s="694">
        <v>0.5</v>
      </c>
      <c r="DA12" s="694"/>
      <c r="DB12" s="694"/>
      <c r="DC12" s="694"/>
      <c r="DD12" s="662" t="s">
        <v>122</v>
      </c>
      <c r="DE12" s="657"/>
      <c r="DF12" s="657"/>
      <c r="DG12" s="657"/>
      <c r="DH12" s="657"/>
      <c r="DI12" s="657"/>
      <c r="DJ12" s="657"/>
      <c r="DK12" s="657"/>
      <c r="DL12" s="657"/>
      <c r="DM12" s="657"/>
      <c r="DN12" s="657"/>
      <c r="DO12" s="657"/>
      <c r="DP12" s="658"/>
      <c r="DQ12" s="662">
        <v>37930</v>
      </c>
      <c r="DR12" s="657"/>
      <c r="DS12" s="657"/>
      <c r="DT12" s="657"/>
      <c r="DU12" s="657"/>
      <c r="DV12" s="657"/>
      <c r="DW12" s="657"/>
      <c r="DX12" s="657"/>
      <c r="DY12" s="657"/>
      <c r="DZ12" s="657"/>
      <c r="EA12" s="657"/>
      <c r="EB12" s="657"/>
      <c r="EC12" s="693"/>
    </row>
    <row r="13" spans="2:143" ht="11.25" customHeight="1" x14ac:dyDescent="0.2">
      <c r="B13" s="653" t="s">
        <v>243</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244</v>
      </c>
      <c r="AQ13" s="654"/>
      <c r="AR13" s="654"/>
      <c r="AS13" s="654"/>
      <c r="AT13" s="654"/>
      <c r="AU13" s="654"/>
      <c r="AV13" s="654"/>
      <c r="AW13" s="654"/>
      <c r="AX13" s="654"/>
      <c r="AY13" s="654"/>
      <c r="AZ13" s="654"/>
      <c r="BA13" s="654"/>
      <c r="BB13" s="654"/>
      <c r="BC13" s="654"/>
      <c r="BD13" s="654"/>
      <c r="BE13" s="654"/>
      <c r="BF13" s="655"/>
      <c r="BG13" s="656">
        <v>1098752</v>
      </c>
      <c r="BH13" s="657"/>
      <c r="BI13" s="657"/>
      <c r="BJ13" s="657"/>
      <c r="BK13" s="657"/>
      <c r="BL13" s="657"/>
      <c r="BM13" s="657"/>
      <c r="BN13" s="658"/>
      <c r="BO13" s="694">
        <v>57.5</v>
      </c>
      <c r="BP13" s="694"/>
      <c r="BQ13" s="694"/>
      <c r="BR13" s="694"/>
      <c r="BS13" s="695" t="s">
        <v>122</v>
      </c>
      <c r="BT13" s="695"/>
      <c r="BU13" s="695"/>
      <c r="BV13" s="695"/>
      <c r="BW13" s="695"/>
      <c r="BX13" s="695"/>
      <c r="BY13" s="695"/>
      <c r="BZ13" s="695"/>
      <c r="CA13" s="695"/>
      <c r="CB13" s="735"/>
      <c r="CD13" s="653" t="s">
        <v>245</v>
      </c>
      <c r="CE13" s="654"/>
      <c r="CF13" s="654"/>
      <c r="CG13" s="654"/>
      <c r="CH13" s="654"/>
      <c r="CI13" s="654"/>
      <c r="CJ13" s="654"/>
      <c r="CK13" s="654"/>
      <c r="CL13" s="654"/>
      <c r="CM13" s="654"/>
      <c r="CN13" s="654"/>
      <c r="CO13" s="654"/>
      <c r="CP13" s="654"/>
      <c r="CQ13" s="655"/>
      <c r="CR13" s="656">
        <v>1408262</v>
      </c>
      <c r="CS13" s="657"/>
      <c r="CT13" s="657"/>
      <c r="CU13" s="657"/>
      <c r="CV13" s="657"/>
      <c r="CW13" s="657"/>
      <c r="CX13" s="657"/>
      <c r="CY13" s="658"/>
      <c r="CZ13" s="694">
        <v>17.100000000000001</v>
      </c>
      <c r="DA13" s="694"/>
      <c r="DB13" s="694"/>
      <c r="DC13" s="694"/>
      <c r="DD13" s="662">
        <v>791351</v>
      </c>
      <c r="DE13" s="657"/>
      <c r="DF13" s="657"/>
      <c r="DG13" s="657"/>
      <c r="DH13" s="657"/>
      <c r="DI13" s="657"/>
      <c r="DJ13" s="657"/>
      <c r="DK13" s="657"/>
      <c r="DL13" s="657"/>
      <c r="DM13" s="657"/>
      <c r="DN13" s="657"/>
      <c r="DO13" s="657"/>
      <c r="DP13" s="658"/>
      <c r="DQ13" s="662">
        <v>655036</v>
      </c>
      <c r="DR13" s="657"/>
      <c r="DS13" s="657"/>
      <c r="DT13" s="657"/>
      <c r="DU13" s="657"/>
      <c r="DV13" s="657"/>
      <c r="DW13" s="657"/>
      <c r="DX13" s="657"/>
      <c r="DY13" s="657"/>
      <c r="DZ13" s="657"/>
      <c r="EA13" s="657"/>
      <c r="EB13" s="657"/>
      <c r="EC13" s="693"/>
    </row>
    <row r="14" spans="2:143" ht="11.25" customHeight="1" x14ac:dyDescent="0.2">
      <c r="B14" s="653" t="s">
        <v>246</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247</v>
      </c>
      <c r="AQ14" s="654"/>
      <c r="AR14" s="654"/>
      <c r="AS14" s="654"/>
      <c r="AT14" s="654"/>
      <c r="AU14" s="654"/>
      <c r="AV14" s="654"/>
      <c r="AW14" s="654"/>
      <c r="AX14" s="654"/>
      <c r="AY14" s="654"/>
      <c r="AZ14" s="654"/>
      <c r="BA14" s="654"/>
      <c r="BB14" s="654"/>
      <c r="BC14" s="654"/>
      <c r="BD14" s="654"/>
      <c r="BE14" s="654"/>
      <c r="BF14" s="655"/>
      <c r="BG14" s="656">
        <v>63528</v>
      </c>
      <c r="BH14" s="657"/>
      <c r="BI14" s="657"/>
      <c r="BJ14" s="657"/>
      <c r="BK14" s="657"/>
      <c r="BL14" s="657"/>
      <c r="BM14" s="657"/>
      <c r="BN14" s="658"/>
      <c r="BO14" s="694">
        <v>3.3</v>
      </c>
      <c r="BP14" s="694"/>
      <c r="BQ14" s="694"/>
      <c r="BR14" s="694"/>
      <c r="BS14" s="695" t="s">
        <v>122</v>
      </c>
      <c r="BT14" s="695"/>
      <c r="BU14" s="695"/>
      <c r="BV14" s="695"/>
      <c r="BW14" s="695"/>
      <c r="BX14" s="695"/>
      <c r="BY14" s="695"/>
      <c r="BZ14" s="695"/>
      <c r="CA14" s="695"/>
      <c r="CB14" s="735"/>
      <c r="CD14" s="653" t="s">
        <v>248</v>
      </c>
      <c r="CE14" s="654"/>
      <c r="CF14" s="654"/>
      <c r="CG14" s="654"/>
      <c r="CH14" s="654"/>
      <c r="CI14" s="654"/>
      <c r="CJ14" s="654"/>
      <c r="CK14" s="654"/>
      <c r="CL14" s="654"/>
      <c r="CM14" s="654"/>
      <c r="CN14" s="654"/>
      <c r="CO14" s="654"/>
      <c r="CP14" s="654"/>
      <c r="CQ14" s="655"/>
      <c r="CR14" s="656">
        <v>342379</v>
      </c>
      <c r="CS14" s="657"/>
      <c r="CT14" s="657"/>
      <c r="CU14" s="657"/>
      <c r="CV14" s="657"/>
      <c r="CW14" s="657"/>
      <c r="CX14" s="657"/>
      <c r="CY14" s="658"/>
      <c r="CZ14" s="694">
        <v>4.2</v>
      </c>
      <c r="DA14" s="694"/>
      <c r="DB14" s="694"/>
      <c r="DC14" s="694"/>
      <c r="DD14" s="662">
        <v>11875</v>
      </c>
      <c r="DE14" s="657"/>
      <c r="DF14" s="657"/>
      <c r="DG14" s="657"/>
      <c r="DH14" s="657"/>
      <c r="DI14" s="657"/>
      <c r="DJ14" s="657"/>
      <c r="DK14" s="657"/>
      <c r="DL14" s="657"/>
      <c r="DM14" s="657"/>
      <c r="DN14" s="657"/>
      <c r="DO14" s="657"/>
      <c r="DP14" s="658"/>
      <c r="DQ14" s="662">
        <v>338938</v>
      </c>
      <c r="DR14" s="657"/>
      <c r="DS14" s="657"/>
      <c r="DT14" s="657"/>
      <c r="DU14" s="657"/>
      <c r="DV14" s="657"/>
      <c r="DW14" s="657"/>
      <c r="DX14" s="657"/>
      <c r="DY14" s="657"/>
      <c r="DZ14" s="657"/>
      <c r="EA14" s="657"/>
      <c r="EB14" s="657"/>
      <c r="EC14" s="693"/>
    </row>
    <row r="15" spans="2:143" ht="11.25" customHeight="1" x14ac:dyDescent="0.2">
      <c r="B15" s="653" t="s">
        <v>249</v>
      </c>
      <c r="C15" s="654"/>
      <c r="D15" s="654"/>
      <c r="E15" s="654"/>
      <c r="F15" s="654"/>
      <c r="G15" s="654"/>
      <c r="H15" s="654"/>
      <c r="I15" s="654"/>
      <c r="J15" s="654"/>
      <c r="K15" s="654"/>
      <c r="L15" s="654"/>
      <c r="M15" s="654"/>
      <c r="N15" s="654"/>
      <c r="O15" s="654"/>
      <c r="P15" s="654"/>
      <c r="Q15" s="655"/>
      <c r="R15" s="656">
        <v>5668</v>
      </c>
      <c r="S15" s="657"/>
      <c r="T15" s="657"/>
      <c r="U15" s="657"/>
      <c r="V15" s="657"/>
      <c r="W15" s="657"/>
      <c r="X15" s="657"/>
      <c r="Y15" s="658"/>
      <c r="Z15" s="694">
        <v>0.1</v>
      </c>
      <c r="AA15" s="694"/>
      <c r="AB15" s="694"/>
      <c r="AC15" s="694"/>
      <c r="AD15" s="695">
        <v>5668</v>
      </c>
      <c r="AE15" s="695"/>
      <c r="AF15" s="695"/>
      <c r="AG15" s="695"/>
      <c r="AH15" s="695"/>
      <c r="AI15" s="695"/>
      <c r="AJ15" s="695"/>
      <c r="AK15" s="695"/>
      <c r="AL15" s="659">
        <v>0.1</v>
      </c>
      <c r="AM15" s="660"/>
      <c r="AN15" s="660"/>
      <c r="AO15" s="696"/>
      <c r="AP15" s="653" t="s">
        <v>250</v>
      </c>
      <c r="AQ15" s="654"/>
      <c r="AR15" s="654"/>
      <c r="AS15" s="654"/>
      <c r="AT15" s="654"/>
      <c r="AU15" s="654"/>
      <c r="AV15" s="654"/>
      <c r="AW15" s="654"/>
      <c r="AX15" s="654"/>
      <c r="AY15" s="654"/>
      <c r="AZ15" s="654"/>
      <c r="BA15" s="654"/>
      <c r="BB15" s="654"/>
      <c r="BC15" s="654"/>
      <c r="BD15" s="654"/>
      <c r="BE15" s="654"/>
      <c r="BF15" s="655"/>
      <c r="BG15" s="656">
        <v>111594</v>
      </c>
      <c r="BH15" s="657"/>
      <c r="BI15" s="657"/>
      <c r="BJ15" s="657"/>
      <c r="BK15" s="657"/>
      <c r="BL15" s="657"/>
      <c r="BM15" s="657"/>
      <c r="BN15" s="658"/>
      <c r="BO15" s="694">
        <v>5.8</v>
      </c>
      <c r="BP15" s="694"/>
      <c r="BQ15" s="694"/>
      <c r="BR15" s="694"/>
      <c r="BS15" s="695" t="s">
        <v>122</v>
      </c>
      <c r="BT15" s="695"/>
      <c r="BU15" s="695"/>
      <c r="BV15" s="695"/>
      <c r="BW15" s="695"/>
      <c r="BX15" s="695"/>
      <c r="BY15" s="695"/>
      <c r="BZ15" s="695"/>
      <c r="CA15" s="695"/>
      <c r="CB15" s="735"/>
      <c r="CD15" s="653" t="s">
        <v>251</v>
      </c>
      <c r="CE15" s="654"/>
      <c r="CF15" s="654"/>
      <c r="CG15" s="654"/>
      <c r="CH15" s="654"/>
      <c r="CI15" s="654"/>
      <c r="CJ15" s="654"/>
      <c r="CK15" s="654"/>
      <c r="CL15" s="654"/>
      <c r="CM15" s="654"/>
      <c r="CN15" s="654"/>
      <c r="CO15" s="654"/>
      <c r="CP15" s="654"/>
      <c r="CQ15" s="655"/>
      <c r="CR15" s="656">
        <v>582202</v>
      </c>
      <c r="CS15" s="657"/>
      <c r="CT15" s="657"/>
      <c r="CU15" s="657"/>
      <c r="CV15" s="657"/>
      <c r="CW15" s="657"/>
      <c r="CX15" s="657"/>
      <c r="CY15" s="658"/>
      <c r="CZ15" s="694">
        <v>7.1</v>
      </c>
      <c r="DA15" s="694"/>
      <c r="DB15" s="694"/>
      <c r="DC15" s="694"/>
      <c r="DD15" s="662">
        <v>37215</v>
      </c>
      <c r="DE15" s="657"/>
      <c r="DF15" s="657"/>
      <c r="DG15" s="657"/>
      <c r="DH15" s="657"/>
      <c r="DI15" s="657"/>
      <c r="DJ15" s="657"/>
      <c r="DK15" s="657"/>
      <c r="DL15" s="657"/>
      <c r="DM15" s="657"/>
      <c r="DN15" s="657"/>
      <c r="DO15" s="657"/>
      <c r="DP15" s="658"/>
      <c r="DQ15" s="662">
        <v>522154</v>
      </c>
      <c r="DR15" s="657"/>
      <c r="DS15" s="657"/>
      <c r="DT15" s="657"/>
      <c r="DU15" s="657"/>
      <c r="DV15" s="657"/>
      <c r="DW15" s="657"/>
      <c r="DX15" s="657"/>
      <c r="DY15" s="657"/>
      <c r="DZ15" s="657"/>
      <c r="EA15" s="657"/>
      <c r="EB15" s="657"/>
      <c r="EC15" s="693"/>
    </row>
    <row r="16" spans="2:143" ht="11.25" customHeight="1" x14ac:dyDescent="0.2">
      <c r="B16" s="653" t="s">
        <v>252</v>
      </c>
      <c r="C16" s="654"/>
      <c r="D16" s="654"/>
      <c r="E16" s="654"/>
      <c r="F16" s="654"/>
      <c r="G16" s="654"/>
      <c r="H16" s="654"/>
      <c r="I16" s="654"/>
      <c r="J16" s="654"/>
      <c r="K16" s="654"/>
      <c r="L16" s="654"/>
      <c r="M16" s="654"/>
      <c r="N16" s="654"/>
      <c r="O16" s="654"/>
      <c r="P16" s="654"/>
      <c r="Q16" s="655"/>
      <c r="R16" s="656">
        <v>38066</v>
      </c>
      <c r="S16" s="657"/>
      <c r="T16" s="657"/>
      <c r="U16" s="657"/>
      <c r="V16" s="657"/>
      <c r="W16" s="657"/>
      <c r="X16" s="657"/>
      <c r="Y16" s="658"/>
      <c r="Z16" s="694">
        <v>0.4</v>
      </c>
      <c r="AA16" s="694"/>
      <c r="AB16" s="694"/>
      <c r="AC16" s="694"/>
      <c r="AD16" s="695">
        <v>38066</v>
      </c>
      <c r="AE16" s="695"/>
      <c r="AF16" s="695"/>
      <c r="AG16" s="695"/>
      <c r="AH16" s="695"/>
      <c r="AI16" s="695"/>
      <c r="AJ16" s="695"/>
      <c r="AK16" s="695"/>
      <c r="AL16" s="659">
        <v>0.8</v>
      </c>
      <c r="AM16" s="660"/>
      <c r="AN16" s="660"/>
      <c r="AO16" s="696"/>
      <c r="AP16" s="653" t="s">
        <v>253</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254</v>
      </c>
      <c r="CE16" s="654"/>
      <c r="CF16" s="654"/>
      <c r="CG16" s="654"/>
      <c r="CH16" s="654"/>
      <c r="CI16" s="654"/>
      <c r="CJ16" s="654"/>
      <c r="CK16" s="654"/>
      <c r="CL16" s="654"/>
      <c r="CM16" s="654"/>
      <c r="CN16" s="654"/>
      <c r="CO16" s="654"/>
      <c r="CP16" s="654"/>
      <c r="CQ16" s="655"/>
      <c r="CR16" s="656">
        <v>13013</v>
      </c>
      <c r="CS16" s="657"/>
      <c r="CT16" s="657"/>
      <c r="CU16" s="657"/>
      <c r="CV16" s="657"/>
      <c r="CW16" s="657"/>
      <c r="CX16" s="657"/>
      <c r="CY16" s="658"/>
      <c r="CZ16" s="694">
        <v>0.2</v>
      </c>
      <c r="DA16" s="694"/>
      <c r="DB16" s="694"/>
      <c r="DC16" s="694"/>
      <c r="DD16" s="662" t="s">
        <v>122</v>
      </c>
      <c r="DE16" s="657"/>
      <c r="DF16" s="657"/>
      <c r="DG16" s="657"/>
      <c r="DH16" s="657"/>
      <c r="DI16" s="657"/>
      <c r="DJ16" s="657"/>
      <c r="DK16" s="657"/>
      <c r="DL16" s="657"/>
      <c r="DM16" s="657"/>
      <c r="DN16" s="657"/>
      <c r="DO16" s="657"/>
      <c r="DP16" s="658"/>
      <c r="DQ16" s="662">
        <v>2107</v>
      </c>
      <c r="DR16" s="657"/>
      <c r="DS16" s="657"/>
      <c r="DT16" s="657"/>
      <c r="DU16" s="657"/>
      <c r="DV16" s="657"/>
      <c r="DW16" s="657"/>
      <c r="DX16" s="657"/>
      <c r="DY16" s="657"/>
      <c r="DZ16" s="657"/>
      <c r="EA16" s="657"/>
      <c r="EB16" s="657"/>
      <c r="EC16" s="693"/>
    </row>
    <row r="17" spans="2:133" ht="11.25" customHeight="1" x14ac:dyDescent="0.2">
      <c r="B17" s="653" t="s">
        <v>255</v>
      </c>
      <c r="C17" s="654"/>
      <c r="D17" s="654"/>
      <c r="E17" s="654"/>
      <c r="F17" s="654"/>
      <c r="G17" s="654"/>
      <c r="H17" s="654"/>
      <c r="I17" s="654"/>
      <c r="J17" s="654"/>
      <c r="K17" s="654"/>
      <c r="L17" s="654"/>
      <c r="M17" s="654"/>
      <c r="N17" s="654"/>
      <c r="O17" s="654"/>
      <c r="P17" s="654"/>
      <c r="Q17" s="655"/>
      <c r="R17" s="656">
        <v>73565</v>
      </c>
      <c r="S17" s="657"/>
      <c r="T17" s="657"/>
      <c r="U17" s="657"/>
      <c r="V17" s="657"/>
      <c r="W17" s="657"/>
      <c r="X17" s="657"/>
      <c r="Y17" s="658"/>
      <c r="Z17" s="694">
        <v>0.9</v>
      </c>
      <c r="AA17" s="694"/>
      <c r="AB17" s="694"/>
      <c r="AC17" s="694"/>
      <c r="AD17" s="695">
        <v>73565</v>
      </c>
      <c r="AE17" s="695"/>
      <c r="AF17" s="695"/>
      <c r="AG17" s="695"/>
      <c r="AH17" s="695"/>
      <c r="AI17" s="695"/>
      <c r="AJ17" s="695"/>
      <c r="AK17" s="695"/>
      <c r="AL17" s="659">
        <v>1.6</v>
      </c>
      <c r="AM17" s="660"/>
      <c r="AN17" s="660"/>
      <c r="AO17" s="696"/>
      <c r="AP17" s="653" t="s">
        <v>256</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257</v>
      </c>
      <c r="CE17" s="654"/>
      <c r="CF17" s="654"/>
      <c r="CG17" s="654"/>
      <c r="CH17" s="654"/>
      <c r="CI17" s="654"/>
      <c r="CJ17" s="654"/>
      <c r="CK17" s="654"/>
      <c r="CL17" s="654"/>
      <c r="CM17" s="654"/>
      <c r="CN17" s="654"/>
      <c r="CO17" s="654"/>
      <c r="CP17" s="654"/>
      <c r="CQ17" s="655"/>
      <c r="CR17" s="656">
        <v>544414</v>
      </c>
      <c r="CS17" s="657"/>
      <c r="CT17" s="657"/>
      <c r="CU17" s="657"/>
      <c r="CV17" s="657"/>
      <c r="CW17" s="657"/>
      <c r="CX17" s="657"/>
      <c r="CY17" s="658"/>
      <c r="CZ17" s="694">
        <v>6.6</v>
      </c>
      <c r="DA17" s="694"/>
      <c r="DB17" s="694"/>
      <c r="DC17" s="694"/>
      <c r="DD17" s="662" t="s">
        <v>122</v>
      </c>
      <c r="DE17" s="657"/>
      <c r="DF17" s="657"/>
      <c r="DG17" s="657"/>
      <c r="DH17" s="657"/>
      <c r="DI17" s="657"/>
      <c r="DJ17" s="657"/>
      <c r="DK17" s="657"/>
      <c r="DL17" s="657"/>
      <c r="DM17" s="657"/>
      <c r="DN17" s="657"/>
      <c r="DO17" s="657"/>
      <c r="DP17" s="658"/>
      <c r="DQ17" s="662">
        <v>540745</v>
      </c>
      <c r="DR17" s="657"/>
      <c r="DS17" s="657"/>
      <c r="DT17" s="657"/>
      <c r="DU17" s="657"/>
      <c r="DV17" s="657"/>
      <c r="DW17" s="657"/>
      <c r="DX17" s="657"/>
      <c r="DY17" s="657"/>
      <c r="DZ17" s="657"/>
      <c r="EA17" s="657"/>
      <c r="EB17" s="657"/>
      <c r="EC17" s="693"/>
    </row>
    <row r="18" spans="2:133" ht="11.25" customHeight="1" x14ac:dyDescent="0.2">
      <c r="B18" s="653" t="s">
        <v>258</v>
      </c>
      <c r="C18" s="654"/>
      <c r="D18" s="654"/>
      <c r="E18" s="654"/>
      <c r="F18" s="654"/>
      <c r="G18" s="654"/>
      <c r="H18" s="654"/>
      <c r="I18" s="654"/>
      <c r="J18" s="654"/>
      <c r="K18" s="654"/>
      <c r="L18" s="654"/>
      <c r="M18" s="654"/>
      <c r="N18" s="654"/>
      <c r="O18" s="654"/>
      <c r="P18" s="654"/>
      <c r="Q18" s="655"/>
      <c r="R18" s="656">
        <v>13809</v>
      </c>
      <c r="S18" s="657"/>
      <c r="T18" s="657"/>
      <c r="U18" s="657"/>
      <c r="V18" s="657"/>
      <c r="W18" s="657"/>
      <c r="X18" s="657"/>
      <c r="Y18" s="658"/>
      <c r="Z18" s="694">
        <v>0.2</v>
      </c>
      <c r="AA18" s="694"/>
      <c r="AB18" s="694"/>
      <c r="AC18" s="694"/>
      <c r="AD18" s="695">
        <v>13809</v>
      </c>
      <c r="AE18" s="695"/>
      <c r="AF18" s="695"/>
      <c r="AG18" s="695"/>
      <c r="AH18" s="695"/>
      <c r="AI18" s="695"/>
      <c r="AJ18" s="695"/>
      <c r="AK18" s="695"/>
      <c r="AL18" s="659">
        <v>0.3</v>
      </c>
      <c r="AM18" s="660"/>
      <c r="AN18" s="660"/>
      <c r="AO18" s="696"/>
      <c r="AP18" s="653" t="s">
        <v>259</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260</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261</v>
      </c>
      <c r="C19" s="654"/>
      <c r="D19" s="654"/>
      <c r="E19" s="654"/>
      <c r="F19" s="654"/>
      <c r="G19" s="654"/>
      <c r="H19" s="654"/>
      <c r="I19" s="654"/>
      <c r="J19" s="654"/>
      <c r="K19" s="654"/>
      <c r="L19" s="654"/>
      <c r="M19" s="654"/>
      <c r="N19" s="654"/>
      <c r="O19" s="654"/>
      <c r="P19" s="654"/>
      <c r="Q19" s="655"/>
      <c r="R19" s="656">
        <v>59736</v>
      </c>
      <c r="S19" s="657"/>
      <c r="T19" s="657"/>
      <c r="U19" s="657"/>
      <c r="V19" s="657"/>
      <c r="W19" s="657"/>
      <c r="X19" s="657"/>
      <c r="Y19" s="658"/>
      <c r="Z19" s="694">
        <v>0.7</v>
      </c>
      <c r="AA19" s="694"/>
      <c r="AB19" s="694"/>
      <c r="AC19" s="694"/>
      <c r="AD19" s="695">
        <v>59736</v>
      </c>
      <c r="AE19" s="695"/>
      <c r="AF19" s="695"/>
      <c r="AG19" s="695"/>
      <c r="AH19" s="695"/>
      <c r="AI19" s="695"/>
      <c r="AJ19" s="695"/>
      <c r="AK19" s="695"/>
      <c r="AL19" s="659">
        <v>1.3</v>
      </c>
      <c r="AM19" s="660"/>
      <c r="AN19" s="660"/>
      <c r="AO19" s="696"/>
      <c r="AP19" s="653" t="s">
        <v>262</v>
      </c>
      <c r="AQ19" s="654"/>
      <c r="AR19" s="654"/>
      <c r="AS19" s="654"/>
      <c r="AT19" s="654"/>
      <c r="AU19" s="654"/>
      <c r="AV19" s="654"/>
      <c r="AW19" s="654"/>
      <c r="AX19" s="654"/>
      <c r="AY19" s="654"/>
      <c r="AZ19" s="654"/>
      <c r="BA19" s="654"/>
      <c r="BB19" s="654"/>
      <c r="BC19" s="654"/>
      <c r="BD19" s="654"/>
      <c r="BE19" s="654"/>
      <c r="BF19" s="655"/>
      <c r="BG19" s="656" t="s">
        <v>122</v>
      </c>
      <c r="BH19" s="657"/>
      <c r="BI19" s="657"/>
      <c r="BJ19" s="657"/>
      <c r="BK19" s="657"/>
      <c r="BL19" s="657"/>
      <c r="BM19" s="657"/>
      <c r="BN19" s="658"/>
      <c r="BO19" s="694" t="s">
        <v>122</v>
      </c>
      <c r="BP19" s="694"/>
      <c r="BQ19" s="694"/>
      <c r="BR19" s="694"/>
      <c r="BS19" s="695" t="s">
        <v>122</v>
      </c>
      <c r="BT19" s="695"/>
      <c r="BU19" s="695"/>
      <c r="BV19" s="695"/>
      <c r="BW19" s="695"/>
      <c r="BX19" s="695"/>
      <c r="BY19" s="695"/>
      <c r="BZ19" s="695"/>
      <c r="CA19" s="695"/>
      <c r="CB19" s="735"/>
      <c r="CD19" s="653" t="s">
        <v>263</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264</v>
      </c>
      <c r="C20" s="724"/>
      <c r="D20" s="724"/>
      <c r="E20" s="724"/>
      <c r="F20" s="724"/>
      <c r="G20" s="724"/>
      <c r="H20" s="724"/>
      <c r="I20" s="724"/>
      <c r="J20" s="724"/>
      <c r="K20" s="724"/>
      <c r="L20" s="724"/>
      <c r="M20" s="724"/>
      <c r="N20" s="724"/>
      <c r="O20" s="724"/>
      <c r="P20" s="724"/>
      <c r="Q20" s="725"/>
      <c r="R20" s="656">
        <v>20</v>
      </c>
      <c r="S20" s="657"/>
      <c r="T20" s="657"/>
      <c r="U20" s="657"/>
      <c r="V20" s="657"/>
      <c r="W20" s="657"/>
      <c r="X20" s="657"/>
      <c r="Y20" s="658"/>
      <c r="Z20" s="694">
        <v>0</v>
      </c>
      <c r="AA20" s="694"/>
      <c r="AB20" s="694"/>
      <c r="AC20" s="694"/>
      <c r="AD20" s="695">
        <v>20</v>
      </c>
      <c r="AE20" s="695"/>
      <c r="AF20" s="695"/>
      <c r="AG20" s="695"/>
      <c r="AH20" s="695"/>
      <c r="AI20" s="695"/>
      <c r="AJ20" s="695"/>
      <c r="AK20" s="695"/>
      <c r="AL20" s="659">
        <v>0</v>
      </c>
      <c r="AM20" s="660"/>
      <c r="AN20" s="660"/>
      <c r="AO20" s="696"/>
      <c r="AP20" s="653" t="s">
        <v>265</v>
      </c>
      <c r="AQ20" s="654"/>
      <c r="AR20" s="654"/>
      <c r="AS20" s="654"/>
      <c r="AT20" s="654"/>
      <c r="AU20" s="654"/>
      <c r="AV20" s="654"/>
      <c r="AW20" s="654"/>
      <c r="AX20" s="654"/>
      <c r="AY20" s="654"/>
      <c r="AZ20" s="654"/>
      <c r="BA20" s="654"/>
      <c r="BB20" s="654"/>
      <c r="BC20" s="654"/>
      <c r="BD20" s="654"/>
      <c r="BE20" s="654"/>
      <c r="BF20" s="655"/>
      <c r="BG20" s="656" t="s">
        <v>122</v>
      </c>
      <c r="BH20" s="657"/>
      <c r="BI20" s="657"/>
      <c r="BJ20" s="657"/>
      <c r="BK20" s="657"/>
      <c r="BL20" s="657"/>
      <c r="BM20" s="657"/>
      <c r="BN20" s="658"/>
      <c r="BO20" s="694" t="s">
        <v>122</v>
      </c>
      <c r="BP20" s="694"/>
      <c r="BQ20" s="694"/>
      <c r="BR20" s="694"/>
      <c r="BS20" s="695" t="s">
        <v>122</v>
      </c>
      <c r="BT20" s="695"/>
      <c r="BU20" s="695"/>
      <c r="BV20" s="695"/>
      <c r="BW20" s="695"/>
      <c r="BX20" s="695"/>
      <c r="BY20" s="695"/>
      <c r="BZ20" s="695"/>
      <c r="CA20" s="695"/>
      <c r="CB20" s="735"/>
      <c r="CD20" s="653" t="s">
        <v>266</v>
      </c>
      <c r="CE20" s="654"/>
      <c r="CF20" s="654"/>
      <c r="CG20" s="654"/>
      <c r="CH20" s="654"/>
      <c r="CI20" s="654"/>
      <c r="CJ20" s="654"/>
      <c r="CK20" s="654"/>
      <c r="CL20" s="654"/>
      <c r="CM20" s="654"/>
      <c r="CN20" s="654"/>
      <c r="CO20" s="654"/>
      <c r="CP20" s="654"/>
      <c r="CQ20" s="655"/>
      <c r="CR20" s="656">
        <v>8245428</v>
      </c>
      <c r="CS20" s="657"/>
      <c r="CT20" s="657"/>
      <c r="CU20" s="657"/>
      <c r="CV20" s="657"/>
      <c r="CW20" s="657"/>
      <c r="CX20" s="657"/>
      <c r="CY20" s="658"/>
      <c r="CZ20" s="694">
        <v>100</v>
      </c>
      <c r="DA20" s="694"/>
      <c r="DB20" s="694"/>
      <c r="DC20" s="694"/>
      <c r="DD20" s="662">
        <v>1017618</v>
      </c>
      <c r="DE20" s="657"/>
      <c r="DF20" s="657"/>
      <c r="DG20" s="657"/>
      <c r="DH20" s="657"/>
      <c r="DI20" s="657"/>
      <c r="DJ20" s="657"/>
      <c r="DK20" s="657"/>
      <c r="DL20" s="657"/>
      <c r="DM20" s="657"/>
      <c r="DN20" s="657"/>
      <c r="DO20" s="657"/>
      <c r="DP20" s="658"/>
      <c r="DQ20" s="662">
        <v>5642055</v>
      </c>
      <c r="DR20" s="657"/>
      <c r="DS20" s="657"/>
      <c r="DT20" s="657"/>
      <c r="DU20" s="657"/>
      <c r="DV20" s="657"/>
      <c r="DW20" s="657"/>
      <c r="DX20" s="657"/>
      <c r="DY20" s="657"/>
      <c r="DZ20" s="657"/>
      <c r="EA20" s="657"/>
      <c r="EB20" s="657"/>
      <c r="EC20" s="693"/>
    </row>
    <row r="21" spans="2:133" ht="11.25" customHeight="1" x14ac:dyDescent="0.2">
      <c r="B21" s="653" t="s">
        <v>267</v>
      </c>
      <c r="C21" s="654"/>
      <c r="D21" s="654"/>
      <c r="E21" s="654"/>
      <c r="F21" s="654"/>
      <c r="G21" s="654"/>
      <c r="H21" s="654"/>
      <c r="I21" s="654"/>
      <c r="J21" s="654"/>
      <c r="K21" s="654"/>
      <c r="L21" s="654"/>
      <c r="M21" s="654"/>
      <c r="N21" s="654"/>
      <c r="O21" s="654"/>
      <c r="P21" s="654"/>
      <c r="Q21" s="655"/>
      <c r="R21" s="656">
        <v>2153793</v>
      </c>
      <c r="S21" s="657"/>
      <c r="T21" s="657"/>
      <c r="U21" s="657"/>
      <c r="V21" s="657"/>
      <c r="W21" s="657"/>
      <c r="X21" s="657"/>
      <c r="Y21" s="658"/>
      <c r="Z21" s="694">
        <v>25</v>
      </c>
      <c r="AA21" s="694"/>
      <c r="AB21" s="694"/>
      <c r="AC21" s="694"/>
      <c r="AD21" s="695">
        <v>2007732</v>
      </c>
      <c r="AE21" s="695"/>
      <c r="AF21" s="695"/>
      <c r="AG21" s="695"/>
      <c r="AH21" s="695"/>
      <c r="AI21" s="695"/>
      <c r="AJ21" s="695"/>
      <c r="AK21" s="695"/>
      <c r="AL21" s="659">
        <v>44.2</v>
      </c>
      <c r="AM21" s="660"/>
      <c r="AN21" s="660"/>
      <c r="AO21" s="696"/>
      <c r="AP21" s="653" t="s">
        <v>268</v>
      </c>
      <c r="AQ21" s="733"/>
      <c r="AR21" s="733"/>
      <c r="AS21" s="733"/>
      <c r="AT21" s="733"/>
      <c r="AU21" s="733"/>
      <c r="AV21" s="733"/>
      <c r="AW21" s="733"/>
      <c r="AX21" s="733"/>
      <c r="AY21" s="733"/>
      <c r="AZ21" s="733"/>
      <c r="BA21" s="733"/>
      <c r="BB21" s="733"/>
      <c r="BC21" s="733"/>
      <c r="BD21" s="733"/>
      <c r="BE21" s="733"/>
      <c r="BF21" s="734"/>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269</v>
      </c>
      <c r="C22" s="654"/>
      <c r="D22" s="654"/>
      <c r="E22" s="654"/>
      <c r="F22" s="654"/>
      <c r="G22" s="654"/>
      <c r="H22" s="654"/>
      <c r="I22" s="654"/>
      <c r="J22" s="654"/>
      <c r="K22" s="654"/>
      <c r="L22" s="654"/>
      <c r="M22" s="654"/>
      <c r="N22" s="654"/>
      <c r="O22" s="654"/>
      <c r="P22" s="654"/>
      <c r="Q22" s="655"/>
      <c r="R22" s="656">
        <v>2007732</v>
      </c>
      <c r="S22" s="657"/>
      <c r="T22" s="657"/>
      <c r="U22" s="657"/>
      <c r="V22" s="657"/>
      <c r="W22" s="657"/>
      <c r="X22" s="657"/>
      <c r="Y22" s="658"/>
      <c r="Z22" s="694">
        <v>23.3</v>
      </c>
      <c r="AA22" s="694"/>
      <c r="AB22" s="694"/>
      <c r="AC22" s="694"/>
      <c r="AD22" s="695">
        <v>2007732</v>
      </c>
      <c r="AE22" s="695"/>
      <c r="AF22" s="695"/>
      <c r="AG22" s="695"/>
      <c r="AH22" s="695"/>
      <c r="AI22" s="695"/>
      <c r="AJ22" s="695"/>
      <c r="AK22" s="695"/>
      <c r="AL22" s="659">
        <v>44.2</v>
      </c>
      <c r="AM22" s="660"/>
      <c r="AN22" s="660"/>
      <c r="AO22" s="696"/>
      <c r="AP22" s="653" t="s">
        <v>270</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271</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272</v>
      </c>
      <c r="C23" s="654"/>
      <c r="D23" s="654"/>
      <c r="E23" s="654"/>
      <c r="F23" s="654"/>
      <c r="G23" s="654"/>
      <c r="H23" s="654"/>
      <c r="I23" s="654"/>
      <c r="J23" s="654"/>
      <c r="K23" s="654"/>
      <c r="L23" s="654"/>
      <c r="M23" s="654"/>
      <c r="N23" s="654"/>
      <c r="O23" s="654"/>
      <c r="P23" s="654"/>
      <c r="Q23" s="655"/>
      <c r="R23" s="656">
        <v>146061</v>
      </c>
      <c r="S23" s="657"/>
      <c r="T23" s="657"/>
      <c r="U23" s="657"/>
      <c r="V23" s="657"/>
      <c r="W23" s="657"/>
      <c r="X23" s="657"/>
      <c r="Y23" s="658"/>
      <c r="Z23" s="694">
        <v>1.7</v>
      </c>
      <c r="AA23" s="694"/>
      <c r="AB23" s="694"/>
      <c r="AC23" s="694"/>
      <c r="AD23" s="695" t="s">
        <v>122</v>
      </c>
      <c r="AE23" s="695"/>
      <c r="AF23" s="695"/>
      <c r="AG23" s="695"/>
      <c r="AH23" s="695"/>
      <c r="AI23" s="695"/>
      <c r="AJ23" s="695"/>
      <c r="AK23" s="695"/>
      <c r="AL23" s="659" t="s">
        <v>122</v>
      </c>
      <c r="AM23" s="660"/>
      <c r="AN23" s="660"/>
      <c r="AO23" s="696"/>
      <c r="AP23" s="653" t="s">
        <v>273</v>
      </c>
      <c r="AQ23" s="733"/>
      <c r="AR23" s="733"/>
      <c r="AS23" s="733"/>
      <c r="AT23" s="733"/>
      <c r="AU23" s="733"/>
      <c r="AV23" s="733"/>
      <c r="AW23" s="733"/>
      <c r="AX23" s="733"/>
      <c r="AY23" s="733"/>
      <c r="AZ23" s="733"/>
      <c r="BA23" s="733"/>
      <c r="BB23" s="733"/>
      <c r="BC23" s="733"/>
      <c r="BD23" s="733"/>
      <c r="BE23" s="733"/>
      <c r="BF23" s="734"/>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5"/>
      <c r="CD23" s="708" t="s">
        <v>213</v>
      </c>
      <c r="CE23" s="709"/>
      <c r="CF23" s="709"/>
      <c r="CG23" s="709"/>
      <c r="CH23" s="709"/>
      <c r="CI23" s="709"/>
      <c r="CJ23" s="709"/>
      <c r="CK23" s="709"/>
      <c r="CL23" s="709"/>
      <c r="CM23" s="709"/>
      <c r="CN23" s="709"/>
      <c r="CO23" s="709"/>
      <c r="CP23" s="709"/>
      <c r="CQ23" s="710"/>
      <c r="CR23" s="708" t="s">
        <v>274</v>
      </c>
      <c r="CS23" s="709"/>
      <c r="CT23" s="709"/>
      <c r="CU23" s="709"/>
      <c r="CV23" s="709"/>
      <c r="CW23" s="709"/>
      <c r="CX23" s="709"/>
      <c r="CY23" s="710"/>
      <c r="CZ23" s="708" t="s">
        <v>275</v>
      </c>
      <c r="DA23" s="709"/>
      <c r="DB23" s="709"/>
      <c r="DC23" s="710"/>
      <c r="DD23" s="708" t="s">
        <v>276</v>
      </c>
      <c r="DE23" s="709"/>
      <c r="DF23" s="709"/>
      <c r="DG23" s="709"/>
      <c r="DH23" s="709"/>
      <c r="DI23" s="709"/>
      <c r="DJ23" s="709"/>
      <c r="DK23" s="710"/>
      <c r="DL23" s="746" t="s">
        <v>277</v>
      </c>
      <c r="DM23" s="747"/>
      <c r="DN23" s="747"/>
      <c r="DO23" s="747"/>
      <c r="DP23" s="747"/>
      <c r="DQ23" s="747"/>
      <c r="DR23" s="747"/>
      <c r="DS23" s="747"/>
      <c r="DT23" s="747"/>
      <c r="DU23" s="747"/>
      <c r="DV23" s="748"/>
      <c r="DW23" s="708" t="s">
        <v>278</v>
      </c>
      <c r="DX23" s="709"/>
      <c r="DY23" s="709"/>
      <c r="DZ23" s="709"/>
      <c r="EA23" s="709"/>
      <c r="EB23" s="709"/>
      <c r="EC23" s="710"/>
    </row>
    <row r="24" spans="2:133" ht="11.25" customHeight="1" x14ac:dyDescent="0.2">
      <c r="B24" s="653" t="s">
        <v>279</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280</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281</v>
      </c>
      <c r="CE24" s="715"/>
      <c r="CF24" s="715"/>
      <c r="CG24" s="715"/>
      <c r="CH24" s="715"/>
      <c r="CI24" s="715"/>
      <c r="CJ24" s="715"/>
      <c r="CK24" s="715"/>
      <c r="CL24" s="715"/>
      <c r="CM24" s="715"/>
      <c r="CN24" s="715"/>
      <c r="CO24" s="715"/>
      <c r="CP24" s="715"/>
      <c r="CQ24" s="716"/>
      <c r="CR24" s="711">
        <v>3459926</v>
      </c>
      <c r="CS24" s="712"/>
      <c r="CT24" s="712"/>
      <c r="CU24" s="712"/>
      <c r="CV24" s="712"/>
      <c r="CW24" s="712"/>
      <c r="CX24" s="712"/>
      <c r="CY24" s="737"/>
      <c r="CZ24" s="738">
        <v>42</v>
      </c>
      <c r="DA24" s="720"/>
      <c r="DB24" s="720"/>
      <c r="DC24" s="740"/>
      <c r="DD24" s="736">
        <v>2231103</v>
      </c>
      <c r="DE24" s="712"/>
      <c r="DF24" s="712"/>
      <c r="DG24" s="712"/>
      <c r="DH24" s="712"/>
      <c r="DI24" s="712"/>
      <c r="DJ24" s="712"/>
      <c r="DK24" s="737"/>
      <c r="DL24" s="736">
        <v>1839298</v>
      </c>
      <c r="DM24" s="712"/>
      <c r="DN24" s="712"/>
      <c r="DO24" s="712"/>
      <c r="DP24" s="712"/>
      <c r="DQ24" s="712"/>
      <c r="DR24" s="712"/>
      <c r="DS24" s="712"/>
      <c r="DT24" s="712"/>
      <c r="DU24" s="712"/>
      <c r="DV24" s="737"/>
      <c r="DW24" s="738">
        <v>40.4</v>
      </c>
      <c r="DX24" s="720"/>
      <c r="DY24" s="720"/>
      <c r="DZ24" s="720"/>
      <c r="EA24" s="720"/>
      <c r="EB24" s="720"/>
      <c r="EC24" s="739"/>
    </row>
    <row r="25" spans="2:133" ht="11.25" customHeight="1" x14ac:dyDescent="0.2">
      <c r="B25" s="653" t="s">
        <v>282</v>
      </c>
      <c r="C25" s="654"/>
      <c r="D25" s="654"/>
      <c r="E25" s="654"/>
      <c r="F25" s="654"/>
      <c r="G25" s="654"/>
      <c r="H25" s="654"/>
      <c r="I25" s="654"/>
      <c r="J25" s="654"/>
      <c r="K25" s="654"/>
      <c r="L25" s="654"/>
      <c r="M25" s="654"/>
      <c r="N25" s="654"/>
      <c r="O25" s="654"/>
      <c r="P25" s="654"/>
      <c r="Q25" s="655"/>
      <c r="R25" s="656">
        <v>4672173</v>
      </c>
      <c r="S25" s="657"/>
      <c r="T25" s="657"/>
      <c r="U25" s="657"/>
      <c r="V25" s="657"/>
      <c r="W25" s="657"/>
      <c r="X25" s="657"/>
      <c r="Y25" s="658"/>
      <c r="Z25" s="694">
        <v>54.2</v>
      </c>
      <c r="AA25" s="694"/>
      <c r="AB25" s="694"/>
      <c r="AC25" s="694"/>
      <c r="AD25" s="695">
        <v>4526112</v>
      </c>
      <c r="AE25" s="695"/>
      <c r="AF25" s="695"/>
      <c r="AG25" s="695"/>
      <c r="AH25" s="695"/>
      <c r="AI25" s="695"/>
      <c r="AJ25" s="695"/>
      <c r="AK25" s="695"/>
      <c r="AL25" s="659">
        <v>99.7</v>
      </c>
      <c r="AM25" s="660"/>
      <c r="AN25" s="660"/>
      <c r="AO25" s="696"/>
      <c r="AP25" s="653" t="s">
        <v>283</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284</v>
      </c>
      <c r="CE25" s="654"/>
      <c r="CF25" s="654"/>
      <c r="CG25" s="654"/>
      <c r="CH25" s="654"/>
      <c r="CI25" s="654"/>
      <c r="CJ25" s="654"/>
      <c r="CK25" s="654"/>
      <c r="CL25" s="654"/>
      <c r="CM25" s="654"/>
      <c r="CN25" s="654"/>
      <c r="CO25" s="654"/>
      <c r="CP25" s="654"/>
      <c r="CQ25" s="655"/>
      <c r="CR25" s="656">
        <v>1162185</v>
      </c>
      <c r="CS25" s="669"/>
      <c r="CT25" s="669"/>
      <c r="CU25" s="669"/>
      <c r="CV25" s="669"/>
      <c r="CW25" s="669"/>
      <c r="CX25" s="669"/>
      <c r="CY25" s="670"/>
      <c r="CZ25" s="659">
        <v>14.1</v>
      </c>
      <c r="DA25" s="671"/>
      <c r="DB25" s="671"/>
      <c r="DC25" s="672"/>
      <c r="DD25" s="662">
        <v>1032050</v>
      </c>
      <c r="DE25" s="669"/>
      <c r="DF25" s="669"/>
      <c r="DG25" s="669"/>
      <c r="DH25" s="669"/>
      <c r="DI25" s="669"/>
      <c r="DJ25" s="669"/>
      <c r="DK25" s="670"/>
      <c r="DL25" s="662">
        <v>882821</v>
      </c>
      <c r="DM25" s="669"/>
      <c r="DN25" s="669"/>
      <c r="DO25" s="669"/>
      <c r="DP25" s="669"/>
      <c r="DQ25" s="669"/>
      <c r="DR25" s="669"/>
      <c r="DS25" s="669"/>
      <c r="DT25" s="669"/>
      <c r="DU25" s="669"/>
      <c r="DV25" s="670"/>
      <c r="DW25" s="659">
        <v>19.399999999999999</v>
      </c>
      <c r="DX25" s="671"/>
      <c r="DY25" s="671"/>
      <c r="DZ25" s="671"/>
      <c r="EA25" s="671"/>
      <c r="EB25" s="671"/>
      <c r="EC25" s="683"/>
    </row>
    <row r="26" spans="2:133" ht="11.25" customHeight="1" x14ac:dyDescent="0.2">
      <c r="B26" s="653" t="s">
        <v>285</v>
      </c>
      <c r="C26" s="654"/>
      <c r="D26" s="654"/>
      <c r="E26" s="654"/>
      <c r="F26" s="654"/>
      <c r="G26" s="654"/>
      <c r="H26" s="654"/>
      <c r="I26" s="654"/>
      <c r="J26" s="654"/>
      <c r="K26" s="654"/>
      <c r="L26" s="654"/>
      <c r="M26" s="654"/>
      <c r="N26" s="654"/>
      <c r="O26" s="654"/>
      <c r="P26" s="654"/>
      <c r="Q26" s="655"/>
      <c r="R26" s="656">
        <v>594</v>
      </c>
      <c r="S26" s="657"/>
      <c r="T26" s="657"/>
      <c r="U26" s="657"/>
      <c r="V26" s="657"/>
      <c r="W26" s="657"/>
      <c r="X26" s="657"/>
      <c r="Y26" s="658"/>
      <c r="Z26" s="694">
        <v>0</v>
      </c>
      <c r="AA26" s="694"/>
      <c r="AB26" s="694"/>
      <c r="AC26" s="694"/>
      <c r="AD26" s="695">
        <v>594</v>
      </c>
      <c r="AE26" s="695"/>
      <c r="AF26" s="695"/>
      <c r="AG26" s="695"/>
      <c r="AH26" s="695"/>
      <c r="AI26" s="695"/>
      <c r="AJ26" s="695"/>
      <c r="AK26" s="695"/>
      <c r="AL26" s="659">
        <v>0</v>
      </c>
      <c r="AM26" s="660"/>
      <c r="AN26" s="660"/>
      <c r="AO26" s="696"/>
      <c r="AP26" s="653" t="s">
        <v>286</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287</v>
      </c>
      <c r="CE26" s="654"/>
      <c r="CF26" s="654"/>
      <c r="CG26" s="654"/>
      <c r="CH26" s="654"/>
      <c r="CI26" s="654"/>
      <c r="CJ26" s="654"/>
      <c r="CK26" s="654"/>
      <c r="CL26" s="654"/>
      <c r="CM26" s="654"/>
      <c r="CN26" s="654"/>
      <c r="CO26" s="654"/>
      <c r="CP26" s="654"/>
      <c r="CQ26" s="655"/>
      <c r="CR26" s="656">
        <v>634041</v>
      </c>
      <c r="CS26" s="657"/>
      <c r="CT26" s="657"/>
      <c r="CU26" s="657"/>
      <c r="CV26" s="657"/>
      <c r="CW26" s="657"/>
      <c r="CX26" s="657"/>
      <c r="CY26" s="658"/>
      <c r="CZ26" s="659">
        <v>7.7</v>
      </c>
      <c r="DA26" s="671"/>
      <c r="DB26" s="671"/>
      <c r="DC26" s="672"/>
      <c r="DD26" s="662">
        <v>580374</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288</v>
      </c>
      <c r="C27" s="654"/>
      <c r="D27" s="654"/>
      <c r="E27" s="654"/>
      <c r="F27" s="654"/>
      <c r="G27" s="654"/>
      <c r="H27" s="654"/>
      <c r="I27" s="654"/>
      <c r="J27" s="654"/>
      <c r="K27" s="654"/>
      <c r="L27" s="654"/>
      <c r="M27" s="654"/>
      <c r="N27" s="654"/>
      <c r="O27" s="654"/>
      <c r="P27" s="654"/>
      <c r="Q27" s="655"/>
      <c r="R27" s="656">
        <v>13802</v>
      </c>
      <c r="S27" s="657"/>
      <c r="T27" s="657"/>
      <c r="U27" s="657"/>
      <c r="V27" s="657"/>
      <c r="W27" s="657"/>
      <c r="X27" s="657"/>
      <c r="Y27" s="658"/>
      <c r="Z27" s="694">
        <v>0.2</v>
      </c>
      <c r="AA27" s="694"/>
      <c r="AB27" s="694"/>
      <c r="AC27" s="694"/>
      <c r="AD27" s="695" t="s">
        <v>122</v>
      </c>
      <c r="AE27" s="695"/>
      <c r="AF27" s="695"/>
      <c r="AG27" s="695"/>
      <c r="AH27" s="695"/>
      <c r="AI27" s="695"/>
      <c r="AJ27" s="695"/>
      <c r="AK27" s="695"/>
      <c r="AL27" s="659" t="s">
        <v>122</v>
      </c>
      <c r="AM27" s="660"/>
      <c r="AN27" s="660"/>
      <c r="AO27" s="696"/>
      <c r="AP27" s="653" t="s">
        <v>289</v>
      </c>
      <c r="AQ27" s="654"/>
      <c r="AR27" s="654"/>
      <c r="AS27" s="654"/>
      <c r="AT27" s="654"/>
      <c r="AU27" s="654"/>
      <c r="AV27" s="654"/>
      <c r="AW27" s="654"/>
      <c r="AX27" s="654"/>
      <c r="AY27" s="654"/>
      <c r="AZ27" s="654"/>
      <c r="BA27" s="654"/>
      <c r="BB27" s="654"/>
      <c r="BC27" s="654"/>
      <c r="BD27" s="654"/>
      <c r="BE27" s="654"/>
      <c r="BF27" s="655"/>
      <c r="BG27" s="656">
        <v>1910516</v>
      </c>
      <c r="BH27" s="657"/>
      <c r="BI27" s="657"/>
      <c r="BJ27" s="657"/>
      <c r="BK27" s="657"/>
      <c r="BL27" s="657"/>
      <c r="BM27" s="657"/>
      <c r="BN27" s="658"/>
      <c r="BO27" s="694">
        <v>100</v>
      </c>
      <c r="BP27" s="694"/>
      <c r="BQ27" s="694"/>
      <c r="BR27" s="694"/>
      <c r="BS27" s="695">
        <v>32093</v>
      </c>
      <c r="BT27" s="695"/>
      <c r="BU27" s="695"/>
      <c r="BV27" s="695"/>
      <c r="BW27" s="695"/>
      <c r="BX27" s="695"/>
      <c r="BY27" s="695"/>
      <c r="BZ27" s="695"/>
      <c r="CA27" s="695"/>
      <c r="CB27" s="735"/>
      <c r="CD27" s="653" t="s">
        <v>290</v>
      </c>
      <c r="CE27" s="654"/>
      <c r="CF27" s="654"/>
      <c r="CG27" s="654"/>
      <c r="CH27" s="654"/>
      <c r="CI27" s="654"/>
      <c r="CJ27" s="654"/>
      <c r="CK27" s="654"/>
      <c r="CL27" s="654"/>
      <c r="CM27" s="654"/>
      <c r="CN27" s="654"/>
      <c r="CO27" s="654"/>
      <c r="CP27" s="654"/>
      <c r="CQ27" s="655"/>
      <c r="CR27" s="656">
        <v>1753327</v>
      </c>
      <c r="CS27" s="669"/>
      <c r="CT27" s="669"/>
      <c r="CU27" s="669"/>
      <c r="CV27" s="669"/>
      <c r="CW27" s="669"/>
      <c r="CX27" s="669"/>
      <c r="CY27" s="670"/>
      <c r="CZ27" s="659">
        <v>21.3</v>
      </c>
      <c r="DA27" s="671"/>
      <c r="DB27" s="671"/>
      <c r="DC27" s="672"/>
      <c r="DD27" s="662">
        <v>658308</v>
      </c>
      <c r="DE27" s="669"/>
      <c r="DF27" s="669"/>
      <c r="DG27" s="669"/>
      <c r="DH27" s="669"/>
      <c r="DI27" s="669"/>
      <c r="DJ27" s="669"/>
      <c r="DK27" s="670"/>
      <c r="DL27" s="662">
        <v>415732</v>
      </c>
      <c r="DM27" s="669"/>
      <c r="DN27" s="669"/>
      <c r="DO27" s="669"/>
      <c r="DP27" s="669"/>
      <c r="DQ27" s="669"/>
      <c r="DR27" s="669"/>
      <c r="DS27" s="669"/>
      <c r="DT27" s="669"/>
      <c r="DU27" s="669"/>
      <c r="DV27" s="670"/>
      <c r="DW27" s="659">
        <v>9.1</v>
      </c>
      <c r="DX27" s="671"/>
      <c r="DY27" s="671"/>
      <c r="DZ27" s="671"/>
      <c r="EA27" s="671"/>
      <c r="EB27" s="671"/>
      <c r="EC27" s="683"/>
    </row>
    <row r="28" spans="2:133" ht="11.25" customHeight="1" x14ac:dyDescent="0.2">
      <c r="B28" s="653" t="s">
        <v>291</v>
      </c>
      <c r="C28" s="654"/>
      <c r="D28" s="654"/>
      <c r="E28" s="654"/>
      <c r="F28" s="654"/>
      <c r="G28" s="654"/>
      <c r="H28" s="654"/>
      <c r="I28" s="654"/>
      <c r="J28" s="654"/>
      <c r="K28" s="654"/>
      <c r="L28" s="654"/>
      <c r="M28" s="654"/>
      <c r="N28" s="654"/>
      <c r="O28" s="654"/>
      <c r="P28" s="654"/>
      <c r="Q28" s="655"/>
      <c r="R28" s="656">
        <v>196728</v>
      </c>
      <c r="S28" s="657"/>
      <c r="T28" s="657"/>
      <c r="U28" s="657"/>
      <c r="V28" s="657"/>
      <c r="W28" s="657"/>
      <c r="X28" s="657"/>
      <c r="Y28" s="658"/>
      <c r="Z28" s="694">
        <v>2.2999999999999998</v>
      </c>
      <c r="AA28" s="694"/>
      <c r="AB28" s="694"/>
      <c r="AC28" s="694"/>
      <c r="AD28" s="695" t="s">
        <v>122</v>
      </c>
      <c r="AE28" s="695"/>
      <c r="AF28" s="695"/>
      <c r="AG28" s="695"/>
      <c r="AH28" s="695"/>
      <c r="AI28" s="695"/>
      <c r="AJ28" s="695"/>
      <c r="AK28" s="695"/>
      <c r="AL28" s="659" t="s">
        <v>122</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292</v>
      </c>
      <c r="CE28" s="654"/>
      <c r="CF28" s="654"/>
      <c r="CG28" s="654"/>
      <c r="CH28" s="654"/>
      <c r="CI28" s="654"/>
      <c r="CJ28" s="654"/>
      <c r="CK28" s="654"/>
      <c r="CL28" s="654"/>
      <c r="CM28" s="654"/>
      <c r="CN28" s="654"/>
      <c r="CO28" s="654"/>
      <c r="CP28" s="654"/>
      <c r="CQ28" s="655"/>
      <c r="CR28" s="656">
        <v>544414</v>
      </c>
      <c r="CS28" s="657"/>
      <c r="CT28" s="657"/>
      <c r="CU28" s="657"/>
      <c r="CV28" s="657"/>
      <c r="CW28" s="657"/>
      <c r="CX28" s="657"/>
      <c r="CY28" s="658"/>
      <c r="CZ28" s="659">
        <v>6.6</v>
      </c>
      <c r="DA28" s="671"/>
      <c r="DB28" s="671"/>
      <c r="DC28" s="672"/>
      <c r="DD28" s="662">
        <v>540745</v>
      </c>
      <c r="DE28" s="657"/>
      <c r="DF28" s="657"/>
      <c r="DG28" s="657"/>
      <c r="DH28" s="657"/>
      <c r="DI28" s="657"/>
      <c r="DJ28" s="657"/>
      <c r="DK28" s="658"/>
      <c r="DL28" s="662">
        <v>540745</v>
      </c>
      <c r="DM28" s="657"/>
      <c r="DN28" s="657"/>
      <c r="DO28" s="657"/>
      <c r="DP28" s="657"/>
      <c r="DQ28" s="657"/>
      <c r="DR28" s="657"/>
      <c r="DS28" s="657"/>
      <c r="DT28" s="657"/>
      <c r="DU28" s="657"/>
      <c r="DV28" s="658"/>
      <c r="DW28" s="659">
        <v>11.9</v>
      </c>
      <c r="DX28" s="671"/>
      <c r="DY28" s="671"/>
      <c r="DZ28" s="671"/>
      <c r="EA28" s="671"/>
      <c r="EB28" s="671"/>
      <c r="EC28" s="683"/>
    </row>
    <row r="29" spans="2:133" ht="11.25" customHeight="1" x14ac:dyDescent="0.2">
      <c r="B29" s="653" t="s">
        <v>293</v>
      </c>
      <c r="C29" s="654"/>
      <c r="D29" s="654"/>
      <c r="E29" s="654"/>
      <c r="F29" s="654"/>
      <c r="G29" s="654"/>
      <c r="H29" s="654"/>
      <c r="I29" s="654"/>
      <c r="J29" s="654"/>
      <c r="K29" s="654"/>
      <c r="L29" s="654"/>
      <c r="M29" s="654"/>
      <c r="N29" s="654"/>
      <c r="O29" s="654"/>
      <c r="P29" s="654"/>
      <c r="Q29" s="655"/>
      <c r="R29" s="656">
        <v>42753</v>
      </c>
      <c r="S29" s="657"/>
      <c r="T29" s="657"/>
      <c r="U29" s="657"/>
      <c r="V29" s="657"/>
      <c r="W29" s="657"/>
      <c r="X29" s="657"/>
      <c r="Y29" s="658"/>
      <c r="Z29" s="694">
        <v>0.5</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294</v>
      </c>
      <c r="CE29" s="676"/>
      <c r="CF29" s="653" t="s">
        <v>67</v>
      </c>
      <c r="CG29" s="654"/>
      <c r="CH29" s="654"/>
      <c r="CI29" s="654"/>
      <c r="CJ29" s="654"/>
      <c r="CK29" s="654"/>
      <c r="CL29" s="654"/>
      <c r="CM29" s="654"/>
      <c r="CN29" s="654"/>
      <c r="CO29" s="654"/>
      <c r="CP29" s="654"/>
      <c r="CQ29" s="655"/>
      <c r="CR29" s="656">
        <v>544194</v>
      </c>
      <c r="CS29" s="669"/>
      <c r="CT29" s="669"/>
      <c r="CU29" s="669"/>
      <c r="CV29" s="669"/>
      <c r="CW29" s="669"/>
      <c r="CX29" s="669"/>
      <c r="CY29" s="670"/>
      <c r="CZ29" s="659">
        <v>6.6</v>
      </c>
      <c r="DA29" s="671"/>
      <c r="DB29" s="671"/>
      <c r="DC29" s="672"/>
      <c r="DD29" s="662">
        <v>540525</v>
      </c>
      <c r="DE29" s="669"/>
      <c r="DF29" s="669"/>
      <c r="DG29" s="669"/>
      <c r="DH29" s="669"/>
      <c r="DI29" s="669"/>
      <c r="DJ29" s="669"/>
      <c r="DK29" s="670"/>
      <c r="DL29" s="662">
        <v>540525</v>
      </c>
      <c r="DM29" s="669"/>
      <c r="DN29" s="669"/>
      <c r="DO29" s="669"/>
      <c r="DP29" s="669"/>
      <c r="DQ29" s="669"/>
      <c r="DR29" s="669"/>
      <c r="DS29" s="669"/>
      <c r="DT29" s="669"/>
      <c r="DU29" s="669"/>
      <c r="DV29" s="670"/>
      <c r="DW29" s="659">
        <v>11.9</v>
      </c>
      <c r="DX29" s="671"/>
      <c r="DY29" s="671"/>
      <c r="DZ29" s="671"/>
      <c r="EA29" s="671"/>
      <c r="EB29" s="671"/>
      <c r="EC29" s="683"/>
    </row>
    <row r="30" spans="2:133" ht="11.25" customHeight="1" x14ac:dyDescent="0.2">
      <c r="B30" s="653" t="s">
        <v>295</v>
      </c>
      <c r="C30" s="654"/>
      <c r="D30" s="654"/>
      <c r="E30" s="654"/>
      <c r="F30" s="654"/>
      <c r="G30" s="654"/>
      <c r="H30" s="654"/>
      <c r="I30" s="654"/>
      <c r="J30" s="654"/>
      <c r="K30" s="654"/>
      <c r="L30" s="654"/>
      <c r="M30" s="654"/>
      <c r="N30" s="654"/>
      <c r="O30" s="654"/>
      <c r="P30" s="654"/>
      <c r="Q30" s="655"/>
      <c r="R30" s="656">
        <v>1522843</v>
      </c>
      <c r="S30" s="657"/>
      <c r="T30" s="657"/>
      <c r="U30" s="657"/>
      <c r="V30" s="657"/>
      <c r="W30" s="657"/>
      <c r="X30" s="657"/>
      <c r="Y30" s="658"/>
      <c r="Z30" s="694">
        <v>17.7</v>
      </c>
      <c r="AA30" s="694"/>
      <c r="AB30" s="694"/>
      <c r="AC30" s="694"/>
      <c r="AD30" s="695" t="s">
        <v>122</v>
      </c>
      <c r="AE30" s="695"/>
      <c r="AF30" s="695"/>
      <c r="AG30" s="695"/>
      <c r="AH30" s="695"/>
      <c r="AI30" s="695"/>
      <c r="AJ30" s="695"/>
      <c r="AK30" s="695"/>
      <c r="AL30" s="659" t="s">
        <v>122</v>
      </c>
      <c r="AM30" s="660"/>
      <c r="AN30" s="660"/>
      <c r="AO30" s="696"/>
      <c r="AP30" s="708" t="s">
        <v>213</v>
      </c>
      <c r="AQ30" s="709"/>
      <c r="AR30" s="709"/>
      <c r="AS30" s="709"/>
      <c r="AT30" s="709"/>
      <c r="AU30" s="709"/>
      <c r="AV30" s="709"/>
      <c r="AW30" s="709"/>
      <c r="AX30" s="709"/>
      <c r="AY30" s="709"/>
      <c r="AZ30" s="709"/>
      <c r="BA30" s="709"/>
      <c r="BB30" s="709"/>
      <c r="BC30" s="709"/>
      <c r="BD30" s="709"/>
      <c r="BE30" s="709"/>
      <c r="BF30" s="710"/>
      <c r="BG30" s="708" t="s">
        <v>296</v>
      </c>
      <c r="BH30" s="726"/>
      <c r="BI30" s="726"/>
      <c r="BJ30" s="726"/>
      <c r="BK30" s="726"/>
      <c r="BL30" s="726"/>
      <c r="BM30" s="726"/>
      <c r="BN30" s="726"/>
      <c r="BO30" s="726"/>
      <c r="BP30" s="726"/>
      <c r="BQ30" s="727"/>
      <c r="BR30" s="708" t="s">
        <v>297</v>
      </c>
      <c r="BS30" s="726"/>
      <c r="BT30" s="726"/>
      <c r="BU30" s="726"/>
      <c r="BV30" s="726"/>
      <c r="BW30" s="726"/>
      <c r="BX30" s="726"/>
      <c r="BY30" s="726"/>
      <c r="BZ30" s="726"/>
      <c r="CA30" s="726"/>
      <c r="CB30" s="727"/>
      <c r="CD30" s="677"/>
      <c r="CE30" s="678"/>
      <c r="CF30" s="653" t="s">
        <v>298</v>
      </c>
      <c r="CG30" s="654"/>
      <c r="CH30" s="654"/>
      <c r="CI30" s="654"/>
      <c r="CJ30" s="654"/>
      <c r="CK30" s="654"/>
      <c r="CL30" s="654"/>
      <c r="CM30" s="654"/>
      <c r="CN30" s="654"/>
      <c r="CO30" s="654"/>
      <c r="CP30" s="654"/>
      <c r="CQ30" s="655"/>
      <c r="CR30" s="656">
        <v>502661</v>
      </c>
      <c r="CS30" s="657"/>
      <c r="CT30" s="657"/>
      <c r="CU30" s="657"/>
      <c r="CV30" s="657"/>
      <c r="CW30" s="657"/>
      <c r="CX30" s="657"/>
      <c r="CY30" s="658"/>
      <c r="CZ30" s="659">
        <v>6.1</v>
      </c>
      <c r="DA30" s="671"/>
      <c r="DB30" s="671"/>
      <c r="DC30" s="672"/>
      <c r="DD30" s="662">
        <v>499362</v>
      </c>
      <c r="DE30" s="657"/>
      <c r="DF30" s="657"/>
      <c r="DG30" s="657"/>
      <c r="DH30" s="657"/>
      <c r="DI30" s="657"/>
      <c r="DJ30" s="657"/>
      <c r="DK30" s="658"/>
      <c r="DL30" s="662">
        <v>499362</v>
      </c>
      <c r="DM30" s="657"/>
      <c r="DN30" s="657"/>
      <c r="DO30" s="657"/>
      <c r="DP30" s="657"/>
      <c r="DQ30" s="657"/>
      <c r="DR30" s="657"/>
      <c r="DS30" s="657"/>
      <c r="DT30" s="657"/>
      <c r="DU30" s="657"/>
      <c r="DV30" s="658"/>
      <c r="DW30" s="659">
        <v>11</v>
      </c>
      <c r="DX30" s="671"/>
      <c r="DY30" s="671"/>
      <c r="DZ30" s="671"/>
      <c r="EA30" s="671"/>
      <c r="EB30" s="671"/>
      <c r="EC30" s="683"/>
    </row>
    <row r="31" spans="2:133" ht="11.25" customHeight="1" x14ac:dyDescent="0.2">
      <c r="B31" s="723" t="s">
        <v>299</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8" t="s">
        <v>300</v>
      </c>
      <c r="AQ31" s="729"/>
      <c r="AR31" s="729"/>
      <c r="AS31" s="729"/>
      <c r="AT31" s="730" t="s">
        <v>301</v>
      </c>
      <c r="AU31" s="200"/>
      <c r="AV31" s="200"/>
      <c r="AW31" s="200"/>
      <c r="AX31" s="714" t="s">
        <v>179</v>
      </c>
      <c r="AY31" s="715"/>
      <c r="AZ31" s="715"/>
      <c r="BA31" s="715"/>
      <c r="BB31" s="715"/>
      <c r="BC31" s="715"/>
      <c r="BD31" s="715"/>
      <c r="BE31" s="715"/>
      <c r="BF31" s="716"/>
      <c r="BG31" s="718">
        <v>99.3</v>
      </c>
      <c r="BH31" s="719"/>
      <c r="BI31" s="719"/>
      <c r="BJ31" s="719"/>
      <c r="BK31" s="719"/>
      <c r="BL31" s="719"/>
      <c r="BM31" s="720">
        <v>97.1</v>
      </c>
      <c r="BN31" s="719"/>
      <c r="BO31" s="719"/>
      <c r="BP31" s="719"/>
      <c r="BQ31" s="721"/>
      <c r="BR31" s="718">
        <v>99.3</v>
      </c>
      <c r="BS31" s="719"/>
      <c r="BT31" s="719"/>
      <c r="BU31" s="719"/>
      <c r="BV31" s="719"/>
      <c r="BW31" s="719"/>
      <c r="BX31" s="720">
        <v>97.3</v>
      </c>
      <c r="BY31" s="719"/>
      <c r="BZ31" s="719"/>
      <c r="CA31" s="719"/>
      <c r="CB31" s="721"/>
      <c r="CD31" s="677"/>
      <c r="CE31" s="678"/>
      <c r="CF31" s="653" t="s">
        <v>302</v>
      </c>
      <c r="CG31" s="654"/>
      <c r="CH31" s="654"/>
      <c r="CI31" s="654"/>
      <c r="CJ31" s="654"/>
      <c r="CK31" s="654"/>
      <c r="CL31" s="654"/>
      <c r="CM31" s="654"/>
      <c r="CN31" s="654"/>
      <c r="CO31" s="654"/>
      <c r="CP31" s="654"/>
      <c r="CQ31" s="655"/>
      <c r="CR31" s="656">
        <v>41533</v>
      </c>
      <c r="CS31" s="669"/>
      <c r="CT31" s="669"/>
      <c r="CU31" s="669"/>
      <c r="CV31" s="669"/>
      <c r="CW31" s="669"/>
      <c r="CX31" s="669"/>
      <c r="CY31" s="670"/>
      <c r="CZ31" s="659">
        <v>0.5</v>
      </c>
      <c r="DA31" s="671"/>
      <c r="DB31" s="671"/>
      <c r="DC31" s="672"/>
      <c r="DD31" s="662">
        <v>41163</v>
      </c>
      <c r="DE31" s="669"/>
      <c r="DF31" s="669"/>
      <c r="DG31" s="669"/>
      <c r="DH31" s="669"/>
      <c r="DI31" s="669"/>
      <c r="DJ31" s="669"/>
      <c r="DK31" s="670"/>
      <c r="DL31" s="662">
        <v>41163</v>
      </c>
      <c r="DM31" s="669"/>
      <c r="DN31" s="669"/>
      <c r="DO31" s="669"/>
      <c r="DP31" s="669"/>
      <c r="DQ31" s="669"/>
      <c r="DR31" s="669"/>
      <c r="DS31" s="669"/>
      <c r="DT31" s="669"/>
      <c r="DU31" s="669"/>
      <c r="DV31" s="670"/>
      <c r="DW31" s="659">
        <v>0.9</v>
      </c>
      <c r="DX31" s="671"/>
      <c r="DY31" s="671"/>
      <c r="DZ31" s="671"/>
      <c r="EA31" s="671"/>
      <c r="EB31" s="671"/>
      <c r="EC31" s="683"/>
    </row>
    <row r="32" spans="2:133" ht="11.25" customHeight="1" x14ac:dyDescent="0.2">
      <c r="B32" s="653" t="s">
        <v>303</v>
      </c>
      <c r="C32" s="654"/>
      <c r="D32" s="654"/>
      <c r="E32" s="654"/>
      <c r="F32" s="654"/>
      <c r="G32" s="654"/>
      <c r="H32" s="654"/>
      <c r="I32" s="654"/>
      <c r="J32" s="654"/>
      <c r="K32" s="654"/>
      <c r="L32" s="654"/>
      <c r="M32" s="654"/>
      <c r="N32" s="654"/>
      <c r="O32" s="654"/>
      <c r="P32" s="654"/>
      <c r="Q32" s="655"/>
      <c r="R32" s="656">
        <v>574623</v>
      </c>
      <c r="S32" s="657"/>
      <c r="T32" s="657"/>
      <c r="U32" s="657"/>
      <c r="V32" s="657"/>
      <c r="W32" s="657"/>
      <c r="X32" s="657"/>
      <c r="Y32" s="658"/>
      <c r="Z32" s="694">
        <v>6.7</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304</v>
      </c>
      <c r="AX32" s="653" t="s">
        <v>305</v>
      </c>
      <c r="AY32" s="654"/>
      <c r="AZ32" s="654"/>
      <c r="BA32" s="654"/>
      <c r="BB32" s="654"/>
      <c r="BC32" s="654"/>
      <c r="BD32" s="654"/>
      <c r="BE32" s="654"/>
      <c r="BF32" s="655"/>
      <c r="BG32" s="722">
        <v>98.9</v>
      </c>
      <c r="BH32" s="669"/>
      <c r="BI32" s="669"/>
      <c r="BJ32" s="669"/>
      <c r="BK32" s="669"/>
      <c r="BL32" s="669"/>
      <c r="BM32" s="660">
        <v>96.2</v>
      </c>
      <c r="BN32" s="669"/>
      <c r="BO32" s="669"/>
      <c r="BP32" s="669"/>
      <c r="BQ32" s="692"/>
      <c r="BR32" s="722">
        <v>99</v>
      </c>
      <c r="BS32" s="669"/>
      <c r="BT32" s="669"/>
      <c r="BU32" s="669"/>
      <c r="BV32" s="669"/>
      <c r="BW32" s="669"/>
      <c r="BX32" s="660">
        <v>96.6</v>
      </c>
      <c r="BY32" s="669"/>
      <c r="BZ32" s="669"/>
      <c r="CA32" s="669"/>
      <c r="CB32" s="692"/>
      <c r="CD32" s="679"/>
      <c r="CE32" s="680"/>
      <c r="CF32" s="653" t="s">
        <v>306</v>
      </c>
      <c r="CG32" s="654"/>
      <c r="CH32" s="654"/>
      <c r="CI32" s="654"/>
      <c r="CJ32" s="654"/>
      <c r="CK32" s="654"/>
      <c r="CL32" s="654"/>
      <c r="CM32" s="654"/>
      <c r="CN32" s="654"/>
      <c r="CO32" s="654"/>
      <c r="CP32" s="654"/>
      <c r="CQ32" s="655"/>
      <c r="CR32" s="656">
        <v>220</v>
      </c>
      <c r="CS32" s="657"/>
      <c r="CT32" s="657"/>
      <c r="CU32" s="657"/>
      <c r="CV32" s="657"/>
      <c r="CW32" s="657"/>
      <c r="CX32" s="657"/>
      <c r="CY32" s="658"/>
      <c r="CZ32" s="659">
        <v>0</v>
      </c>
      <c r="DA32" s="671"/>
      <c r="DB32" s="671"/>
      <c r="DC32" s="672"/>
      <c r="DD32" s="662">
        <v>220</v>
      </c>
      <c r="DE32" s="657"/>
      <c r="DF32" s="657"/>
      <c r="DG32" s="657"/>
      <c r="DH32" s="657"/>
      <c r="DI32" s="657"/>
      <c r="DJ32" s="657"/>
      <c r="DK32" s="658"/>
      <c r="DL32" s="662">
        <v>220</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307</v>
      </c>
      <c r="C33" s="654"/>
      <c r="D33" s="654"/>
      <c r="E33" s="654"/>
      <c r="F33" s="654"/>
      <c r="G33" s="654"/>
      <c r="H33" s="654"/>
      <c r="I33" s="654"/>
      <c r="J33" s="654"/>
      <c r="K33" s="654"/>
      <c r="L33" s="654"/>
      <c r="M33" s="654"/>
      <c r="N33" s="654"/>
      <c r="O33" s="654"/>
      <c r="P33" s="654"/>
      <c r="Q33" s="655"/>
      <c r="R33" s="656">
        <v>10904</v>
      </c>
      <c r="S33" s="657"/>
      <c r="T33" s="657"/>
      <c r="U33" s="657"/>
      <c r="V33" s="657"/>
      <c r="W33" s="657"/>
      <c r="X33" s="657"/>
      <c r="Y33" s="658"/>
      <c r="Z33" s="694">
        <v>0.1</v>
      </c>
      <c r="AA33" s="694"/>
      <c r="AB33" s="694"/>
      <c r="AC33" s="694"/>
      <c r="AD33" s="695">
        <v>4591</v>
      </c>
      <c r="AE33" s="695"/>
      <c r="AF33" s="695"/>
      <c r="AG33" s="695"/>
      <c r="AH33" s="695"/>
      <c r="AI33" s="695"/>
      <c r="AJ33" s="695"/>
      <c r="AK33" s="695"/>
      <c r="AL33" s="659">
        <v>0.1</v>
      </c>
      <c r="AM33" s="660"/>
      <c r="AN33" s="660"/>
      <c r="AO33" s="696"/>
      <c r="AP33" s="699"/>
      <c r="AQ33" s="700"/>
      <c r="AR33" s="700"/>
      <c r="AS33" s="700"/>
      <c r="AT33" s="732"/>
      <c r="AU33" s="201"/>
      <c r="AV33" s="201"/>
      <c r="AW33" s="201"/>
      <c r="AX33" s="637" t="s">
        <v>308</v>
      </c>
      <c r="AY33" s="638"/>
      <c r="AZ33" s="638"/>
      <c r="BA33" s="638"/>
      <c r="BB33" s="638"/>
      <c r="BC33" s="638"/>
      <c r="BD33" s="638"/>
      <c r="BE33" s="638"/>
      <c r="BF33" s="639"/>
      <c r="BG33" s="717">
        <v>99.5</v>
      </c>
      <c r="BH33" s="641"/>
      <c r="BI33" s="641"/>
      <c r="BJ33" s="641"/>
      <c r="BK33" s="641"/>
      <c r="BL33" s="641"/>
      <c r="BM33" s="687">
        <v>97.4</v>
      </c>
      <c r="BN33" s="641"/>
      <c r="BO33" s="641"/>
      <c r="BP33" s="641"/>
      <c r="BQ33" s="704"/>
      <c r="BR33" s="717">
        <v>99.5</v>
      </c>
      <c r="BS33" s="641"/>
      <c r="BT33" s="641"/>
      <c r="BU33" s="641"/>
      <c r="BV33" s="641"/>
      <c r="BW33" s="641"/>
      <c r="BX33" s="687">
        <v>97.6</v>
      </c>
      <c r="BY33" s="641"/>
      <c r="BZ33" s="641"/>
      <c r="CA33" s="641"/>
      <c r="CB33" s="704"/>
      <c r="CD33" s="653" t="s">
        <v>309</v>
      </c>
      <c r="CE33" s="654"/>
      <c r="CF33" s="654"/>
      <c r="CG33" s="654"/>
      <c r="CH33" s="654"/>
      <c r="CI33" s="654"/>
      <c r="CJ33" s="654"/>
      <c r="CK33" s="654"/>
      <c r="CL33" s="654"/>
      <c r="CM33" s="654"/>
      <c r="CN33" s="654"/>
      <c r="CO33" s="654"/>
      <c r="CP33" s="654"/>
      <c r="CQ33" s="655"/>
      <c r="CR33" s="656">
        <v>3754871</v>
      </c>
      <c r="CS33" s="669"/>
      <c r="CT33" s="669"/>
      <c r="CU33" s="669"/>
      <c r="CV33" s="669"/>
      <c r="CW33" s="669"/>
      <c r="CX33" s="669"/>
      <c r="CY33" s="670"/>
      <c r="CZ33" s="659">
        <v>45.5</v>
      </c>
      <c r="DA33" s="671"/>
      <c r="DB33" s="671"/>
      <c r="DC33" s="672"/>
      <c r="DD33" s="662">
        <v>3216952</v>
      </c>
      <c r="DE33" s="669"/>
      <c r="DF33" s="669"/>
      <c r="DG33" s="669"/>
      <c r="DH33" s="669"/>
      <c r="DI33" s="669"/>
      <c r="DJ33" s="669"/>
      <c r="DK33" s="670"/>
      <c r="DL33" s="662">
        <v>2338830</v>
      </c>
      <c r="DM33" s="669"/>
      <c r="DN33" s="669"/>
      <c r="DO33" s="669"/>
      <c r="DP33" s="669"/>
      <c r="DQ33" s="669"/>
      <c r="DR33" s="669"/>
      <c r="DS33" s="669"/>
      <c r="DT33" s="669"/>
      <c r="DU33" s="669"/>
      <c r="DV33" s="670"/>
      <c r="DW33" s="659">
        <v>51.4</v>
      </c>
      <c r="DX33" s="671"/>
      <c r="DY33" s="671"/>
      <c r="DZ33" s="671"/>
      <c r="EA33" s="671"/>
      <c r="EB33" s="671"/>
      <c r="EC33" s="683"/>
    </row>
    <row r="34" spans="2:133" ht="11.25" customHeight="1" x14ac:dyDescent="0.2">
      <c r="B34" s="653" t="s">
        <v>310</v>
      </c>
      <c r="C34" s="654"/>
      <c r="D34" s="654"/>
      <c r="E34" s="654"/>
      <c r="F34" s="654"/>
      <c r="G34" s="654"/>
      <c r="H34" s="654"/>
      <c r="I34" s="654"/>
      <c r="J34" s="654"/>
      <c r="K34" s="654"/>
      <c r="L34" s="654"/>
      <c r="M34" s="654"/>
      <c r="N34" s="654"/>
      <c r="O34" s="654"/>
      <c r="P34" s="654"/>
      <c r="Q34" s="655"/>
      <c r="R34" s="656">
        <v>628573</v>
      </c>
      <c r="S34" s="657"/>
      <c r="T34" s="657"/>
      <c r="U34" s="657"/>
      <c r="V34" s="657"/>
      <c r="W34" s="657"/>
      <c r="X34" s="657"/>
      <c r="Y34" s="658"/>
      <c r="Z34" s="694">
        <v>7.3</v>
      </c>
      <c r="AA34" s="694"/>
      <c r="AB34" s="694"/>
      <c r="AC34" s="694"/>
      <c r="AD34" s="695" t="s">
        <v>122</v>
      </c>
      <c r="AE34" s="695"/>
      <c r="AF34" s="695"/>
      <c r="AG34" s="695"/>
      <c r="AH34" s="695"/>
      <c r="AI34" s="695"/>
      <c r="AJ34" s="695"/>
      <c r="AK34" s="695"/>
      <c r="AL34" s="659" t="s">
        <v>122</v>
      </c>
      <c r="AM34" s="660"/>
      <c r="AN34" s="660"/>
      <c r="AO34" s="69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3" t="s">
        <v>311</v>
      </c>
      <c r="CE34" s="654"/>
      <c r="CF34" s="654"/>
      <c r="CG34" s="654"/>
      <c r="CH34" s="654"/>
      <c r="CI34" s="654"/>
      <c r="CJ34" s="654"/>
      <c r="CK34" s="654"/>
      <c r="CL34" s="654"/>
      <c r="CM34" s="654"/>
      <c r="CN34" s="654"/>
      <c r="CO34" s="654"/>
      <c r="CP34" s="654"/>
      <c r="CQ34" s="655"/>
      <c r="CR34" s="656">
        <v>1220601</v>
      </c>
      <c r="CS34" s="657"/>
      <c r="CT34" s="657"/>
      <c r="CU34" s="657"/>
      <c r="CV34" s="657"/>
      <c r="CW34" s="657"/>
      <c r="CX34" s="657"/>
      <c r="CY34" s="658"/>
      <c r="CZ34" s="659">
        <v>14.8</v>
      </c>
      <c r="DA34" s="671"/>
      <c r="DB34" s="671"/>
      <c r="DC34" s="672"/>
      <c r="DD34" s="662">
        <v>929406</v>
      </c>
      <c r="DE34" s="657"/>
      <c r="DF34" s="657"/>
      <c r="DG34" s="657"/>
      <c r="DH34" s="657"/>
      <c r="DI34" s="657"/>
      <c r="DJ34" s="657"/>
      <c r="DK34" s="658"/>
      <c r="DL34" s="662">
        <v>617217</v>
      </c>
      <c r="DM34" s="657"/>
      <c r="DN34" s="657"/>
      <c r="DO34" s="657"/>
      <c r="DP34" s="657"/>
      <c r="DQ34" s="657"/>
      <c r="DR34" s="657"/>
      <c r="DS34" s="657"/>
      <c r="DT34" s="657"/>
      <c r="DU34" s="657"/>
      <c r="DV34" s="658"/>
      <c r="DW34" s="659">
        <v>13.6</v>
      </c>
      <c r="DX34" s="671"/>
      <c r="DY34" s="671"/>
      <c r="DZ34" s="671"/>
      <c r="EA34" s="671"/>
      <c r="EB34" s="671"/>
      <c r="EC34" s="683"/>
    </row>
    <row r="35" spans="2:133" ht="11.25" customHeight="1" x14ac:dyDescent="0.2">
      <c r="B35" s="653" t="s">
        <v>312</v>
      </c>
      <c r="C35" s="654"/>
      <c r="D35" s="654"/>
      <c r="E35" s="654"/>
      <c r="F35" s="654"/>
      <c r="G35" s="654"/>
      <c r="H35" s="654"/>
      <c r="I35" s="654"/>
      <c r="J35" s="654"/>
      <c r="K35" s="654"/>
      <c r="L35" s="654"/>
      <c r="M35" s="654"/>
      <c r="N35" s="654"/>
      <c r="O35" s="654"/>
      <c r="P35" s="654"/>
      <c r="Q35" s="655"/>
      <c r="R35" s="656">
        <v>253789</v>
      </c>
      <c r="S35" s="657"/>
      <c r="T35" s="657"/>
      <c r="U35" s="657"/>
      <c r="V35" s="657"/>
      <c r="W35" s="657"/>
      <c r="X35" s="657"/>
      <c r="Y35" s="658"/>
      <c r="Z35" s="694">
        <v>2.9</v>
      </c>
      <c r="AA35" s="694"/>
      <c r="AB35" s="694"/>
      <c r="AC35" s="694"/>
      <c r="AD35" s="695" t="s">
        <v>122</v>
      </c>
      <c r="AE35" s="695"/>
      <c r="AF35" s="695"/>
      <c r="AG35" s="695"/>
      <c r="AH35" s="695"/>
      <c r="AI35" s="695"/>
      <c r="AJ35" s="695"/>
      <c r="AK35" s="695"/>
      <c r="AL35" s="659" t="s">
        <v>122</v>
      </c>
      <c r="AM35" s="660"/>
      <c r="AN35" s="660"/>
      <c r="AO35" s="696"/>
      <c r="AP35" s="206"/>
      <c r="AQ35" s="708" t="s">
        <v>313</v>
      </c>
      <c r="AR35" s="709"/>
      <c r="AS35" s="709"/>
      <c r="AT35" s="709"/>
      <c r="AU35" s="709"/>
      <c r="AV35" s="709"/>
      <c r="AW35" s="709"/>
      <c r="AX35" s="709"/>
      <c r="AY35" s="709"/>
      <c r="AZ35" s="709"/>
      <c r="BA35" s="709"/>
      <c r="BB35" s="709"/>
      <c r="BC35" s="709"/>
      <c r="BD35" s="709"/>
      <c r="BE35" s="709"/>
      <c r="BF35" s="710"/>
      <c r="BG35" s="708" t="s">
        <v>314</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315</v>
      </c>
      <c r="CE35" s="654"/>
      <c r="CF35" s="654"/>
      <c r="CG35" s="654"/>
      <c r="CH35" s="654"/>
      <c r="CI35" s="654"/>
      <c r="CJ35" s="654"/>
      <c r="CK35" s="654"/>
      <c r="CL35" s="654"/>
      <c r="CM35" s="654"/>
      <c r="CN35" s="654"/>
      <c r="CO35" s="654"/>
      <c r="CP35" s="654"/>
      <c r="CQ35" s="655"/>
      <c r="CR35" s="656">
        <v>19476</v>
      </c>
      <c r="CS35" s="669"/>
      <c r="CT35" s="669"/>
      <c r="CU35" s="669"/>
      <c r="CV35" s="669"/>
      <c r="CW35" s="669"/>
      <c r="CX35" s="669"/>
      <c r="CY35" s="670"/>
      <c r="CZ35" s="659">
        <v>0.2</v>
      </c>
      <c r="DA35" s="671"/>
      <c r="DB35" s="671"/>
      <c r="DC35" s="672"/>
      <c r="DD35" s="662">
        <v>11738</v>
      </c>
      <c r="DE35" s="669"/>
      <c r="DF35" s="669"/>
      <c r="DG35" s="669"/>
      <c r="DH35" s="669"/>
      <c r="DI35" s="669"/>
      <c r="DJ35" s="669"/>
      <c r="DK35" s="670"/>
      <c r="DL35" s="662">
        <v>7822</v>
      </c>
      <c r="DM35" s="669"/>
      <c r="DN35" s="669"/>
      <c r="DO35" s="669"/>
      <c r="DP35" s="669"/>
      <c r="DQ35" s="669"/>
      <c r="DR35" s="669"/>
      <c r="DS35" s="669"/>
      <c r="DT35" s="669"/>
      <c r="DU35" s="669"/>
      <c r="DV35" s="670"/>
      <c r="DW35" s="659">
        <v>0.2</v>
      </c>
      <c r="DX35" s="671"/>
      <c r="DY35" s="671"/>
      <c r="DZ35" s="671"/>
      <c r="EA35" s="671"/>
      <c r="EB35" s="671"/>
      <c r="EC35" s="683"/>
    </row>
    <row r="36" spans="2:133" ht="11.25" customHeight="1" x14ac:dyDescent="0.2">
      <c r="B36" s="653" t="s">
        <v>316</v>
      </c>
      <c r="C36" s="654"/>
      <c r="D36" s="654"/>
      <c r="E36" s="654"/>
      <c r="F36" s="654"/>
      <c r="G36" s="654"/>
      <c r="H36" s="654"/>
      <c r="I36" s="654"/>
      <c r="J36" s="654"/>
      <c r="K36" s="654"/>
      <c r="L36" s="654"/>
      <c r="M36" s="654"/>
      <c r="N36" s="654"/>
      <c r="O36" s="654"/>
      <c r="P36" s="654"/>
      <c r="Q36" s="655"/>
      <c r="R36" s="656">
        <v>72819</v>
      </c>
      <c r="S36" s="657"/>
      <c r="T36" s="657"/>
      <c r="U36" s="657"/>
      <c r="V36" s="657"/>
      <c r="W36" s="657"/>
      <c r="X36" s="657"/>
      <c r="Y36" s="658"/>
      <c r="Z36" s="694">
        <v>0.8</v>
      </c>
      <c r="AA36" s="694"/>
      <c r="AB36" s="694"/>
      <c r="AC36" s="694"/>
      <c r="AD36" s="695" t="s">
        <v>122</v>
      </c>
      <c r="AE36" s="695"/>
      <c r="AF36" s="695"/>
      <c r="AG36" s="695"/>
      <c r="AH36" s="695"/>
      <c r="AI36" s="695"/>
      <c r="AJ36" s="695"/>
      <c r="AK36" s="695"/>
      <c r="AL36" s="659" t="s">
        <v>122</v>
      </c>
      <c r="AM36" s="660"/>
      <c r="AN36" s="660"/>
      <c r="AO36" s="696"/>
      <c r="AP36" s="206"/>
      <c r="AQ36" s="705" t="s">
        <v>317</v>
      </c>
      <c r="AR36" s="706"/>
      <c r="AS36" s="706"/>
      <c r="AT36" s="706"/>
      <c r="AU36" s="706"/>
      <c r="AV36" s="706"/>
      <c r="AW36" s="706"/>
      <c r="AX36" s="706"/>
      <c r="AY36" s="707"/>
      <c r="AZ36" s="711">
        <v>1229285</v>
      </c>
      <c r="BA36" s="712"/>
      <c r="BB36" s="712"/>
      <c r="BC36" s="712"/>
      <c r="BD36" s="712"/>
      <c r="BE36" s="712"/>
      <c r="BF36" s="713"/>
      <c r="BG36" s="714" t="s">
        <v>318</v>
      </c>
      <c r="BH36" s="715"/>
      <c r="BI36" s="715"/>
      <c r="BJ36" s="715"/>
      <c r="BK36" s="715"/>
      <c r="BL36" s="715"/>
      <c r="BM36" s="715"/>
      <c r="BN36" s="715"/>
      <c r="BO36" s="715"/>
      <c r="BP36" s="715"/>
      <c r="BQ36" s="715"/>
      <c r="BR36" s="715"/>
      <c r="BS36" s="715"/>
      <c r="BT36" s="715"/>
      <c r="BU36" s="716"/>
      <c r="BV36" s="711">
        <v>9974</v>
      </c>
      <c r="BW36" s="712"/>
      <c r="BX36" s="712"/>
      <c r="BY36" s="712"/>
      <c r="BZ36" s="712"/>
      <c r="CA36" s="712"/>
      <c r="CB36" s="713"/>
      <c r="CD36" s="653" t="s">
        <v>319</v>
      </c>
      <c r="CE36" s="654"/>
      <c r="CF36" s="654"/>
      <c r="CG36" s="654"/>
      <c r="CH36" s="654"/>
      <c r="CI36" s="654"/>
      <c r="CJ36" s="654"/>
      <c r="CK36" s="654"/>
      <c r="CL36" s="654"/>
      <c r="CM36" s="654"/>
      <c r="CN36" s="654"/>
      <c r="CO36" s="654"/>
      <c r="CP36" s="654"/>
      <c r="CQ36" s="655"/>
      <c r="CR36" s="656">
        <v>1430454</v>
      </c>
      <c r="CS36" s="657"/>
      <c r="CT36" s="657"/>
      <c r="CU36" s="657"/>
      <c r="CV36" s="657"/>
      <c r="CW36" s="657"/>
      <c r="CX36" s="657"/>
      <c r="CY36" s="658"/>
      <c r="CZ36" s="659">
        <v>17.3</v>
      </c>
      <c r="DA36" s="671"/>
      <c r="DB36" s="671"/>
      <c r="DC36" s="672"/>
      <c r="DD36" s="662">
        <v>1345928</v>
      </c>
      <c r="DE36" s="657"/>
      <c r="DF36" s="657"/>
      <c r="DG36" s="657"/>
      <c r="DH36" s="657"/>
      <c r="DI36" s="657"/>
      <c r="DJ36" s="657"/>
      <c r="DK36" s="658"/>
      <c r="DL36" s="662">
        <v>1002326</v>
      </c>
      <c r="DM36" s="657"/>
      <c r="DN36" s="657"/>
      <c r="DO36" s="657"/>
      <c r="DP36" s="657"/>
      <c r="DQ36" s="657"/>
      <c r="DR36" s="657"/>
      <c r="DS36" s="657"/>
      <c r="DT36" s="657"/>
      <c r="DU36" s="657"/>
      <c r="DV36" s="658"/>
      <c r="DW36" s="659">
        <v>22</v>
      </c>
      <c r="DX36" s="671"/>
      <c r="DY36" s="671"/>
      <c r="DZ36" s="671"/>
      <c r="EA36" s="671"/>
      <c r="EB36" s="671"/>
      <c r="EC36" s="683"/>
    </row>
    <row r="37" spans="2:133" ht="11.25" customHeight="1" x14ac:dyDescent="0.2">
      <c r="B37" s="653" t="s">
        <v>320</v>
      </c>
      <c r="C37" s="654"/>
      <c r="D37" s="654"/>
      <c r="E37" s="654"/>
      <c r="F37" s="654"/>
      <c r="G37" s="654"/>
      <c r="H37" s="654"/>
      <c r="I37" s="654"/>
      <c r="J37" s="654"/>
      <c r="K37" s="654"/>
      <c r="L37" s="654"/>
      <c r="M37" s="654"/>
      <c r="N37" s="654"/>
      <c r="O37" s="654"/>
      <c r="P37" s="654"/>
      <c r="Q37" s="655"/>
      <c r="R37" s="656">
        <v>164348</v>
      </c>
      <c r="S37" s="657"/>
      <c r="T37" s="657"/>
      <c r="U37" s="657"/>
      <c r="V37" s="657"/>
      <c r="W37" s="657"/>
      <c r="X37" s="657"/>
      <c r="Y37" s="658"/>
      <c r="Z37" s="694">
        <v>1.9</v>
      </c>
      <c r="AA37" s="694"/>
      <c r="AB37" s="694"/>
      <c r="AC37" s="694"/>
      <c r="AD37" s="695">
        <v>6448</v>
      </c>
      <c r="AE37" s="695"/>
      <c r="AF37" s="695"/>
      <c r="AG37" s="695"/>
      <c r="AH37" s="695"/>
      <c r="AI37" s="695"/>
      <c r="AJ37" s="695"/>
      <c r="AK37" s="695"/>
      <c r="AL37" s="659">
        <v>0.1</v>
      </c>
      <c r="AM37" s="660"/>
      <c r="AN37" s="660"/>
      <c r="AO37" s="696"/>
      <c r="AQ37" s="689" t="s">
        <v>321</v>
      </c>
      <c r="AR37" s="690"/>
      <c r="AS37" s="690"/>
      <c r="AT37" s="690"/>
      <c r="AU37" s="690"/>
      <c r="AV37" s="690"/>
      <c r="AW37" s="690"/>
      <c r="AX37" s="690"/>
      <c r="AY37" s="691"/>
      <c r="AZ37" s="656">
        <v>449997</v>
      </c>
      <c r="BA37" s="657"/>
      <c r="BB37" s="657"/>
      <c r="BC37" s="657"/>
      <c r="BD37" s="669"/>
      <c r="BE37" s="669"/>
      <c r="BF37" s="692"/>
      <c r="BG37" s="653" t="s">
        <v>322</v>
      </c>
      <c r="BH37" s="654"/>
      <c r="BI37" s="654"/>
      <c r="BJ37" s="654"/>
      <c r="BK37" s="654"/>
      <c r="BL37" s="654"/>
      <c r="BM37" s="654"/>
      <c r="BN37" s="654"/>
      <c r="BO37" s="654"/>
      <c r="BP37" s="654"/>
      <c r="BQ37" s="654"/>
      <c r="BR37" s="654"/>
      <c r="BS37" s="654"/>
      <c r="BT37" s="654"/>
      <c r="BU37" s="655"/>
      <c r="BV37" s="656">
        <v>-25141</v>
      </c>
      <c r="BW37" s="657"/>
      <c r="BX37" s="657"/>
      <c r="BY37" s="657"/>
      <c r="BZ37" s="657"/>
      <c r="CA37" s="657"/>
      <c r="CB37" s="693"/>
      <c r="CD37" s="653" t="s">
        <v>323</v>
      </c>
      <c r="CE37" s="654"/>
      <c r="CF37" s="654"/>
      <c r="CG37" s="654"/>
      <c r="CH37" s="654"/>
      <c r="CI37" s="654"/>
      <c r="CJ37" s="654"/>
      <c r="CK37" s="654"/>
      <c r="CL37" s="654"/>
      <c r="CM37" s="654"/>
      <c r="CN37" s="654"/>
      <c r="CO37" s="654"/>
      <c r="CP37" s="654"/>
      <c r="CQ37" s="655"/>
      <c r="CR37" s="656">
        <v>592993</v>
      </c>
      <c r="CS37" s="669"/>
      <c r="CT37" s="669"/>
      <c r="CU37" s="669"/>
      <c r="CV37" s="669"/>
      <c r="CW37" s="669"/>
      <c r="CX37" s="669"/>
      <c r="CY37" s="670"/>
      <c r="CZ37" s="659">
        <v>7.2</v>
      </c>
      <c r="DA37" s="671"/>
      <c r="DB37" s="671"/>
      <c r="DC37" s="672"/>
      <c r="DD37" s="662">
        <v>592936</v>
      </c>
      <c r="DE37" s="669"/>
      <c r="DF37" s="669"/>
      <c r="DG37" s="669"/>
      <c r="DH37" s="669"/>
      <c r="DI37" s="669"/>
      <c r="DJ37" s="669"/>
      <c r="DK37" s="670"/>
      <c r="DL37" s="662">
        <v>532623</v>
      </c>
      <c r="DM37" s="669"/>
      <c r="DN37" s="669"/>
      <c r="DO37" s="669"/>
      <c r="DP37" s="669"/>
      <c r="DQ37" s="669"/>
      <c r="DR37" s="669"/>
      <c r="DS37" s="669"/>
      <c r="DT37" s="669"/>
      <c r="DU37" s="669"/>
      <c r="DV37" s="670"/>
      <c r="DW37" s="659">
        <v>11.7</v>
      </c>
      <c r="DX37" s="671"/>
      <c r="DY37" s="671"/>
      <c r="DZ37" s="671"/>
      <c r="EA37" s="671"/>
      <c r="EB37" s="671"/>
      <c r="EC37" s="683"/>
    </row>
    <row r="38" spans="2:133" ht="11.25" customHeight="1" x14ac:dyDescent="0.2">
      <c r="B38" s="653" t="s">
        <v>324</v>
      </c>
      <c r="C38" s="654"/>
      <c r="D38" s="654"/>
      <c r="E38" s="654"/>
      <c r="F38" s="654"/>
      <c r="G38" s="654"/>
      <c r="H38" s="654"/>
      <c r="I38" s="654"/>
      <c r="J38" s="654"/>
      <c r="K38" s="654"/>
      <c r="L38" s="654"/>
      <c r="M38" s="654"/>
      <c r="N38" s="654"/>
      <c r="O38" s="654"/>
      <c r="P38" s="654"/>
      <c r="Q38" s="655"/>
      <c r="R38" s="656">
        <v>470200</v>
      </c>
      <c r="S38" s="657"/>
      <c r="T38" s="657"/>
      <c r="U38" s="657"/>
      <c r="V38" s="657"/>
      <c r="W38" s="657"/>
      <c r="X38" s="657"/>
      <c r="Y38" s="658"/>
      <c r="Z38" s="694">
        <v>5.5</v>
      </c>
      <c r="AA38" s="694"/>
      <c r="AB38" s="694"/>
      <c r="AC38" s="694"/>
      <c r="AD38" s="695" t="s">
        <v>122</v>
      </c>
      <c r="AE38" s="695"/>
      <c r="AF38" s="695"/>
      <c r="AG38" s="695"/>
      <c r="AH38" s="695"/>
      <c r="AI38" s="695"/>
      <c r="AJ38" s="695"/>
      <c r="AK38" s="695"/>
      <c r="AL38" s="659" t="s">
        <v>122</v>
      </c>
      <c r="AM38" s="660"/>
      <c r="AN38" s="660"/>
      <c r="AO38" s="696"/>
      <c r="AQ38" s="689" t="s">
        <v>325</v>
      </c>
      <c r="AR38" s="690"/>
      <c r="AS38" s="690"/>
      <c r="AT38" s="690"/>
      <c r="AU38" s="690"/>
      <c r="AV38" s="690"/>
      <c r="AW38" s="690"/>
      <c r="AX38" s="690"/>
      <c r="AY38" s="691"/>
      <c r="AZ38" s="656">
        <v>2569</v>
      </c>
      <c r="BA38" s="657"/>
      <c r="BB38" s="657"/>
      <c r="BC38" s="657"/>
      <c r="BD38" s="669"/>
      <c r="BE38" s="669"/>
      <c r="BF38" s="692"/>
      <c r="BG38" s="653" t="s">
        <v>326</v>
      </c>
      <c r="BH38" s="654"/>
      <c r="BI38" s="654"/>
      <c r="BJ38" s="654"/>
      <c r="BK38" s="654"/>
      <c r="BL38" s="654"/>
      <c r="BM38" s="654"/>
      <c r="BN38" s="654"/>
      <c r="BO38" s="654"/>
      <c r="BP38" s="654"/>
      <c r="BQ38" s="654"/>
      <c r="BR38" s="654"/>
      <c r="BS38" s="654"/>
      <c r="BT38" s="654"/>
      <c r="BU38" s="655"/>
      <c r="BV38" s="656">
        <v>2131</v>
      </c>
      <c r="BW38" s="657"/>
      <c r="BX38" s="657"/>
      <c r="BY38" s="657"/>
      <c r="BZ38" s="657"/>
      <c r="CA38" s="657"/>
      <c r="CB38" s="693"/>
      <c r="CD38" s="653" t="s">
        <v>327</v>
      </c>
      <c r="CE38" s="654"/>
      <c r="CF38" s="654"/>
      <c r="CG38" s="654"/>
      <c r="CH38" s="654"/>
      <c r="CI38" s="654"/>
      <c r="CJ38" s="654"/>
      <c r="CK38" s="654"/>
      <c r="CL38" s="654"/>
      <c r="CM38" s="654"/>
      <c r="CN38" s="654"/>
      <c r="CO38" s="654"/>
      <c r="CP38" s="654"/>
      <c r="CQ38" s="655"/>
      <c r="CR38" s="656">
        <v>776719</v>
      </c>
      <c r="CS38" s="657"/>
      <c r="CT38" s="657"/>
      <c r="CU38" s="657"/>
      <c r="CV38" s="657"/>
      <c r="CW38" s="657"/>
      <c r="CX38" s="657"/>
      <c r="CY38" s="658"/>
      <c r="CZ38" s="659">
        <v>9.4</v>
      </c>
      <c r="DA38" s="671"/>
      <c r="DB38" s="671"/>
      <c r="DC38" s="672"/>
      <c r="DD38" s="662">
        <v>624192</v>
      </c>
      <c r="DE38" s="657"/>
      <c r="DF38" s="657"/>
      <c r="DG38" s="657"/>
      <c r="DH38" s="657"/>
      <c r="DI38" s="657"/>
      <c r="DJ38" s="657"/>
      <c r="DK38" s="658"/>
      <c r="DL38" s="662">
        <v>552292</v>
      </c>
      <c r="DM38" s="657"/>
      <c r="DN38" s="657"/>
      <c r="DO38" s="657"/>
      <c r="DP38" s="657"/>
      <c r="DQ38" s="657"/>
      <c r="DR38" s="657"/>
      <c r="DS38" s="657"/>
      <c r="DT38" s="657"/>
      <c r="DU38" s="657"/>
      <c r="DV38" s="658"/>
      <c r="DW38" s="659">
        <v>12.1</v>
      </c>
      <c r="DX38" s="671"/>
      <c r="DY38" s="671"/>
      <c r="DZ38" s="671"/>
      <c r="EA38" s="671"/>
      <c r="EB38" s="671"/>
      <c r="EC38" s="683"/>
    </row>
    <row r="39" spans="2:133" ht="11.25" customHeight="1" x14ac:dyDescent="0.2">
      <c r="B39" s="653" t="s">
        <v>328</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329</v>
      </c>
      <c r="AR39" s="690"/>
      <c r="AS39" s="690"/>
      <c r="AT39" s="690"/>
      <c r="AU39" s="690"/>
      <c r="AV39" s="690"/>
      <c r="AW39" s="690"/>
      <c r="AX39" s="690"/>
      <c r="AY39" s="691"/>
      <c r="AZ39" s="656" t="s">
        <v>122</v>
      </c>
      <c r="BA39" s="657"/>
      <c r="BB39" s="657"/>
      <c r="BC39" s="657"/>
      <c r="BD39" s="669"/>
      <c r="BE39" s="669"/>
      <c r="BF39" s="692"/>
      <c r="BG39" s="653" t="s">
        <v>330</v>
      </c>
      <c r="BH39" s="654"/>
      <c r="BI39" s="654"/>
      <c r="BJ39" s="654"/>
      <c r="BK39" s="654"/>
      <c r="BL39" s="654"/>
      <c r="BM39" s="654"/>
      <c r="BN39" s="654"/>
      <c r="BO39" s="654"/>
      <c r="BP39" s="654"/>
      <c r="BQ39" s="654"/>
      <c r="BR39" s="654"/>
      <c r="BS39" s="654"/>
      <c r="BT39" s="654"/>
      <c r="BU39" s="655"/>
      <c r="BV39" s="656">
        <v>3169</v>
      </c>
      <c r="BW39" s="657"/>
      <c r="BX39" s="657"/>
      <c r="BY39" s="657"/>
      <c r="BZ39" s="657"/>
      <c r="CA39" s="657"/>
      <c r="CB39" s="693"/>
      <c r="CD39" s="653" t="s">
        <v>331</v>
      </c>
      <c r="CE39" s="654"/>
      <c r="CF39" s="654"/>
      <c r="CG39" s="654"/>
      <c r="CH39" s="654"/>
      <c r="CI39" s="654"/>
      <c r="CJ39" s="654"/>
      <c r="CK39" s="654"/>
      <c r="CL39" s="654"/>
      <c r="CM39" s="654"/>
      <c r="CN39" s="654"/>
      <c r="CO39" s="654"/>
      <c r="CP39" s="654"/>
      <c r="CQ39" s="655"/>
      <c r="CR39" s="656">
        <v>148428</v>
      </c>
      <c r="CS39" s="669"/>
      <c r="CT39" s="669"/>
      <c r="CU39" s="669"/>
      <c r="CV39" s="669"/>
      <c r="CW39" s="669"/>
      <c r="CX39" s="669"/>
      <c r="CY39" s="670"/>
      <c r="CZ39" s="659">
        <v>1.8</v>
      </c>
      <c r="DA39" s="671"/>
      <c r="DB39" s="671"/>
      <c r="DC39" s="672"/>
      <c r="DD39" s="662">
        <v>146515</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332</v>
      </c>
      <c r="C40" s="654"/>
      <c r="D40" s="654"/>
      <c r="E40" s="654"/>
      <c r="F40" s="654"/>
      <c r="G40" s="654"/>
      <c r="H40" s="654"/>
      <c r="I40" s="654"/>
      <c r="J40" s="654"/>
      <c r="K40" s="654"/>
      <c r="L40" s="654"/>
      <c r="M40" s="654"/>
      <c r="N40" s="654"/>
      <c r="O40" s="654"/>
      <c r="P40" s="654"/>
      <c r="Q40" s="655"/>
      <c r="R40" s="656">
        <v>15800</v>
      </c>
      <c r="S40" s="657"/>
      <c r="T40" s="657"/>
      <c r="U40" s="657"/>
      <c r="V40" s="657"/>
      <c r="W40" s="657"/>
      <c r="X40" s="657"/>
      <c r="Y40" s="658"/>
      <c r="Z40" s="694">
        <v>0.2</v>
      </c>
      <c r="AA40" s="694"/>
      <c r="AB40" s="694"/>
      <c r="AC40" s="694"/>
      <c r="AD40" s="695" t="s">
        <v>122</v>
      </c>
      <c r="AE40" s="695"/>
      <c r="AF40" s="695"/>
      <c r="AG40" s="695"/>
      <c r="AH40" s="695"/>
      <c r="AI40" s="695"/>
      <c r="AJ40" s="695"/>
      <c r="AK40" s="695"/>
      <c r="AL40" s="659" t="s">
        <v>122</v>
      </c>
      <c r="AM40" s="660"/>
      <c r="AN40" s="660"/>
      <c r="AO40" s="696"/>
      <c r="AQ40" s="689" t="s">
        <v>333</v>
      </c>
      <c r="AR40" s="690"/>
      <c r="AS40" s="690"/>
      <c r="AT40" s="690"/>
      <c r="AU40" s="690"/>
      <c r="AV40" s="690"/>
      <c r="AW40" s="690"/>
      <c r="AX40" s="690"/>
      <c r="AY40" s="691"/>
      <c r="AZ40" s="656" t="s">
        <v>122</v>
      </c>
      <c r="BA40" s="657"/>
      <c r="BB40" s="657"/>
      <c r="BC40" s="657"/>
      <c r="BD40" s="669"/>
      <c r="BE40" s="669"/>
      <c r="BF40" s="692"/>
      <c r="BG40" s="697" t="s">
        <v>334</v>
      </c>
      <c r="BH40" s="698"/>
      <c r="BI40" s="698"/>
      <c r="BJ40" s="698"/>
      <c r="BK40" s="698"/>
      <c r="BL40" s="202"/>
      <c r="BM40" s="654" t="s">
        <v>335</v>
      </c>
      <c r="BN40" s="654"/>
      <c r="BO40" s="654"/>
      <c r="BP40" s="654"/>
      <c r="BQ40" s="654"/>
      <c r="BR40" s="654"/>
      <c r="BS40" s="654"/>
      <c r="BT40" s="654"/>
      <c r="BU40" s="655"/>
      <c r="BV40" s="656">
        <v>84</v>
      </c>
      <c r="BW40" s="657"/>
      <c r="BX40" s="657"/>
      <c r="BY40" s="657"/>
      <c r="BZ40" s="657"/>
      <c r="CA40" s="657"/>
      <c r="CB40" s="693"/>
      <c r="CD40" s="653" t="s">
        <v>336</v>
      </c>
      <c r="CE40" s="654"/>
      <c r="CF40" s="654"/>
      <c r="CG40" s="654"/>
      <c r="CH40" s="654"/>
      <c r="CI40" s="654"/>
      <c r="CJ40" s="654"/>
      <c r="CK40" s="654"/>
      <c r="CL40" s="654"/>
      <c r="CM40" s="654"/>
      <c r="CN40" s="654"/>
      <c r="CO40" s="654"/>
      <c r="CP40" s="654"/>
      <c r="CQ40" s="655"/>
      <c r="CR40" s="656">
        <v>159193</v>
      </c>
      <c r="CS40" s="657"/>
      <c r="CT40" s="657"/>
      <c r="CU40" s="657"/>
      <c r="CV40" s="657"/>
      <c r="CW40" s="657"/>
      <c r="CX40" s="657"/>
      <c r="CY40" s="658"/>
      <c r="CZ40" s="659">
        <v>1.9</v>
      </c>
      <c r="DA40" s="671"/>
      <c r="DB40" s="671"/>
      <c r="DC40" s="672"/>
      <c r="DD40" s="662">
        <v>159173</v>
      </c>
      <c r="DE40" s="657"/>
      <c r="DF40" s="657"/>
      <c r="DG40" s="657"/>
      <c r="DH40" s="657"/>
      <c r="DI40" s="657"/>
      <c r="DJ40" s="657"/>
      <c r="DK40" s="658"/>
      <c r="DL40" s="662">
        <v>159173</v>
      </c>
      <c r="DM40" s="657"/>
      <c r="DN40" s="657"/>
      <c r="DO40" s="657"/>
      <c r="DP40" s="657"/>
      <c r="DQ40" s="657"/>
      <c r="DR40" s="657"/>
      <c r="DS40" s="657"/>
      <c r="DT40" s="657"/>
      <c r="DU40" s="657"/>
      <c r="DV40" s="658"/>
      <c r="DW40" s="659">
        <v>3.5</v>
      </c>
      <c r="DX40" s="671"/>
      <c r="DY40" s="671"/>
      <c r="DZ40" s="671"/>
      <c r="EA40" s="671"/>
      <c r="EB40" s="671"/>
      <c r="EC40" s="683"/>
    </row>
    <row r="41" spans="2:133" ht="11.25" customHeight="1" x14ac:dyDescent="0.2">
      <c r="B41" s="637" t="s">
        <v>337</v>
      </c>
      <c r="C41" s="638"/>
      <c r="D41" s="638"/>
      <c r="E41" s="638"/>
      <c r="F41" s="638"/>
      <c r="G41" s="638"/>
      <c r="H41" s="638"/>
      <c r="I41" s="638"/>
      <c r="J41" s="638"/>
      <c r="K41" s="638"/>
      <c r="L41" s="638"/>
      <c r="M41" s="638"/>
      <c r="N41" s="638"/>
      <c r="O41" s="638"/>
      <c r="P41" s="638"/>
      <c r="Q41" s="639"/>
      <c r="R41" s="640">
        <v>8624149</v>
      </c>
      <c r="S41" s="681"/>
      <c r="T41" s="681"/>
      <c r="U41" s="681"/>
      <c r="V41" s="681"/>
      <c r="W41" s="681"/>
      <c r="X41" s="681"/>
      <c r="Y41" s="684"/>
      <c r="Z41" s="685">
        <v>100</v>
      </c>
      <c r="AA41" s="685"/>
      <c r="AB41" s="685"/>
      <c r="AC41" s="685"/>
      <c r="AD41" s="686">
        <v>4537745</v>
      </c>
      <c r="AE41" s="686"/>
      <c r="AF41" s="686"/>
      <c r="AG41" s="686"/>
      <c r="AH41" s="686"/>
      <c r="AI41" s="686"/>
      <c r="AJ41" s="686"/>
      <c r="AK41" s="686"/>
      <c r="AL41" s="643">
        <v>100</v>
      </c>
      <c r="AM41" s="687"/>
      <c r="AN41" s="687"/>
      <c r="AO41" s="688"/>
      <c r="AQ41" s="689" t="s">
        <v>338</v>
      </c>
      <c r="AR41" s="690"/>
      <c r="AS41" s="690"/>
      <c r="AT41" s="690"/>
      <c r="AU41" s="690"/>
      <c r="AV41" s="690"/>
      <c r="AW41" s="690"/>
      <c r="AX41" s="690"/>
      <c r="AY41" s="691"/>
      <c r="AZ41" s="656">
        <v>171424</v>
      </c>
      <c r="BA41" s="657"/>
      <c r="BB41" s="657"/>
      <c r="BC41" s="657"/>
      <c r="BD41" s="669"/>
      <c r="BE41" s="669"/>
      <c r="BF41" s="692"/>
      <c r="BG41" s="697"/>
      <c r="BH41" s="698"/>
      <c r="BI41" s="698"/>
      <c r="BJ41" s="698"/>
      <c r="BK41" s="698"/>
      <c r="BL41" s="202"/>
      <c r="BM41" s="654" t="s">
        <v>339</v>
      </c>
      <c r="BN41" s="654"/>
      <c r="BO41" s="654"/>
      <c r="BP41" s="654"/>
      <c r="BQ41" s="654"/>
      <c r="BR41" s="654"/>
      <c r="BS41" s="654"/>
      <c r="BT41" s="654"/>
      <c r="BU41" s="655"/>
      <c r="BV41" s="656">
        <v>1</v>
      </c>
      <c r="BW41" s="657"/>
      <c r="BX41" s="657"/>
      <c r="BY41" s="657"/>
      <c r="BZ41" s="657"/>
      <c r="CA41" s="657"/>
      <c r="CB41" s="693"/>
      <c r="CD41" s="653" t="s">
        <v>340</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341</v>
      </c>
      <c r="AR42" s="702"/>
      <c r="AS42" s="702"/>
      <c r="AT42" s="702"/>
      <c r="AU42" s="702"/>
      <c r="AV42" s="702"/>
      <c r="AW42" s="702"/>
      <c r="AX42" s="702"/>
      <c r="AY42" s="703"/>
      <c r="AZ42" s="640">
        <v>605295</v>
      </c>
      <c r="BA42" s="681"/>
      <c r="BB42" s="681"/>
      <c r="BC42" s="681"/>
      <c r="BD42" s="641"/>
      <c r="BE42" s="641"/>
      <c r="BF42" s="704"/>
      <c r="BG42" s="699"/>
      <c r="BH42" s="700"/>
      <c r="BI42" s="700"/>
      <c r="BJ42" s="700"/>
      <c r="BK42" s="700"/>
      <c r="BL42" s="203"/>
      <c r="BM42" s="638" t="s">
        <v>342</v>
      </c>
      <c r="BN42" s="638"/>
      <c r="BO42" s="638"/>
      <c r="BP42" s="638"/>
      <c r="BQ42" s="638"/>
      <c r="BR42" s="638"/>
      <c r="BS42" s="638"/>
      <c r="BT42" s="638"/>
      <c r="BU42" s="639"/>
      <c r="BV42" s="640">
        <v>488</v>
      </c>
      <c r="BW42" s="681"/>
      <c r="BX42" s="681"/>
      <c r="BY42" s="681"/>
      <c r="BZ42" s="681"/>
      <c r="CA42" s="681"/>
      <c r="CB42" s="682"/>
      <c r="CD42" s="653" t="s">
        <v>343</v>
      </c>
      <c r="CE42" s="654"/>
      <c r="CF42" s="654"/>
      <c r="CG42" s="654"/>
      <c r="CH42" s="654"/>
      <c r="CI42" s="654"/>
      <c r="CJ42" s="654"/>
      <c r="CK42" s="654"/>
      <c r="CL42" s="654"/>
      <c r="CM42" s="654"/>
      <c r="CN42" s="654"/>
      <c r="CO42" s="654"/>
      <c r="CP42" s="654"/>
      <c r="CQ42" s="655"/>
      <c r="CR42" s="656">
        <v>1030631</v>
      </c>
      <c r="CS42" s="669"/>
      <c r="CT42" s="669"/>
      <c r="CU42" s="669"/>
      <c r="CV42" s="669"/>
      <c r="CW42" s="669"/>
      <c r="CX42" s="669"/>
      <c r="CY42" s="670"/>
      <c r="CZ42" s="659">
        <v>12.5</v>
      </c>
      <c r="DA42" s="671"/>
      <c r="DB42" s="671"/>
      <c r="DC42" s="672"/>
      <c r="DD42" s="662">
        <v>194000</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344</v>
      </c>
      <c r="CD43" s="653" t="s">
        <v>345</v>
      </c>
      <c r="CE43" s="654"/>
      <c r="CF43" s="654"/>
      <c r="CG43" s="654"/>
      <c r="CH43" s="654"/>
      <c r="CI43" s="654"/>
      <c r="CJ43" s="654"/>
      <c r="CK43" s="654"/>
      <c r="CL43" s="654"/>
      <c r="CM43" s="654"/>
      <c r="CN43" s="654"/>
      <c r="CO43" s="654"/>
      <c r="CP43" s="654"/>
      <c r="CQ43" s="655"/>
      <c r="CR43" s="656">
        <v>78301</v>
      </c>
      <c r="CS43" s="669"/>
      <c r="CT43" s="669"/>
      <c r="CU43" s="669"/>
      <c r="CV43" s="669"/>
      <c r="CW43" s="669"/>
      <c r="CX43" s="669"/>
      <c r="CY43" s="670"/>
      <c r="CZ43" s="659">
        <v>0.9</v>
      </c>
      <c r="DA43" s="671"/>
      <c r="DB43" s="671"/>
      <c r="DC43" s="672"/>
      <c r="DD43" s="662">
        <v>78301</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346</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294</v>
      </c>
      <c r="CE44" s="676"/>
      <c r="CF44" s="653" t="s">
        <v>347</v>
      </c>
      <c r="CG44" s="654"/>
      <c r="CH44" s="654"/>
      <c r="CI44" s="654"/>
      <c r="CJ44" s="654"/>
      <c r="CK44" s="654"/>
      <c r="CL44" s="654"/>
      <c r="CM44" s="654"/>
      <c r="CN44" s="654"/>
      <c r="CO44" s="654"/>
      <c r="CP44" s="654"/>
      <c r="CQ44" s="655"/>
      <c r="CR44" s="656">
        <v>1017618</v>
      </c>
      <c r="CS44" s="657"/>
      <c r="CT44" s="657"/>
      <c r="CU44" s="657"/>
      <c r="CV44" s="657"/>
      <c r="CW44" s="657"/>
      <c r="CX44" s="657"/>
      <c r="CY44" s="658"/>
      <c r="CZ44" s="659">
        <v>12.3</v>
      </c>
      <c r="DA44" s="660"/>
      <c r="DB44" s="660"/>
      <c r="DC44" s="661"/>
      <c r="DD44" s="662">
        <v>191893</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348</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349</v>
      </c>
      <c r="CG45" s="654"/>
      <c r="CH45" s="654"/>
      <c r="CI45" s="654"/>
      <c r="CJ45" s="654"/>
      <c r="CK45" s="654"/>
      <c r="CL45" s="654"/>
      <c r="CM45" s="654"/>
      <c r="CN45" s="654"/>
      <c r="CO45" s="654"/>
      <c r="CP45" s="654"/>
      <c r="CQ45" s="655"/>
      <c r="CR45" s="656">
        <v>693667</v>
      </c>
      <c r="CS45" s="669"/>
      <c r="CT45" s="669"/>
      <c r="CU45" s="669"/>
      <c r="CV45" s="669"/>
      <c r="CW45" s="669"/>
      <c r="CX45" s="669"/>
      <c r="CY45" s="670"/>
      <c r="CZ45" s="659">
        <v>8.4</v>
      </c>
      <c r="DA45" s="671"/>
      <c r="DB45" s="671"/>
      <c r="DC45" s="672"/>
      <c r="DD45" s="662">
        <v>57388</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350</v>
      </c>
      <c r="CG46" s="654"/>
      <c r="CH46" s="654"/>
      <c r="CI46" s="654"/>
      <c r="CJ46" s="654"/>
      <c r="CK46" s="654"/>
      <c r="CL46" s="654"/>
      <c r="CM46" s="654"/>
      <c r="CN46" s="654"/>
      <c r="CO46" s="654"/>
      <c r="CP46" s="654"/>
      <c r="CQ46" s="655"/>
      <c r="CR46" s="656">
        <v>301996</v>
      </c>
      <c r="CS46" s="657"/>
      <c r="CT46" s="657"/>
      <c r="CU46" s="657"/>
      <c r="CV46" s="657"/>
      <c r="CW46" s="657"/>
      <c r="CX46" s="657"/>
      <c r="CY46" s="658"/>
      <c r="CZ46" s="659">
        <v>3.7</v>
      </c>
      <c r="DA46" s="660"/>
      <c r="DB46" s="660"/>
      <c r="DC46" s="661"/>
      <c r="DD46" s="662">
        <v>132150</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351</v>
      </c>
      <c r="CG47" s="654"/>
      <c r="CH47" s="654"/>
      <c r="CI47" s="654"/>
      <c r="CJ47" s="654"/>
      <c r="CK47" s="654"/>
      <c r="CL47" s="654"/>
      <c r="CM47" s="654"/>
      <c r="CN47" s="654"/>
      <c r="CO47" s="654"/>
      <c r="CP47" s="654"/>
      <c r="CQ47" s="655"/>
      <c r="CR47" s="656">
        <v>13013</v>
      </c>
      <c r="CS47" s="669"/>
      <c r="CT47" s="669"/>
      <c r="CU47" s="669"/>
      <c r="CV47" s="669"/>
      <c r="CW47" s="669"/>
      <c r="CX47" s="669"/>
      <c r="CY47" s="670"/>
      <c r="CZ47" s="659">
        <v>0.2</v>
      </c>
      <c r="DA47" s="671"/>
      <c r="DB47" s="671"/>
      <c r="DC47" s="672"/>
      <c r="DD47" s="662">
        <v>2107</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352</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353</v>
      </c>
      <c r="CE49" s="638"/>
      <c r="CF49" s="638"/>
      <c r="CG49" s="638"/>
      <c r="CH49" s="638"/>
      <c r="CI49" s="638"/>
      <c r="CJ49" s="638"/>
      <c r="CK49" s="638"/>
      <c r="CL49" s="638"/>
      <c r="CM49" s="638"/>
      <c r="CN49" s="638"/>
      <c r="CO49" s="638"/>
      <c r="CP49" s="638"/>
      <c r="CQ49" s="639"/>
      <c r="CR49" s="640">
        <v>8245428</v>
      </c>
      <c r="CS49" s="641"/>
      <c r="CT49" s="641"/>
      <c r="CU49" s="641"/>
      <c r="CV49" s="641"/>
      <c r="CW49" s="641"/>
      <c r="CX49" s="641"/>
      <c r="CY49" s="642"/>
      <c r="CZ49" s="643">
        <v>100</v>
      </c>
      <c r="DA49" s="644"/>
      <c r="DB49" s="644"/>
      <c r="DC49" s="645"/>
      <c r="DD49" s="646">
        <v>5642055</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K5rgAele9gx4CHuEcK9YD0Ed8hgPt3B7DrPeNnXYdJ5Sev1qRgOK9qwFOHIxZXiGQ+4qpzu1LDUgT542bUK9BQ==" saltValue="FdC49Xj6Na0WCJpTDL5qo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354</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355</v>
      </c>
      <c r="DK2" s="1127"/>
      <c r="DL2" s="1127"/>
      <c r="DM2" s="1127"/>
      <c r="DN2" s="1127"/>
      <c r="DO2" s="1128"/>
      <c r="DP2" s="210"/>
      <c r="DQ2" s="1126" t="s">
        <v>356</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94" t="s">
        <v>357</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358</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7"/>
    </row>
    <row r="5" spans="1:131" s="218" customFormat="1" ht="26.25" customHeight="1" x14ac:dyDescent="0.2">
      <c r="A5" s="1030" t="s">
        <v>359</v>
      </c>
      <c r="B5" s="1031"/>
      <c r="C5" s="1031"/>
      <c r="D5" s="1031"/>
      <c r="E5" s="1031"/>
      <c r="F5" s="1031"/>
      <c r="G5" s="1031"/>
      <c r="H5" s="1031"/>
      <c r="I5" s="1031"/>
      <c r="J5" s="1031"/>
      <c r="K5" s="1031"/>
      <c r="L5" s="1031"/>
      <c r="M5" s="1031"/>
      <c r="N5" s="1031"/>
      <c r="O5" s="1031"/>
      <c r="P5" s="1032"/>
      <c r="Q5" s="1036" t="s">
        <v>360</v>
      </c>
      <c r="R5" s="1037"/>
      <c r="S5" s="1037"/>
      <c r="T5" s="1037"/>
      <c r="U5" s="1038"/>
      <c r="V5" s="1036" t="s">
        <v>361</v>
      </c>
      <c r="W5" s="1037"/>
      <c r="X5" s="1037"/>
      <c r="Y5" s="1037"/>
      <c r="Z5" s="1038"/>
      <c r="AA5" s="1036" t="s">
        <v>362</v>
      </c>
      <c r="AB5" s="1037"/>
      <c r="AC5" s="1037"/>
      <c r="AD5" s="1037"/>
      <c r="AE5" s="1037"/>
      <c r="AF5" s="1129" t="s">
        <v>363</v>
      </c>
      <c r="AG5" s="1037"/>
      <c r="AH5" s="1037"/>
      <c r="AI5" s="1037"/>
      <c r="AJ5" s="1050"/>
      <c r="AK5" s="1037" t="s">
        <v>364</v>
      </c>
      <c r="AL5" s="1037"/>
      <c r="AM5" s="1037"/>
      <c r="AN5" s="1037"/>
      <c r="AO5" s="1038"/>
      <c r="AP5" s="1036" t="s">
        <v>365</v>
      </c>
      <c r="AQ5" s="1037"/>
      <c r="AR5" s="1037"/>
      <c r="AS5" s="1037"/>
      <c r="AT5" s="1038"/>
      <c r="AU5" s="1036" t="s">
        <v>366</v>
      </c>
      <c r="AV5" s="1037"/>
      <c r="AW5" s="1037"/>
      <c r="AX5" s="1037"/>
      <c r="AY5" s="1050"/>
      <c r="AZ5" s="214"/>
      <c r="BA5" s="214"/>
      <c r="BB5" s="214"/>
      <c r="BC5" s="214"/>
      <c r="BD5" s="214"/>
      <c r="BE5" s="215"/>
      <c r="BF5" s="215"/>
      <c r="BG5" s="215"/>
      <c r="BH5" s="215"/>
      <c r="BI5" s="215"/>
      <c r="BJ5" s="215"/>
      <c r="BK5" s="215"/>
      <c r="BL5" s="215"/>
      <c r="BM5" s="215"/>
      <c r="BN5" s="215"/>
      <c r="BO5" s="215"/>
      <c r="BP5" s="215"/>
      <c r="BQ5" s="1030" t="s">
        <v>367</v>
      </c>
      <c r="BR5" s="1031"/>
      <c r="BS5" s="1031"/>
      <c r="BT5" s="1031"/>
      <c r="BU5" s="1031"/>
      <c r="BV5" s="1031"/>
      <c r="BW5" s="1031"/>
      <c r="BX5" s="1031"/>
      <c r="BY5" s="1031"/>
      <c r="BZ5" s="1031"/>
      <c r="CA5" s="1031"/>
      <c r="CB5" s="1031"/>
      <c r="CC5" s="1031"/>
      <c r="CD5" s="1031"/>
      <c r="CE5" s="1031"/>
      <c r="CF5" s="1031"/>
      <c r="CG5" s="1032"/>
      <c r="CH5" s="1036" t="s">
        <v>368</v>
      </c>
      <c r="CI5" s="1037"/>
      <c r="CJ5" s="1037"/>
      <c r="CK5" s="1037"/>
      <c r="CL5" s="1038"/>
      <c r="CM5" s="1036" t="s">
        <v>369</v>
      </c>
      <c r="CN5" s="1037"/>
      <c r="CO5" s="1037"/>
      <c r="CP5" s="1037"/>
      <c r="CQ5" s="1038"/>
      <c r="CR5" s="1036" t="s">
        <v>370</v>
      </c>
      <c r="CS5" s="1037"/>
      <c r="CT5" s="1037"/>
      <c r="CU5" s="1037"/>
      <c r="CV5" s="1038"/>
      <c r="CW5" s="1036" t="s">
        <v>371</v>
      </c>
      <c r="CX5" s="1037"/>
      <c r="CY5" s="1037"/>
      <c r="CZ5" s="1037"/>
      <c r="DA5" s="1038"/>
      <c r="DB5" s="1036" t="s">
        <v>372</v>
      </c>
      <c r="DC5" s="1037"/>
      <c r="DD5" s="1037"/>
      <c r="DE5" s="1037"/>
      <c r="DF5" s="1038"/>
      <c r="DG5" s="1119" t="s">
        <v>373</v>
      </c>
      <c r="DH5" s="1120"/>
      <c r="DI5" s="1120"/>
      <c r="DJ5" s="1120"/>
      <c r="DK5" s="1121"/>
      <c r="DL5" s="1119" t="s">
        <v>374</v>
      </c>
      <c r="DM5" s="1120"/>
      <c r="DN5" s="1120"/>
      <c r="DO5" s="1120"/>
      <c r="DP5" s="1121"/>
      <c r="DQ5" s="1036" t="s">
        <v>375</v>
      </c>
      <c r="DR5" s="1037"/>
      <c r="DS5" s="1037"/>
      <c r="DT5" s="1037"/>
      <c r="DU5" s="1038"/>
      <c r="DV5" s="1036" t="s">
        <v>366</v>
      </c>
      <c r="DW5" s="1037"/>
      <c r="DX5" s="1037"/>
      <c r="DY5" s="1037"/>
      <c r="DZ5" s="1050"/>
      <c r="EA5" s="217"/>
    </row>
    <row r="6" spans="1:131" s="218"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7"/>
    </row>
    <row r="7" spans="1:131" s="218" customFormat="1" ht="26.25" customHeight="1" thickTop="1" x14ac:dyDescent="0.2">
      <c r="A7" s="219">
        <v>1</v>
      </c>
      <c r="B7" s="1082" t="s">
        <v>376</v>
      </c>
      <c r="C7" s="1083"/>
      <c r="D7" s="1083"/>
      <c r="E7" s="1083"/>
      <c r="F7" s="1083"/>
      <c r="G7" s="1083"/>
      <c r="H7" s="1083"/>
      <c r="I7" s="1083"/>
      <c r="J7" s="1083"/>
      <c r="K7" s="1083"/>
      <c r="L7" s="1083"/>
      <c r="M7" s="1083"/>
      <c r="N7" s="1083"/>
      <c r="O7" s="1083"/>
      <c r="P7" s="1084"/>
      <c r="Q7" s="1137">
        <v>8624</v>
      </c>
      <c r="R7" s="1138"/>
      <c r="S7" s="1138"/>
      <c r="T7" s="1138"/>
      <c r="U7" s="1138"/>
      <c r="V7" s="1138">
        <v>8245</v>
      </c>
      <c r="W7" s="1138"/>
      <c r="X7" s="1138"/>
      <c r="Y7" s="1138"/>
      <c r="Z7" s="1138"/>
      <c r="AA7" s="1138">
        <v>379</v>
      </c>
      <c r="AB7" s="1138"/>
      <c r="AC7" s="1138"/>
      <c r="AD7" s="1138"/>
      <c r="AE7" s="1139"/>
      <c r="AF7" s="1140">
        <v>362</v>
      </c>
      <c r="AG7" s="1141"/>
      <c r="AH7" s="1141"/>
      <c r="AI7" s="1141"/>
      <c r="AJ7" s="1142"/>
      <c r="AK7" s="1143">
        <v>0</v>
      </c>
      <c r="AL7" s="1144"/>
      <c r="AM7" s="1144"/>
      <c r="AN7" s="1144"/>
      <c r="AO7" s="1144"/>
      <c r="AP7" s="1144">
        <v>7353</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9">
        <v>1</v>
      </c>
      <c r="BR7" s="220"/>
      <c r="BS7" s="1134"/>
      <c r="BT7" s="1135"/>
      <c r="BU7" s="1135"/>
      <c r="BV7" s="1135"/>
      <c r="BW7" s="1135"/>
      <c r="BX7" s="1135"/>
      <c r="BY7" s="1135"/>
      <c r="BZ7" s="1135"/>
      <c r="CA7" s="1135"/>
      <c r="CB7" s="1135"/>
      <c r="CC7" s="1135"/>
      <c r="CD7" s="1135"/>
      <c r="CE7" s="1135"/>
      <c r="CF7" s="1135"/>
      <c r="CG7" s="1147"/>
      <c r="CH7" s="1131"/>
      <c r="CI7" s="1132"/>
      <c r="CJ7" s="1132"/>
      <c r="CK7" s="1132"/>
      <c r="CL7" s="1133"/>
      <c r="CM7" s="1131"/>
      <c r="CN7" s="1132"/>
      <c r="CO7" s="1132"/>
      <c r="CP7" s="1132"/>
      <c r="CQ7" s="1133"/>
      <c r="CR7" s="1131"/>
      <c r="CS7" s="1132"/>
      <c r="CT7" s="1132"/>
      <c r="CU7" s="1132"/>
      <c r="CV7" s="1133"/>
      <c r="CW7" s="1131"/>
      <c r="CX7" s="1132"/>
      <c r="CY7" s="1132"/>
      <c r="CZ7" s="1132"/>
      <c r="DA7" s="1133"/>
      <c r="DB7" s="1131"/>
      <c r="DC7" s="1132"/>
      <c r="DD7" s="1132"/>
      <c r="DE7" s="1132"/>
      <c r="DF7" s="1133"/>
      <c r="DG7" s="1131"/>
      <c r="DH7" s="1132"/>
      <c r="DI7" s="1132"/>
      <c r="DJ7" s="1132"/>
      <c r="DK7" s="1133"/>
      <c r="DL7" s="1131"/>
      <c r="DM7" s="1132"/>
      <c r="DN7" s="1132"/>
      <c r="DO7" s="1132"/>
      <c r="DP7" s="1133"/>
      <c r="DQ7" s="1131"/>
      <c r="DR7" s="1132"/>
      <c r="DS7" s="1132"/>
      <c r="DT7" s="1132"/>
      <c r="DU7" s="1133"/>
      <c r="DV7" s="1134"/>
      <c r="DW7" s="1135"/>
      <c r="DX7" s="1135"/>
      <c r="DY7" s="1135"/>
      <c r="DZ7" s="1136"/>
      <c r="EA7" s="217"/>
    </row>
    <row r="8" spans="1:131" s="218" customFormat="1" ht="26.25" customHeight="1" x14ac:dyDescent="0.2">
      <c r="A8" s="221">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1">
        <v>2</v>
      </c>
      <c r="BR8" s="222"/>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7"/>
    </row>
    <row r="9" spans="1:131" s="218" customFormat="1" ht="26.25" customHeight="1" x14ac:dyDescent="0.2">
      <c r="A9" s="221">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1">
        <v>3</v>
      </c>
      <c r="BR9" s="222"/>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7"/>
    </row>
    <row r="10" spans="1:131" s="218" customFormat="1" ht="26.25" customHeight="1" x14ac:dyDescent="0.2">
      <c r="A10" s="221">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1">
        <v>4</v>
      </c>
      <c r="BR10" s="222"/>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7"/>
    </row>
    <row r="11" spans="1:131" s="218" customFormat="1" ht="26.25" customHeight="1" x14ac:dyDescent="0.2">
      <c r="A11" s="221">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1">
        <v>5</v>
      </c>
      <c r="BR11" s="222"/>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7"/>
    </row>
    <row r="12" spans="1:131" s="218" customFormat="1" ht="26.25" customHeight="1" x14ac:dyDescent="0.2">
      <c r="A12" s="221">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1">
        <v>6</v>
      </c>
      <c r="BR12" s="222"/>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7"/>
    </row>
    <row r="13" spans="1:131" s="218" customFormat="1" ht="26.25" customHeight="1" x14ac:dyDescent="0.2">
      <c r="A13" s="221">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1">
        <v>7</v>
      </c>
      <c r="BR13" s="222"/>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7"/>
    </row>
    <row r="14" spans="1:131" s="218" customFormat="1" ht="26.25" customHeight="1" x14ac:dyDescent="0.2">
      <c r="A14" s="221">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1">
        <v>8</v>
      </c>
      <c r="BR14" s="222"/>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7"/>
    </row>
    <row r="15" spans="1:131" s="218" customFormat="1" ht="26.25" customHeight="1" x14ac:dyDescent="0.2">
      <c r="A15" s="221">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1">
        <v>9</v>
      </c>
      <c r="BR15" s="222"/>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7"/>
    </row>
    <row r="16" spans="1:131" s="218" customFormat="1" ht="26.25" customHeight="1" x14ac:dyDescent="0.2">
      <c r="A16" s="221">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1">
        <v>10</v>
      </c>
      <c r="BR16" s="222"/>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7"/>
    </row>
    <row r="17" spans="1:131" s="218" customFormat="1" ht="26.25" customHeight="1" x14ac:dyDescent="0.2">
      <c r="A17" s="221">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1">
        <v>11</v>
      </c>
      <c r="BR17" s="222"/>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7"/>
    </row>
    <row r="18" spans="1:131" s="218" customFormat="1" ht="26.25" customHeight="1" x14ac:dyDescent="0.2">
      <c r="A18" s="221">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1">
        <v>12</v>
      </c>
      <c r="BR18" s="222"/>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7"/>
    </row>
    <row r="19" spans="1:131" s="218" customFormat="1" ht="26.25" customHeight="1" x14ac:dyDescent="0.2">
      <c r="A19" s="221">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1">
        <v>13</v>
      </c>
      <c r="BR19" s="222"/>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7"/>
    </row>
    <row r="20" spans="1:131" s="218" customFormat="1" ht="26.25" customHeight="1" x14ac:dyDescent="0.2">
      <c r="A20" s="221">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1">
        <v>14</v>
      </c>
      <c r="BR20" s="222"/>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7"/>
    </row>
    <row r="21" spans="1:131" s="218" customFormat="1" ht="26.25" customHeight="1" thickBot="1" x14ac:dyDescent="0.25">
      <c r="A21" s="221">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1">
        <v>15</v>
      </c>
      <c r="BR21" s="222"/>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7"/>
    </row>
    <row r="22" spans="1:131" s="218" customFormat="1" ht="26.25" customHeight="1" x14ac:dyDescent="0.2">
      <c r="A22" s="221">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377</v>
      </c>
      <c r="BA22" s="1063"/>
      <c r="BB22" s="1063"/>
      <c r="BC22" s="1063"/>
      <c r="BD22" s="1064"/>
      <c r="BE22" s="215"/>
      <c r="BF22" s="215"/>
      <c r="BG22" s="215"/>
      <c r="BH22" s="215"/>
      <c r="BI22" s="215"/>
      <c r="BJ22" s="215"/>
      <c r="BK22" s="215"/>
      <c r="BL22" s="215"/>
      <c r="BM22" s="215"/>
      <c r="BN22" s="215"/>
      <c r="BO22" s="215"/>
      <c r="BP22" s="215"/>
      <c r="BQ22" s="221">
        <v>16</v>
      </c>
      <c r="BR22" s="222"/>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7"/>
    </row>
    <row r="23" spans="1:131" s="218" customFormat="1" ht="26.25" customHeight="1" thickBot="1" x14ac:dyDescent="0.25">
      <c r="A23" s="223" t="s">
        <v>378</v>
      </c>
      <c r="B23" s="972" t="s">
        <v>379</v>
      </c>
      <c r="C23" s="973"/>
      <c r="D23" s="973"/>
      <c r="E23" s="973"/>
      <c r="F23" s="973"/>
      <c r="G23" s="973"/>
      <c r="H23" s="973"/>
      <c r="I23" s="973"/>
      <c r="J23" s="973"/>
      <c r="K23" s="973"/>
      <c r="L23" s="973"/>
      <c r="M23" s="973"/>
      <c r="N23" s="973"/>
      <c r="O23" s="973"/>
      <c r="P23" s="983"/>
      <c r="Q23" s="1102"/>
      <c r="R23" s="1096"/>
      <c r="S23" s="1096"/>
      <c r="T23" s="1096"/>
      <c r="U23" s="1096"/>
      <c r="V23" s="1096"/>
      <c r="W23" s="1096"/>
      <c r="X23" s="1096"/>
      <c r="Y23" s="1096"/>
      <c r="Z23" s="1096"/>
      <c r="AA23" s="1096"/>
      <c r="AB23" s="1096"/>
      <c r="AC23" s="1096"/>
      <c r="AD23" s="1096"/>
      <c r="AE23" s="1103"/>
      <c r="AF23" s="1104">
        <v>362</v>
      </c>
      <c r="AG23" s="1096"/>
      <c r="AH23" s="1096"/>
      <c r="AI23" s="1096"/>
      <c r="AJ23" s="1105"/>
      <c r="AK23" s="1106"/>
      <c r="AL23" s="1107"/>
      <c r="AM23" s="1107"/>
      <c r="AN23" s="1107"/>
      <c r="AO23" s="1107"/>
      <c r="AP23" s="1096"/>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1">
        <v>17</v>
      </c>
      <c r="BR23" s="222"/>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7"/>
    </row>
    <row r="24" spans="1:131" s="218" customFormat="1" ht="26.25" customHeight="1" x14ac:dyDescent="0.2">
      <c r="A24" s="1095" t="s">
        <v>380</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1">
        <v>18</v>
      </c>
      <c r="BR24" s="222"/>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7"/>
    </row>
    <row r="25" spans="1:131" ht="26.25" customHeight="1" thickBot="1" x14ac:dyDescent="0.25">
      <c r="A25" s="1094" t="s">
        <v>381</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4"/>
      <c r="BP25" s="224"/>
      <c r="BQ25" s="221">
        <v>19</v>
      </c>
      <c r="BR25" s="222"/>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359</v>
      </c>
      <c r="B26" s="1031"/>
      <c r="C26" s="1031"/>
      <c r="D26" s="1031"/>
      <c r="E26" s="1031"/>
      <c r="F26" s="1031"/>
      <c r="G26" s="1031"/>
      <c r="H26" s="1031"/>
      <c r="I26" s="1031"/>
      <c r="J26" s="1031"/>
      <c r="K26" s="1031"/>
      <c r="L26" s="1031"/>
      <c r="M26" s="1031"/>
      <c r="N26" s="1031"/>
      <c r="O26" s="1031"/>
      <c r="P26" s="1032"/>
      <c r="Q26" s="1036" t="s">
        <v>382</v>
      </c>
      <c r="R26" s="1037"/>
      <c r="S26" s="1037"/>
      <c r="T26" s="1037"/>
      <c r="U26" s="1038"/>
      <c r="V26" s="1036" t="s">
        <v>383</v>
      </c>
      <c r="W26" s="1037"/>
      <c r="X26" s="1037"/>
      <c r="Y26" s="1037"/>
      <c r="Z26" s="1038"/>
      <c r="AA26" s="1036" t="s">
        <v>384</v>
      </c>
      <c r="AB26" s="1037"/>
      <c r="AC26" s="1037"/>
      <c r="AD26" s="1037"/>
      <c r="AE26" s="1037"/>
      <c r="AF26" s="1090" t="s">
        <v>385</v>
      </c>
      <c r="AG26" s="1043"/>
      <c r="AH26" s="1043"/>
      <c r="AI26" s="1043"/>
      <c r="AJ26" s="1091"/>
      <c r="AK26" s="1037" t="s">
        <v>386</v>
      </c>
      <c r="AL26" s="1037"/>
      <c r="AM26" s="1037"/>
      <c r="AN26" s="1037"/>
      <c r="AO26" s="1038"/>
      <c r="AP26" s="1036" t="s">
        <v>387</v>
      </c>
      <c r="AQ26" s="1037"/>
      <c r="AR26" s="1037"/>
      <c r="AS26" s="1037"/>
      <c r="AT26" s="1038"/>
      <c r="AU26" s="1036" t="s">
        <v>388</v>
      </c>
      <c r="AV26" s="1037"/>
      <c r="AW26" s="1037"/>
      <c r="AX26" s="1037"/>
      <c r="AY26" s="1038"/>
      <c r="AZ26" s="1036" t="s">
        <v>389</v>
      </c>
      <c r="BA26" s="1037"/>
      <c r="BB26" s="1037"/>
      <c r="BC26" s="1037"/>
      <c r="BD26" s="1038"/>
      <c r="BE26" s="1036" t="s">
        <v>366</v>
      </c>
      <c r="BF26" s="1037"/>
      <c r="BG26" s="1037"/>
      <c r="BH26" s="1037"/>
      <c r="BI26" s="1050"/>
      <c r="BJ26" s="214"/>
      <c r="BK26" s="214"/>
      <c r="BL26" s="214"/>
      <c r="BM26" s="214"/>
      <c r="BN26" s="214"/>
      <c r="BO26" s="224"/>
      <c r="BP26" s="224"/>
      <c r="BQ26" s="221">
        <v>20</v>
      </c>
      <c r="BR26" s="222"/>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4"/>
      <c r="BP27" s="224"/>
      <c r="BQ27" s="221">
        <v>21</v>
      </c>
      <c r="BR27" s="222"/>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5">
        <v>1</v>
      </c>
      <c r="B28" s="1082" t="s">
        <v>390</v>
      </c>
      <c r="C28" s="1083"/>
      <c r="D28" s="1083"/>
      <c r="E28" s="1083"/>
      <c r="F28" s="1083"/>
      <c r="G28" s="1083"/>
      <c r="H28" s="1083"/>
      <c r="I28" s="1083"/>
      <c r="J28" s="1083"/>
      <c r="K28" s="1083"/>
      <c r="L28" s="1083"/>
      <c r="M28" s="1083"/>
      <c r="N28" s="1083"/>
      <c r="O28" s="1083"/>
      <c r="P28" s="1084"/>
      <c r="Q28" s="1085">
        <v>2126</v>
      </c>
      <c r="R28" s="1086"/>
      <c r="S28" s="1086"/>
      <c r="T28" s="1086"/>
      <c r="U28" s="1086"/>
      <c r="V28" s="1086">
        <v>2117</v>
      </c>
      <c r="W28" s="1086"/>
      <c r="X28" s="1086"/>
      <c r="Y28" s="1086"/>
      <c r="Z28" s="1086"/>
      <c r="AA28" s="1086">
        <v>10</v>
      </c>
      <c r="AB28" s="1086"/>
      <c r="AC28" s="1086"/>
      <c r="AD28" s="1086"/>
      <c r="AE28" s="1087"/>
      <c r="AF28" s="1088">
        <v>10</v>
      </c>
      <c r="AG28" s="1086"/>
      <c r="AH28" s="1086"/>
      <c r="AI28" s="1086"/>
      <c r="AJ28" s="1089"/>
      <c r="AK28" s="1077">
        <v>171</v>
      </c>
      <c r="AL28" s="1078"/>
      <c r="AM28" s="1078"/>
      <c r="AN28" s="1078"/>
      <c r="AO28" s="1078"/>
      <c r="AP28" s="1078" t="s">
        <v>546</v>
      </c>
      <c r="AQ28" s="1078"/>
      <c r="AR28" s="1078"/>
      <c r="AS28" s="1078"/>
      <c r="AT28" s="1078"/>
      <c r="AU28" s="1078" t="s">
        <v>546</v>
      </c>
      <c r="AV28" s="1078"/>
      <c r="AW28" s="1078"/>
      <c r="AX28" s="1078"/>
      <c r="AY28" s="1078"/>
      <c r="AZ28" s="1079"/>
      <c r="BA28" s="1079"/>
      <c r="BB28" s="1079"/>
      <c r="BC28" s="1079"/>
      <c r="BD28" s="1079"/>
      <c r="BE28" s="1080"/>
      <c r="BF28" s="1080"/>
      <c r="BG28" s="1080"/>
      <c r="BH28" s="1080"/>
      <c r="BI28" s="1081"/>
      <c r="BJ28" s="214"/>
      <c r="BK28" s="214"/>
      <c r="BL28" s="214"/>
      <c r="BM28" s="214"/>
      <c r="BN28" s="214"/>
      <c r="BO28" s="224"/>
      <c r="BP28" s="224"/>
      <c r="BQ28" s="221">
        <v>22</v>
      </c>
      <c r="BR28" s="222"/>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5">
        <v>2</v>
      </c>
      <c r="B29" s="1065" t="s">
        <v>391</v>
      </c>
      <c r="C29" s="1066"/>
      <c r="D29" s="1066"/>
      <c r="E29" s="1066"/>
      <c r="F29" s="1066"/>
      <c r="G29" s="1066"/>
      <c r="H29" s="1066"/>
      <c r="I29" s="1066"/>
      <c r="J29" s="1066"/>
      <c r="K29" s="1066"/>
      <c r="L29" s="1066"/>
      <c r="M29" s="1066"/>
      <c r="N29" s="1066"/>
      <c r="O29" s="1066"/>
      <c r="P29" s="1067"/>
      <c r="Q29" s="1073">
        <v>1788</v>
      </c>
      <c r="R29" s="1074"/>
      <c r="S29" s="1074"/>
      <c r="T29" s="1074"/>
      <c r="U29" s="1074"/>
      <c r="V29" s="1074">
        <v>1731</v>
      </c>
      <c r="W29" s="1074"/>
      <c r="X29" s="1074"/>
      <c r="Y29" s="1074"/>
      <c r="Z29" s="1074"/>
      <c r="AA29" s="1074">
        <v>57</v>
      </c>
      <c r="AB29" s="1074"/>
      <c r="AC29" s="1074"/>
      <c r="AD29" s="1074"/>
      <c r="AE29" s="1075"/>
      <c r="AF29" s="1070">
        <v>57</v>
      </c>
      <c r="AG29" s="1071"/>
      <c r="AH29" s="1071"/>
      <c r="AI29" s="1071"/>
      <c r="AJ29" s="1072"/>
      <c r="AK29" s="1015">
        <v>281</v>
      </c>
      <c r="AL29" s="1006"/>
      <c r="AM29" s="1006"/>
      <c r="AN29" s="1006"/>
      <c r="AO29" s="1006"/>
      <c r="AP29" s="1006" t="s">
        <v>546</v>
      </c>
      <c r="AQ29" s="1006"/>
      <c r="AR29" s="1006"/>
      <c r="AS29" s="1006"/>
      <c r="AT29" s="1006"/>
      <c r="AU29" s="1006" t="s">
        <v>546</v>
      </c>
      <c r="AV29" s="1006"/>
      <c r="AW29" s="1006"/>
      <c r="AX29" s="1006"/>
      <c r="AY29" s="1006"/>
      <c r="AZ29" s="1076"/>
      <c r="BA29" s="1076"/>
      <c r="BB29" s="1076"/>
      <c r="BC29" s="1076"/>
      <c r="BD29" s="1076"/>
      <c r="BE29" s="1007"/>
      <c r="BF29" s="1007"/>
      <c r="BG29" s="1007"/>
      <c r="BH29" s="1007"/>
      <c r="BI29" s="1008"/>
      <c r="BJ29" s="214"/>
      <c r="BK29" s="214"/>
      <c r="BL29" s="214"/>
      <c r="BM29" s="214"/>
      <c r="BN29" s="214"/>
      <c r="BO29" s="224"/>
      <c r="BP29" s="224"/>
      <c r="BQ29" s="221">
        <v>23</v>
      </c>
      <c r="BR29" s="222"/>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5">
        <v>3</v>
      </c>
      <c r="B30" s="1065" t="s">
        <v>392</v>
      </c>
      <c r="C30" s="1066"/>
      <c r="D30" s="1066"/>
      <c r="E30" s="1066"/>
      <c r="F30" s="1066"/>
      <c r="G30" s="1066"/>
      <c r="H30" s="1066"/>
      <c r="I30" s="1066"/>
      <c r="J30" s="1066"/>
      <c r="K30" s="1066"/>
      <c r="L30" s="1066"/>
      <c r="M30" s="1066"/>
      <c r="N30" s="1066"/>
      <c r="O30" s="1066"/>
      <c r="P30" s="1067"/>
      <c r="Q30" s="1073">
        <v>295</v>
      </c>
      <c r="R30" s="1074"/>
      <c r="S30" s="1074"/>
      <c r="T30" s="1074"/>
      <c r="U30" s="1074"/>
      <c r="V30" s="1074">
        <v>295</v>
      </c>
      <c r="W30" s="1074"/>
      <c r="X30" s="1074"/>
      <c r="Y30" s="1074"/>
      <c r="Z30" s="1074"/>
      <c r="AA30" s="1074">
        <v>1</v>
      </c>
      <c r="AB30" s="1074"/>
      <c r="AC30" s="1074"/>
      <c r="AD30" s="1074"/>
      <c r="AE30" s="1075"/>
      <c r="AF30" s="1070">
        <v>1</v>
      </c>
      <c r="AG30" s="1071"/>
      <c r="AH30" s="1071"/>
      <c r="AI30" s="1071"/>
      <c r="AJ30" s="1072"/>
      <c r="AK30" s="1015">
        <v>99</v>
      </c>
      <c r="AL30" s="1006"/>
      <c r="AM30" s="1006"/>
      <c r="AN30" s="1006"/>
      <c r="AO30" s="1006"/>
      <c r="AP30" s="1006" t="s">
        <v>546</v>
      </c>
      <c r="AQ30" s="1006"/>
      <c r="AR30" s="1006"/>
      <c r="AS30" s="1006"/>
      <c r="AT30" s="1006"/>
      <c r="AU30" s="1006" t="s">
        <v>546</v>
      </c>
      <c r="AV30" s="1006"/>
      <c r="AW30" s="1006"/>
      <c r="AX30" s="1006"/>
      <c r="AY30" s="1006"/>
      <c r="AZ30" s="1076"/>
      <c r="BA30" s="1076"/>
      <c r="BB30" s="1076"/>
      <c r="BC30" s="1076"/>
      <c r="BD30" s="1076"/>
      <c r="BE30" s="1007"/>
      <c r="BF30" s="1007"/>
      <c r="BG30" s="1007"/>
      <c r="BH30" s="1007"/>
      <c r="BI30" s="1008"/>
      <c r="BJ30" s="214"/>
      <c r="BK30" s="214"/>
      <c r="BL30" s="214"/>
      <c r="BM30" s="214"/>
      <c r="BN30" s="214"/>
      <c r="BO30" s="224"/>
      <c r="BP30" s="224"/>
      <c r="BQ30" s="221">
        <v>24</v>
      </c>
      <c r="BR30" s="222"/>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5">
        <v>4</v>
      </c>
      <c r="B31" s="1065" t="s">
        <v>393</v>
      </c>
      <c r="C31" s="1066"/>
      <c r="D31" s="1066"/>
      <c r="E31" s="1066"/>
      <c r="F31" s="1066"/>
      <c r="G31" s="1066"/>
      <c r="H31" s="1066"/>
      <c r="I31" s="1066"/>
      <c r="J31" s="1066"/>
      <c r="K31" s="1066"/>
      <c r="L31" s="1066"/>
      <c r="M31" s="1066"/>
      <c r="N31" s="1066"/>
      <c r="O31" s="1066"/>
      <c r="P31" s="1067"/>
      <c r="Q31" s="1073">
        <v>246</v>
      </c>
      <c r="R31" s="1074"/>
      <c r="S31" s="1074"/>
      <c r="T31" s="1074"/>
      <c r="U31" s="1074"/>
      <c r="V31" s="1074">
        <v>218</v>
      </c>
      <c r="W31" s="1074"/>
      <c r="X31" s="1074"/>
      <c r="Y31" s="1074"/>
      <c r="Z31" s="1074"/>
      <c r="AA31" s="1074">
        <v>29</v>
      </c>
      <c r="AB31" s="1074"/>
      <c r="AC31" s="1074"/>
      <c r="AD31" s="1074"/>
      <c r="AE31" s="1075"/>
      <c r="AF31" s="1070">
        <v>213</v>
      </c>
      <c r="AG31" s="1071"/>
      <c r="AH31" s="1071"/>
      <c r="AI31" s="1071"/>
      <c r="AJ31" s="1072"/>
      <c r="AK31" s="1015">
        <v>2</v>
      </c>
      <c r="AL31" s="1006"/>
      <c r="AM31" s="1006"/>
      <c r="AN31" s="1006"/>
      <c r="AO31" s="1006"/>
      <c r="AP31" s="1006">
        <v>839</v>
      </c>
      <c r="AQ31" s="1006"/>
      <c r="AR31" s="1006"/>
      <c r="AS31" s="1006"/>
      <c r="AT31" s="1006"/>
      <c r="AU31" s="1006" t="s">
        <v>546</v>
      </c>
      <c r="AV31" s="1006"/>
      <c r="AW31" s="1006"/>
      <c r="AX31" s="1006"/>
      <c r="AY31" s="1006"/>
      <c r="AZ31" s="1076"/>
      <c r="BA31" s="1076"/>
      <c r="BB31" s="1076"/>
      <c r="BC31" s="1076"/>
      <c r="BD31" s="1076"/>
      <c r="BE31" s="1007" t="s">
        <v>394</v>
      </c>
      <c r="BF31" s="1007"/>
      <c r="BG31" s="1007"/>
      <c r="BH31" s="1007"/>
      <c r="BI31" s="1008"/>
      <c r="BJ31" s="214"/>
      <c r="BK31" s="214"/>
      <c r="BL31" s="214"/>
      <c r="BM31" s="214"/>
      <c r="BN31" s="214"/>
      <c r="BO31" s="224"/>
      <c r="BP31" s="224"/>
      <c r="BQ31" s="221">
        <v>25</v>
      </c>
      <c r="BR31" s="222"/>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5">
        <v>5</v>
      </c>
      <c r="B32" s="1065" t="s">
        <v>395</v>
      </c>
      <c r="C32" s="1066"/>
      <c r="D32" s="1066"/>
      <c r="E32" s="1066"/>
      <c r="F32" s="1066"/>
      <c r="G32" s="1066"/>
      <c r="H32" s="1066"/>
      <c r="I32" s="1066"/>
      <c r="J32" s="1066"/>
      <c r="K32" s="1066"/>
      <c r="L32" s="1066"/>
      <c r="M32" s="1066"/>
      <c r="N32" s="1066"/>
      <c r="O32" s="1066"/>
      <c r="P32" s="1067"/>
      <c r="Q32" s="1073">
        <v>817</v>
      </c>
      <c r="R32" s="1074"/>
      <c r="S32" s="1074"/>
      <c r="T32" s="1074"/>
      <c r="U32" s="1074"/>
      <c r="V32" s="1074">
        <v>760</v>
      </c>
      <c r="W32" s="1074"/>
      <c r="X32" s="1074"/>
      <c r="Y32" s="1074"/>
      <c r="Z32" s="1074"/>
      <c r="AA32" s="1074">
        <v>57</v>
      </c>
      <c r="AB32" s="1074"/>
      <c r="AC32" s="1074"/>
      <c r="AD32" s="1074"/>
      <c r="AE32" s="1075"/>
      <c r="AF32" s="1070">
        <v>311</v>
      </c>
      <c r="AG32" s="1071"/>
      <c r="AH32" s="1071"/>
      <c r="AI32" s="1071"/>
      <c r="AJ32" s="1072"/>
      <c r="AK32" s="1015">
        <v>450</v>
      </c>
      <c r="AL32" s="1006"/>
      <c r="AM32" s="1006"/>
      <c r="AN32" s="1006"/>
      <c r="AO32" s="1006"/>
      <c r="AP32" s="1006">
        <v>3333</v>
      </c>
      <c r="AQ32" s="1006"/>
      <c r="AR32" s="1006"/>
      <c r="AS32" s="1006"/>
      <c r="AT32" s="1006"/>
      <c r="AU32" s="1006" t="s">
        <v>546</v>
      </c>
      <c r="AV32" s="1006"/>
      <c r="AW32" s="1006"/>
      <c r="AX32" s="1006"/>
      <c r="AY32" s="1006"/>
      <c r="AZ32" s="1076"/>
      <c r="BA32" s="1076"/>
      <c r="BB32" s="1076"/>
      <c r="BC32" s="1076"/>
      <c r="BD32" s="1076"/>
      <c r="BE32" s="1007" t="s">
        <v>394</v>
      </c>
      <c r="BF32" s="1007"/>
      <c r="BG32" s="1007"/>
      <c r="BH32" s="1007"/>
      <c r="BI32" s="1008"/>
      <c r="BJ32" s="214"/>
      <c r="BK32" s="214"/>
      <c r="BL32" s="214"/>
      <c r="BM32" s="214"/>
      <c r="BN32" s="214"/>
      <c r="BO32" s="224"/>
      <c r="BP32" s="224"/>
      <c r="BQ32" s="221">
        <v>26</v>
      </c>
      <c r="BR32" s="222"/>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5">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4"/>
      <c r="BP33" s="224"/>
      <c r="BQ33" s="221">
        <v>27</v>
      </c>
      <c r="BR33" s="222"/>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5">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4"/>
      <c r="BP34" s="224"/>
      <c r="BQ34" s="221">
        <v>28</v>
      </c>
      <c r="BR34" s="222"/>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5">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4"/>
      <c r="BP35" s="224"/>
      <c r="BQ35" s="221">
        <v>29</v>
      </c>
      <c r="BR35" s="222"/>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5">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4"/>
      <c r="BP36" s="224"/>
      <c r="BQ36" s="221">
        <v>30</v>
      </c>
      <c r="BR36" s="222"/>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5">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4"/>
      <c r="BP37" s="224"/>
      <c r="BQ37" s="221">
        <v>31</v>
      </c>
      <c r="BR37" s="222"/>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5">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4"/>
      <c r="BP38" s="224"/>
      <c r="BQ38" s="221">
        <v>32</v>
      </c>
      <c r="BR38" s="222"/>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5">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4"/>
      <c r="BP39" s="224"/>
      <c r="BQ39" s="221">
        <v>33</v>
      </c>
      <c r="BR39" s="222"/>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1">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4"/>
      <c r="BP40" s="224"/>
      <c r="BQ40" s="221">
        <v>34</v>
      </c>
      <c r="BR40" s="222"/>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1">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4"/>
      <c r="BP41" s="224"/>
      <c r="BQ41" s="221">
        <v>35</v>
      </c>
      <c r="BR41" s="222"/>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1">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4"/>
      <c r="BP42" s="224"/>
      <c r="BQ42" s="221">
        <v>36</v>
      </c>
      <c r="BR42" s="222"/>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1">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4"/>
      <c r="BP43" s="224"/>
      <c r="BQ43" s="221">
        <v>37</v>
      </c>
      <c r="BR43" s="222"/>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1">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4"/>
      <c r="BP44" s="224"/>
      <c r="BQ44" s="221">
        <v>38</v>
      </c>
      <c r="BR44" s="222"/>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1">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4"/>
      <c r="BP45" s="224"/>
      <c r="BQ45" s="221">
        <v>39</v>
      </c>
      <c r="BR45" s="222"/>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1">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4"/>
      <c r="BP46" s="224"/>
      <c r="BQ46" s="221">
        <v>40</v>
      </c>
      <c r="BR46" s="222"/>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1">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4"/>
      <c r="BP47" s="224"/>
      <c r="BQ47" s="221">
        <v>41</v>
      </c>
      <c r="BR47" s="222"/>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1">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4"/>
      <c r="BP48" s="224"/>
      <c r="BQ48" s="221">
        <v>42</v>
      </c>
      <c r="BR48" s="222"/>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1">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4"/>
      <c r="BP49" s="224"/>
      <c r="BQ49" s="221">
        <v>43</v>
      </c>
      <c r="BR49" s="222"/>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1">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4"/>
      <c r="BP50" s="224"/>
      <c r="BQ50" s="221">
        <v>44</v>
      </c>
      <c r="BR50" s="222"/>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1">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4"/>
      <c r="BP51" s="224"/>
      <c r="BQ51" s="221">
        <v>45</v>
      </c>
      <c r="BR51" s="222"/>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1">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4"/>
      <c r="BP52" s="224"/>
      <c r="BQ52" s="221">
        <v>46</v>
      </c>
      <c r="BR52" s="222"/>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1">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4"/>
      <c r="BP53" s="224"/>
      <c r="BQ53" s="221">
        <v>47</v>
      </c>
      <c r="BR53" s="222"/>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1">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4"/>
      <c r="BP54" s="224"/>
      <c r="BQ54" s="221">
        <v>48</v>
      </c>
      <c r="BR54" s="222"/>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1">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4"/>
      <c r="BP55" s="224"/>
      <c r="BQ55" s="221">
        <v>49</v>
      </c>
      <c r="BR55" s="222"/>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1">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4"/>
      <c r="BP56" s="224"/>
      <c r="BQ56" s="221">
        <v>50</v>
      </c>
      <c r="BR56" s="222"/>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1">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4"/>
      <c r="BP57" s="224"/>
      <c r="BQ57" s="221">
        <v>51</v>
      </c>
      <c r="BR57" s="222"/>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1">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4"/>
      <c r="BP58" s="224"/>
      <c r="BQ58" s="221">
        <v>52</v>
      </c>
      <c r="BR58" s="222"/>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1">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4"/>
      <c r="BP59" s="224"/>
      <c r="BQ59" s="221">
        <v>53</v>
      </c>
      <c r="BR59" s="222"/>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1">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4"/>
      <c r="BP60" s="224"/>
      <c r="BQ60" s="221">
        <v>54</v>
      </c>
      <c r="BR60" s="222"/>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1">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4"/>
      <c r="BP61" s="224"/>
      <c r="BQ61" s="221">
        <v>55</v>
      </c>
      <c r="BR61" s="222"/>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1">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396</v>
      </c>
      <c r="BK62" s="1063"/>
      <c r="BL62" s="1063"/>
      <c r="BM62" s="1063"/>
      <c r="BN62" s="1064"/>
      <c r="BO62" s="224"/>
      <c r="BP62" s="224"/>
      <c r="BQ62" s="221">
        <v>56</v>
      </c>
      <c r="BR62" s="222"/>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3" t="s">
        <v>378</v>
      </c>
      <c r="B63" s="972" t="s">
        <v>397</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593</v>
      </c>
      <c r="AG63" s="994"/>
      <c r="AH63" s="994"/>
      <c r="AI63" s="994"/>
      <c r="AJ63" s="1057"/>
      <c r="AK63" s="1058"/>
      <c r="AL63" s="998"/>
      <c r="AM63" s="998"/>
      <c r="AN63" s="998"/>
      <c r="AO63" s="998"/>
      <c r="AP63" s="994"/>
      <c r="AQ63" s="994"/>
      <c r="AR63" s="994"/>
      <c r="AS63" s="994"/>
      <c r="AT63" s="994"/>
      <c r="AU63" s="994"/>
      <c r="AV63" s="994"/>
      <c r="AW63" s="994"/>
      <c r="AX63" s="994"/>
      <c r="AY63" s="994"/>
      <c r="AZ63" s="1052"/>
      <c r="BA63" s="1052"/>
      <c r="BB63" s="1052"/>
      <c r="BC63" s="1052"/>
      <c r="BD63" s="1052"/>
      <c r="BE63" s="995"/>
      <c r="BF63" s="995"/>
      <c r="BG63" s="995"/>
      <c r="BH63" s="995"/>
      <c r="BI63" s="996"/>
      <c r="BJ63" s="1053" t="s">
        <v>122</v>
      </c>
      <c r="BK63" s="988"/>
      <c r="BL63" s="988"/>
      <c r="BM63" s="988"/>
      <c r="BN63" s="1054"/>
      <c r="BO63" s="224"/>
      <c r="BP63" s="224"/>
      <c r="BQ63" s="221">
        <v>57</v>
      </c>
      <c r="BR63" s="222"/>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399</v>
      </c>
      <c r="B66" s="1031"/>
      <c r="C66" s="1031"/>
      <c r="D66" s="1031"/>
      <c r="E66" s="1031"/>
      <c r="F66" s="1031"/>
      <c r="G66" s="1031"/>
      <c r="H66" s="1031"/>
      <c r="I66" s="1031"/>
      <c r="J66" s="1031"/>
      <c r="K66" s="1031"/>
      <c r="L66" s="1031"/>
      <c r="M66" s="1031"/>
      <c r="N66" s="1031"/>
      <c r="O66" s="1031"/>
      <c r="P66" s="1032"/>
      <c r="Q66" s="1036" t="s">
        <v>382</v>
      </c>
      <c r="R66" s="1037"/>
      <c r="S66" s="1037"/>
      <c r="T66" s="1037"/>
      <c r="U66" s="1038"/>
      <c r="V66" s="1036" t="s">
        <v>383</v>
      </c>
      <c r="W66" s="1037"/>
      <c r="X66" s="1037"/>
      <c r="Y66" s="1037"/>
      <c r="Z66" s="1038"/>
      <c r="AA66" s="1036" t="s">
        <v>384</v>
      </c>
      <c r="AB66" s="1037"/>
      <c r="AC66" s="1037"/>
      <c r="AD66" s="1037"/>
      <c r="AE66" s="1038"/>
      <c r="AF66" s="1042" t="s">
        <v>385</v>
      </c>
      <c r="AG66" s="1043"/>
      <c r="AH66" s="1043"/>
      <c r="AI66" s="1043"/>
      <c r="AJ66" s="1044"/>
      <c r="AK66" s="1036" t="s">
        <v>386</v>
      </c>
      <c r="AL66" s="1031"/>
      <c r="AM66" s="1031"/>
      <c r="AN66" s="1031"/>
      <c r="AO66" s="1032"/>
      <c r="AP66" s="1036" t="s">
        <v>387</v>
      </c>
      <c r="AQ66" s="1037"/>
      <c r="AR66" s="1037"/>
      <c r="AS66" s="1037"/>
      <c r="AT66" s="1038"/>
      <c r="AU66" s="1036" t="s">
        <v>400</v>
      </c>
      <c r="AV66" s="1037"/>
      <c r="AW66" s="1037"/>
      <c r="AX66" s="1037"/>
      <c r="AY66" s="1038"/>
      <c r="AZ66" s="1036" t="s">
        <v>366</v>
      </c>
      <c r="BA66" s="1037"/>
      <c r="BB66" s="1037"/>
      <c r="BC66" s="1037"/>
      <c r="BD66" s="1050"/>
      <c r="BE66" s="224"/>
      <c r="BF66" s="224"/>
      <c r="BG66" s="224"/>
      <c r="BH66" s="224"/>
      <c r="BI66" s="224"/>
      <c r="BJ66" s="224"/>
      <c r="BK66" s="224"/>
      <c r="BL66" s="224"/>
      <c r="BM66" s="224"/>
      <c r="BN66" s="224"/>
      <c r="BO66" s="224"/>
      <c r="BP66" s="224"/>
      <c r="BQ66" s="221">
        <v>60</v>
      </c>
      <c r="BR66" s="226"/>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4"/>
      <c r="BF67" s="224"/>
      <c r="BG67" s="224"/>
      <c r="BH67" s="224"/>
      <c r="BI67" s="224"/>
      <c r="BJ67" s="224"/>
      <c r="BK67" s="224"/>
      <c r="BL67" s="224"/>
      <c r="BM67" s="224"/>
      <c r="BN67" s="224"/>
      <c r="BO67" s="224"/>
      <c r="BP67" s="224"/>
      <c r="BQ67" s="221">
        <v>61</v>
      </c>
      <c r="BR67" s="226"/>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9">
        <v>1</v>
      </c>
      <c r="B68" s="1020" t="s">
        <v>545</v>
      </c>
      <c r="C68" s="1021"/>
      <c r="D68" s="1021"/>
      <c r="E68" s="1021"/>
      <c r="F68" s="1021"/>
      <c r="G68" s="1021"/>
      <c r="H68" s="1021"/>
      <c r="I68" s="1021"/>
      <c r="J68" s="1021"/>
      <c r="K68" s="1021"/>
      <c r="L68" s="1021"/>
      <c r="M68" s="1021"/>
      <c r="N68" s="1021"/>
      <c r="O68" s="1021"/>
      <c r="P68" s="1022"/>
      <c r="Q68" s="1023">
        <v>7064</v>
      </c>
      <c r="R68" s="1017"/>
      <c r="S68" s="1017"/>
      <c r="T68" s="1017"/>
      <c r="U68" s="1017"/>
      <c r="V68" s="1017">
        <v>6858</v>
      </c>
      <c r="W68" s="1017"/>
      <c r="X68" s="1017"/>
      <c r="Y68" s="1017"/>
      <c r="Z68" s="1017"/>
      <c r="AA68" s="1017">
        <v>206</v>
      </c>
      <c r="AB68" s="1017"/>
      <c r="AC68" s="1017"/>
      <c r="AD68" s="1017"/>
      <c r="AE68" s="1017"/>
      <c r="AF68" s="1017">
        <v>170</v>
      </c>
      <c r="AG68" s="1017"/>
      <c r="AH68" s="1017"/>
      <c r="AI68" s="1017"/>
      <c r="AJ68" s="1017"/>
      <c r="AK68" s="1017">
        <v>302</v>
      </c>
      <c r="AL68" s="1017"/>
      <c r="AM68" s="1017"/>
      <c r="AN68" s="1017"/>
      <c r="AO68" s="1017"/>
      <c r="AP68" s="1017">
        <v>8430</v>
      </c>
      <c r="AQ68" s="1017"/>
      <c r="AR68" s="1017"/>
      <c r="AS68" s="1017"/>
      <c r="AT68" s="1017"/>
      <c r="AU68" s="1017"/>
      <c r="AV68" s="1017"/>
      <c r="AW68" s="1017"/>
      <c r="AX68" s="1017"/>
      <c r="AY68" s="1017"/>
      <c r="AZ68" s="1018" t="s">
        <v>552</v>
      </c>
      <c r="BA68" s="1018"/>
      <c r="BB68" s="1018"/>
      <c r="BC68" s="1018"/>
      <c r="BD68" s="1019"/>
      <c r="BE68" s="224"/>
      <c r="BF68" s="224"/>
      <c r="BG68" s="224"/>
      <c r="BH68" s="224"/>
      <c r="BI68" s="224"/>
      <c r="BJ68" s="224"/>
      <c r="BK68" s="224"/>
      <c r="BL68" s="224"/>
      <c r="BM68" s="224"/>
      <c r="BN68" s="224"/>
      <c r="BO68" s="224"/>
      <c r="BP68" s="224"/>
      <c r="BQ68" s="221">
        <v>62</v>
      </c>
      <c r="BR68" s="226"/>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1">
        <v>2</v>
      </c>
      <c r="B69" s="1009"/>
      <c r="C69" s="1010"/>
      <c r="D69" s="1010"/>
      <c r="E69" s="1010"/>
      <c r="F69" s="1010"/>
      <c r="G69" s="1010"/>
      <c r="H69" s="1010"/>
      <c r="I69" s="1010"/>
      <c r="J69" s="1010"/>
      <c r="K69" s="1010"/>
      <c r="L69" s="1010"/>
      <c r="M69" s="1010"/>
      <c r="N69" s="1010"/>
      <c r="O69" s="1010"/>
      <c r="P69" s="1011"/>
      <c r="Q69" s="1012"/>
      <c r="R69" s="1006"/>
      <c r="S69" s="1006"/>
      <c r="T69" s="1006"/>
      <c r="U69" s="1006"/>
      <c r="V69" s="1006"/>
      <c r="W69" s="1006"/>
      <c r="X69" s="1006"/>
      <c r="Y69" s="1006"/>
      <c r="Z69" s="1006"/>
      <c r="AA69" s="1006"/>
      <c r="AB69" s="1006"/>
      <c r="AC69" s="1006"/>
      <c r="AD69" s="1006"/>
      <c r="AE69" s="1006"/>
      <c r="AF69" s="1006"/>
      <c r="AG69" s="1006"/>
      <c r="AH69" s="1006"/>
      <c r="AI69" s="1006"/>
      <c r="AJ69" s="1006"/>
      <c r="AK69" s="1006"/>
      <c r="AL69" s="1006"/>
      <c r="AM69" s="1006"/>
      <c r="AN69" s="1006"/>
      <c r="AO69" s="1006"/>
      <c r="AP69" s="1006"/>
      <c r="AQ69" s="1006"/>
      <c r="AR69" s="1006"/>
      <c r="AS69" s="1006"/>
      <c r="AT69" s="1006"/>
      <c r="AU69" s="1006"/>
      <c r="AV69" s="1006"/>
      <c r="AW69" s="1006"/>
      <c r="AX69" s="1006"/>
      <c r="AY69" s="1006"/>
      <c r="AZ69" s="1007"/>
      <c r="BA69" s="1007"/>
      <c r="BB69" s="1007"/>
      <c r="BC69" s="1007"/>
      <c r="BD69" s="1008"/>
      <c r="BE69" s="224"/>
      <c r="BF69" s="224"/>
      <c r="BG69" s="224"/>
      <c r="BH69" s="224"/>
      <c r="BI69" s="224"/>
      <c r="BJ69" s="224"/>
      <c r="BK69" s="224"/>
      <c r="BL69" s="224"/>
      <c r="BM69" s="224"/>
      <c r="BN69" s="224"/>
      <c r="BO69" s="224"/>
      <c r="BP69" s="224"/>
      <c r="BQ69" s="221">
        <v>63</v>
      </c>
      <c r="BR69" s="226"/>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1">
        <v>3</v>
      </c>
      <c r="B70" s="1009"/>
      <c r="C70" s="1010"/>
      <c r="D70" s="1010"/>
      <c r="E70" s="1010"/>
      <c r="F70" s="1010"/>
      <c r="G70" s="1010"/>
      <c r="H70" s="1010"/>
      <c r="I70" s="1010"/>
      <c r="J70" s="1010"/>
      <c r="K70" s="1010"/>
      <c r="L70" s="1010"/>
      <c r="M70" s="1010"/>
      <c r="N70" s="1010"/>
      <c r="O70" s="1010"/>
      <c r="P70" s="1011"/>
      <c r="Q70" s="1012"/>
      <c r="R70" s="1006"/>
      <c r="S70" s="1006"/>
      <c r="T70" s="1006"/>
      <c r="U70" s="1006"/>
      <c r="V70" s="1006"/>
      <c r="W70" s="1006"/>
      <c r="X70" s="1006"/>
      <c r="Y70" s="1006"/>
      <c r="Z70" s="1006"/>
      <c r="AA70" s="1006"/>
      <c r="AB70" s="1006"/>
      <c r="AC70" s="1006"/>
      <c r="AD70" s="1006"/>
      <c r="AE70" s="1006"/>
      <c r="AF70" s="1006"/>
      <c r="AG70" s="1006"/>
      <c r="AH70" s="1006"/>
      <c r="AI70" s="1006"/>
      <c r="AJ70" s="1006"/>
      <c r="AK70" s="1006"/>
      <c r="AL70" s="1006"/>
      <c r="AM70" s="1006"/>
      <c r="AN70" s="1006"/>
      <c r="AO70" s="1006"/>
      <c r="AP70" s="1006"/>
      <c r="AQ70" s="1006"/>
      <c r="AR70" s="1006"/>
      <c r="AS70" s="1006"/>
      <c r="AT70" s="1006"/>
      <c r="AU70" s="1006"/>
      <c r="AV70" s="1006"/>
      <c r="AW70" s="1006"/>
      <c r="AX70" s="1006"/>
      <c r="AY70" s="1006"/>
      <c r="AZ70" s="1007"/>
      <c r="BA70" s="1007"/>
      <c r="BB70" s="1007"/>
      <c r="BC70" s="1007"/>
      <c r="BD70" s="1008"/>
      <c r="BE70" s="224"/>
      <c r="BF70" s="224"/>
      <c r="BG70" s="224"/>
      <c r="BH70" s="224"/>
      <c r="BI70" s="224"/>
      <c r="BJ70" s="224"/>
      <c r="BK70" s="224"/>
      <c r="BL70" s="224"/>
      <c r="BM70" s="224"/>
      <c r="BN70" s="224"/>
      <c r="BO70" s="224"/>
      <c r="BP70" s="224"/>
      <c r="BQ70" s="221">
        <v>64</v>
      </c>
      <c r="BR70" s="226"/>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1">
        <v>4</v>
      </c>
      <c r="B71" s="1009"/>
      <c r="C71" s="1010"/>
      <c r="D71" s="1010"/>
      <c r="E71" s="1010"/>
      <c r="F71" s="1010"/>
      <c r="G71" s="1010"/>
      <c r="H71" s="1010"/>
      <c r="I71" s="1010"/>
      <c r="J71" s="1010"/>
      <c r="K71" s="1010"/>
      <c r="L71" s="1010"/>
      <c r="M71" s="1010"/>
      <c r="N71" s="1010"/>
      <c r="O71" s="1010"/>
      <c r="P71" s="1011"/>
      <c r="Q71" s="1012"/>
      <c r="R71" s="1006"/>
      <c r="S71" s="1006"/>
      <c r="T71" s="1006"/>
      <c r="U71" s="1006"/>
      <c r="V71" s="1006"/>
      <c r="W71" s="1006"/>
      <c r="X71" s="1006"/>
      <c r="Y71" s="1006"/>
      <c r="Z71" s="1006"/>
      <c r="AA71" s="1006"/>
      <c r="AB71" s="1006"/>
      <c r="AC71" s="1006"/>
      <c r="AD71" s="1006"/>
      <c r="AE71" s="1006"/>
      <c r="AF71" s="1006"/>
      <c r="AG71" s="1006"/>
      <c r="AH71" s="1006"/>
      <c r="AI71" s="1006"/>
      <c r="AJ71" s="1006"/>
      <c r="AK71" s="1006"/>
      <c r="AL71" s="1006"/>
      <c r="AM71" s="1006"/>
      <c r="AN71" s="1006"/>
      <c r="AO71" s="1006"/>
      <c r="AP71" s="1006"/>
      <c r="AQ71" s="1006"/>
      <c r="AR71" s="1006"/>
      <c r="AS71" s="1006"/>
      <c r="AT71" s="1006"/>
      <c r="AU71" s="1006"/>
      <c r="AV71" s="1006"/>
      <c r="AW71" s="1006"/>
      <c r="AX71" s="1006"/>
      <c r="AY71" s="1006"/>
      <c r="AZ71" s="1007"/>
      <c r="BA71" s="1007"/>
      <c r="BB71" s="1007"/>
      <c r="BC71" s="1007"/>
      <c r="BD71" s="1008"/>
      <c r="BE71" s="224"/>
      <c r="BF71" s="224"/>
      <c r="BG71" s="224"/>
      <c r="BH71" s="224"/>
      <c r="BI71" s="224"/>
      <c r="BJ71" s="224"/>
      <c r="BK71" s="224"/>
      <c r="BL71" s="224"/>
      <c r="BM71" s="224"/>
      <c r="BN71" s="224"/>
      <c r="BO71" s="224"/>
      <c r="BP71" s="224"/>
      <c r="BQ71" s="221">
        <v>65</v>
      </c>
      <c r="BR71" s="226"/>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1">
        <v>5</v>
      </c>
      <c r="B72" s="1009"/>
      <c r="C72" s="1010"/>
      <c r="D72" s="1010"/>
      <c r="E72" s="1010"/>
      <c r="F72" s="1010"/>
      <c r="G72" s="1010"/>
      <c r="H72" s="1010"/>
      <c r="I72" s="1010"/>
      <c r="J72" s="1010"/>
      <c r="K72" s="1010"/>
      <c r="L72" s="1010"/>
      <c r="M72" s="1010"/>
      <c r="N72" s="1010"/>
      <c r="O72" s="1010"/>
      <c r="P72" s="1011"/>
      <c r="Q72" s="1012"/>
      <c r="R72" s="1006"/>
      <c r="S72" s="1006"/>
      <c r="T72" s="1006"/>
      <c r="U72" s="1006"/>
      <c r="V72" s="1006"/>
      <c r="W72" s="1006"/>
      <c r="X72" s="1006"/>
      <c r="Y72" s="1006"/>
      <c r="Z72" s="1006"/>
      <c r="AA72" s="1006"/>
      <c r="AB72" s="1006"/>
      <c r="AC72" s="1006"/>
      <c r="AD72" s="1006"/>
      <c r="AE72" s="1006"/>
      <c r="AF72" s="1006"/>
      <c r="AG72" s="1006"/>
      <c r="AH72" s="1006"/>
      <c r="AI72" s="1006"/>
      <c r="AJ72" s="1006"/>
      <c r="AK72" s="1006"/>
      <c r="AL72" s="1006"/>
      <c r="AM72" s="1006"/>
      <c r="AN72" s="1006"/>
      <c r="AO72" s="1006"/>
      <c r="AP72" s="1006"/>
      <c r="AQ72" s="1006"/>
      <c r="AR72" s="1006"/>
      <c r="AS72" s="1006"/>
      <c r="AT72" s="1006"/>
      <c r="AU72" s="1006"/>
      <c r="AV72" s="1006"/>
      <c r="AW72" s="1006"/>
      <c r="AX72" s="1006"/>
      <c r="AY72" s="1006"/>
      <c r="AZ72" s="1007"/>
      <c r="BA72" s="1007"/>
      <c r="BB72" s="1007"/>
      <c r="BC72" s="1007"/>
      <c r="BD72" s="1008"/>
      <c r="BE72" s="224"/>
      <c r="BF72" s="224"/>
      <c r="BG72" s="224"/>
      <c r="BH72" s="224"/>
      <c r="BI72" s="224"/>
      <c r="BJ72" s="224"/>
      <c r="BK72" s="224"/>
      <c r="BL72" s="224"/>
      <c r="BM72" s="224"/>
      <c r="BN72" s="224"/>
      <c r="BO72" s="224"/>
      <c r="BP72" s="224"/>
      <c r="BQ72" s="221">
        <v>66</v>
      </c>
      <c r="BR72" s="226"/>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1">
        <v>6</v>
      </c>
      <c r="B73" s="1009"/>
      <c r="C73" s="1010"/>
      <c r="D73" s="1010"/>
      <c r="E73" s="1010"/>
      <c r="F73" s="1010"/>
      <c r="G73" s="1010"/>
      <c r="H73" s="1010"/>
      <c r="I73" s="1010"/>
      <c r="J73" s="1010"/>
      <c r="K73" s="1010"/>
      <c r="L73" s="1010"/>
      <c r="M73" s="1010"/>
      <c r="N73" s="1010"/>
      <c r="O73" s="1010"/>
      <c r="P73" s="1011"/>
      <c r="Q73" s="1012"/>
      <c r="R73" s="1006"/>
      <c r="S73" s="1006"/>
      <c r="T73" s="1006"/>
      <c r="U73" s="1006"/>
      <c r="V73" s="1006"/>
      <c r="W73" s="1006"/>
      <c r="X73" s="1006"/>
      <c r="Y73" s="1006"/>
      <c r="Z73" s="1006"/>
      <c r="AA73" s="1006"/>
      <c r="AB73" s="1006"/>
      <c r="AC73" s="1006"/>
      <c r="AD73" s="1006"/>
      <c r="AE73" s="1006"/>
      <c r="AF73" s="1006"/>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4"/>
      <c r="BF73" s="224"/>
      <c r="BG73" s="224"/>
      <c r="BH73" s="224"/>
      <c r="BI73" s="224"/>
      <c r="BJ73" s="224"/>
      <c r="BK73" s="224"/>
      <c r="BL73" s="224"/>
      <c r="BM73" s="224"/>
      <c r="BN73" s="224"/>
      <c r="BO73" s="224"/>
      <c r="BP73" s="224"/>
      <c r="BQ73" s="221">
        <v>67</v>
      </c>
      <c r="BR73" s="226"/>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1">
        <v>7</v>
      </c>
      <c r="B74" s="1009"/>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4"/>
      <c r="BF74" s="224"/>
      <c r="BG74" s="224"/>
      <c r="BH74" s="224"/>
      <c r="BI74" s="224"/>
      <c r="BJ74" s="224"/>
      <c r="BK74" s="224"/>
      <c r="BL74" s="224"/>
      <c r="BM74" s="224"/>
      <c r="BN74" s="224"/>
      <c r="BO74" s="224"/>
      <c r="BP74" s="224"/>
      <c r="BQ74" s="221">
        <v>68</v>
      </c>
      <c r="BR74" s="226"/>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1">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4"/>
      <c r="BF75" s="224"/>
      <c r="BG75" s="224"/>
      <c r="BH75" s="224"/>
      <c r="BI75" s="224"/>
      <c r="BJ75" s="224"/>
      <c r="BK75" s="224"/>
      <c r="BL75" s="224"/>
      <c r="BM75" s="224"/>
      <c r="BN75" s="224"/>
      <c r="BO75" s="224"/>
      <c r="BP75" s="224"/>
      <c r="BQ75" s="221">
        <v>69</v>
      </c>
      <c r="BR75" s="226"/>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1">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4"/>
      <c r="BF76" s="224"/>
      <c r="BG76" s="224"/>
      <c r="BH76" s="224"/>
      <c r="BI76" s="224"/>
      <c r="BJ76" s="224"/>
      <c r="BK76" s="224"/>
      <c r="BL76" s="224"/>
      <c r="BM76" s="224"/>
      <c r="BN76" s="224"/>
      <c r="BO76" s="224"/>
      <c r="BP76" s="224"/>
      <c r="BQ76" s="221">
        <v>70</v>
      </c>
      <c r="BR76" s="226"/>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1">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4"/>
      <c r="BF77" s="224"/>
      <c r="BG77" s="224"/>
      <c r="BH77" s="224"/>
      <c r="BI77" s="224"/>
      <c r="BJ77" s="224"/>
      <c r="BK77" s="224"/>
      <c r="BL77" s="224"/>
      <c r="BM77" s="224"/>
      <c r="BN77" s="224"/>
      <c r="BO77" s="224"/>
      <c r="BP77" s="224"/>
      <c r="BQ77" s="221">
        <v>71</v>
      </c>
      <c r="BR77" s="226"/>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1">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4"/>
      <c r="BF78" s="224"/>
      <c r="BG78" s="224"/>
      <c r="BH78" s="224"/>
      <c r="BI78" s="224"/>
      <c r="BJ78" s="212"/>
      <c r="BK78" s="212"/>
      <c r="BL78" s="212"/>
      <c r="BM78" s="212"/>
      <c r="BN78" s="212"/>
      <c r="BO78" s="224"/>
      <c r="BP78" s="224"/>
      <c r="BQ78" s="221">
        <v>72</v>
      </c>
      <c r="BR78" s="226"/>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1">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4"/>
      <c r="BF79" s="224"/>
      <c r="BG79" s="224"/>
      <c r="BH79" s="224"/>
      <c r="BI79" s="224"/>
      <c r="BJ79" s="212"/>
      <c r="BK79" s="212"/>
      <c r="BL79" s="212"/>
      <c r="BM79" s="212"/>
      <c r="BN79" s="212"/>
      <c r="BO79" s="224"/>
      <c r="BP79" s="224"/>
      <c r="BQ79" s="221">
        <v>73</v>
      </c>
      <c r="BR79" s="226"/>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1">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4"/>
      <c r="BF80" s="224"/>
      <c r="BG80" s="224"/>
      <c r="BH80" s="224"/>
      <c r="BI80" s="224"/>
      <c r="BJ80" s="224"/>
      <c r="BK80" s="224"/>
      <c r="BL80" s="224"/>
      <c r="BM80" s="224"/>
      <c r="BN80" s="224"/>
      <c r="BO80" s="224"/>
      <c r="BP80" s="224"/>
      <c r="BQ80" s="221">
        <v>74</v>
      </c>
      <c r="BR80" s="226"/>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1">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4"/>
      <c r="BF81" s="224"/>
      <c r="BG81" s="224"/>
      <c r="BH81" s="224"/>
      <c r="BI81" s="224"/>
      <c r="BJ81" s="224"/>
      <c r="BK81" s="224"/>
      <c r="BL81" s="224"/>
      <c r="BM81" s="224"/>
      <c r="BN81" s="224"/>
      <c r="BO81" s="224"/>
      <c r="BP81" s="224"/>
      <c r="BQ81" s="221">
        <v>75</v>
      </c>
      <c r="BR81" s="226"/>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1">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4"/>
      <c r="BF82" s="224"/>
      <c r="BG82" s="224"/>
      <c r="BH82" s="224"/>
      <c r="BI82" s="224"/>
      <c r="BJ82" s="224"/>
      <c r="BK82" s="224"/>
      <c r="BL82" s="224"/>
      <c r="BM82" s="224"/>
      <c r="BN82" s="224"/>
      <c r="BO82" s="224"/>
      <c r="BP82" s="224"/>
      <c r="BQ82" s="221">
        <v>76</v>
      </c>
      <c r="BR82" s="226"/>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1">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4"/>
      <c r="BF83" s="224"/>
      <c r="BG83" s="224"/>
      <c r="BH83" s="224"/>
      <c r="BI83" s="224"/>
      <c r="BJ83" s="224"/>
      <c r="BK83" s="224"/>
      <c r="BL83" s="224"/>
      <c r="BM83" s="224"/>
      <c r="BN83" s="224"/>
      <c r="BO83" s="224"/>
      <c r="BP83" s="224"/>
      <c r="BQ83" s="221">
        <v>77</v>
      </c>
      <c r="BR83" s="226"/>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1">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4"/>
      <c r="BF84" s="224"/>
      <c r="BG84" s="224"/>
      <c r="BH84" s="224"/>
      <c r="BI84" s="224"/>
      <c r="BJ84" s="224"/>
      <c r="BK84" s="224"/>
      <c r="BL84" s="224"/>
      <c r="BM84" s="224"/>
      <c r="BN84" s="224"/>
      <c r="BO84" s="224"/>
      <c r="BP84" s="224"/>
      <c r="BQ84" s="221">
        <v>78</v>
      </c>
      <c r="BR84" s="226"/>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1">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4"/>
      <c r="BF85" s="224"/>
      <c r="BG85" s="224"/>
      <c r="BH85" s="224"/>
      <c r="BI85" s="224"/>
      <c r="BJ85" s="224"/>
      <c r="BK85" s="224"/>
      <c r="BL85" s="224"/>
      <c r="BM85" s="224"/>
      <c r="BN85" s="224"/>
      <c r="BO85" s="224"/>
      <c r="BP85" s="224"/>
      <c r="BQ85" s="221">
        <v>79</v>
      </c>
      <c r="BR85" s="226"/>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1">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4"/>
      <c r="BF86" s="224"/>
      <c r="BG86" s="224"/>
      <c r="BH86" s="224"/>
      <c r="BI86" s="224"/>
      <c r="BJ86" s="224"/>
      <c r="BK86" s="224"/>
      <c r="BL86" s="224"/>
      <c r="BM86" s="224"/>
      <c r="BN86" s="224"/>
      <c r="BO86" s="224"/>
      <c r="BP86" s="224"/>
      <c r="BQ86" s="221">
        <v>80</v>
      </c>
      <c r="BR86" s="226"/>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7">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4"/>
      <c r="BF87" s="224"/>
      <c r="BG87" s="224"/>
      <c r="BH87" s="224"/>
      <c r="BI87" s="224"/>
      <c r="BJ87" s="224"/>
      <c r="BK87" s="224"/>
      <c r="BL87" s="224"/>
      <c r="BM87" s="224"/>
      <c r="BN87" s="224"/>
      <c r="BO87" s="224"/>
      <c r="BP87" s="224"/>
      <c r="BQ87" s="221">
        <v>81</v>
      </c>
      <c r="BR87" s="226"/>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3" t="s">
        <v>378</v>
      </c>
      <c r="B88" s="972" t="s">
        <v>401</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24"/>
      <c r="BF88" s="224"/>
      <c r="BG88" s="224"/>
      <c r="BH88" s="224"/>
      <c r="BI88" s="224"/>
      <c r="BJ88" s="224"/>
      <c r="BK88" s="224"/>
      <c r="BL88" s="224"/>
      <c r="BM88" s="224"/>
      <c r="BN88" s="224"/>
      <c r="BO88" s="224"/>
      <c r="BP88" s="224"/>
      <c r="BQ88" s="221">
        <v>82</v>
      </c>
      <c r="BR88" s="226"/>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72" t="s">
        <v>402</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75" t="s">
        <v>403</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76" t="s">
        <v>404</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407</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408</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409</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410</v>
      </c>
      <c r="AB109" s="931"/>
      <c r="AC109" s="931"/>
      <c r="AD109" s="931"/>
      <c r="AE109" s="932"/>
      <c r="AF109" s="933" t="s">
        <v>411</v>
      </c>
      <c r="AG109" s="931"/>
      <c r="AH109" s="931"/>
      <c r="AI109" s="931"/>
      <c r="AJ109" s="932"/>
      <c r="AK109" s="933" t="s">
        <v>296</v>
      </c>
      <c r="AL109" s="931"/>
      <c r="AM109" s="931"/>
      <c r="AN109" s="931"/>
      <c r="AO109" s="932"/>
      <c r="AP109" s="933" t="s">
        <v>412</v>
      </c>
      <c r="AQ109" s="931"/>
      <c r="AR109" s="931"/>
      <c r="AS109" s="931"/>
      <c r="AT109" s="964"/>
      <c r="AU109" s="930" t="s">
        <v>409</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410</v>
      </c>
      <c r="BR109" s="931"/>
      <c r="BS109" s="931"/>
      <c r="BT109" s="931"/>
      <c r="BU109" s="932"/>
      <c r="BV109" s="933" t="s">
        <v>411</v>
      </c>
      <c r="BW109" s="931"/>
      <c r="BX109" s="931"/>
      <c r="BY109" s="931"/>
      <c r="BZ109" s="932"/>
      <c r="CA109" s="933" t="s">
        <v>296</v>
      </c>
      <c r="CB109" s="931"/>
      <c r="CC109" s="931"/>
      <c r="CD109" s="931"/>
      <c r="CE109" s="932"/>
      <c r="CF109" s="971" t="s">
        <v>412</v>
      </c>
      <c r="CG109" s="971"/>
      <c r="CH109" s="971"/>
      <c r="CI109" s="971"/>
      <c r="CJ109" s="971"/>
      <c r="CK109" s="933" t="s">
        <v>413</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410</v>
      </c>
      <c r="DH109" s="931"/>
      <c r="DI109" s="931"/>
      <c r="DJ109" s="931"/>
      <c r="DK109" s="932"/>
      <c r="DL109" s="933" t="s">
        <v>411</v>
      </c>
      <c r="DM109" s="931"/>
      <c r="DN109" s="931"/>
      <c r="DO109" s="931"/>
      <c r="DP109" s="932"/>
      <c r="DQ109" s="933" t="s">
        <v>296</v>
      </c>
      <c r="DR109" s="931"/>
      <c r="DS109" s="931"/>
      <c r="DT109" s="931"/>
      <c r="DU109" s="932"/>
      <c r="DV109" s="933" t="s">
        <v>412</v>
      </c>
      <c r="DW109" s="931"/>
      <c r="DX109" s="931"/>
      <c r="DY109" s="931"/>
      <c r="DZ109" s="964"/>
    </row>
    <row r="110" spans="1:131" s="212" customFormat="1" ht="26.25" customHeight="1" x14ac:dyDescent="0.2">
      <c r="A110" s="842" t="s">
        <v>414</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535424</v>
      </c>
      <c r="AB110" s="924"/>
      <c r="AC110" s="924"/>
      <c r="AD110" s="924"/>
      <c r="AE110" s="925"/>
      <c r="AF110" s="926">
        <v>549645</v>
      </c>
      <c r="AG110" s="924"/>
      <c r="AH110" s="924"/>
      <c r="AI110" s="924"/>
      <c r="AJ110" s="925"/>
      <c r="AK110" s="926">
        <v>544194</v>
      </c>
      <c r="AL110" s="924"/>
      <c r="AM110" s="924"/>
      <c r="AN110" s="924"/>
      <c r="AO110" s="925"/>
      <c r="AP110" s="927">
        <v>14.2</v>
      </c>
      <c r="AQ110" s="928"/>
      <c r="AR110" s="928"/>
      <c r="AS110" s="928"/>
      <c r="AT110" s="929"/>
      <c r="AU110" s="965" t="s">
        <v>70</v>
      </c>
      <c r="AV110" s="966"/>
      <c r="AW110" s="966"/>
      <c r="AX110" s="966"/>
      <c r="AY110" s="966"/>
      <c r="AZ110" s="895" t="s">
        <v>415</v>
      </c>
      <c r="BA110" s="843"/>
      <c r="BB110" s="843"/>
      <c r="BC110" s="843"/>
      <c r="BD110" s="843"/>
      <c r="BE110" s="843"/>
      <c r="BF110" s="843"/>
      <c r="BG110" s="843"/>
      <c r="BH110" s="843"/>
      <c r="BI110" s="843"/>
      <c r="BJ110" s="843"/>
      <c r="BK110" s="843"/>
      <c r="BL110" s="843"/>
      <c r="BM110" s="843"/>
      <c r="BN110" s="843"/>
      <c r="BO110" s="843"/>
      <c r="BP110" s="844"/>
      <c r="BQ110" s="896">
        <v>6845336</v>
      </c>
      <c r="BR110" s="877"/>
      <c r="BS110" s="877"/>
      <c r="BT110" s="877"/>
      <c r="BU110" s="877"/>
      <c r="BV110" s="877">
        <v>7385232</v>
      </c>
      <c r="BW110" s="877"/>
      <c r="BX110" s="877"/>
      <c r="BY110" s="877"/>
      <c r="BZ110" s="877"/>
      <c r="CA110" s="877">
        <v>7352771</v>
      </c>
      <c r="CB110" s="877"/>
      <c r="CC110" s="877"/>
      <c r="CD110" s="877"/>
      <c r="CE110" s="877"/>
      <c r="CF110" s="901">
        <v>192.2</v>
      </c>
      <c r="CG110" s="902"/>
      <c r="CH110" s="902"/>
      <c r="CI110" s="902"/>
      <c r="CJ110" s="902"/>
      <c r="CK110" s="961" t="s">
        <v>416</v>
      </c>
      <c r="CL110" s="854"/>
      <c r="CM110" s="895" t="s">
        <v>417</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v>3942106</v>
      </c>
      <c r="DH110" s="877"/>
      <c r="DI110" s="877"/>
      <c r="DJ110" s="877"/>
      <c r="DK110" s="877"/>
      <c r="DL110" s="877">
        <v>3777529</v>
      </c>
      <c r="DM110" s="877"/>
      <c r="DN110" s="877"/>
      <c r="DO110" s="877"/>
      <c r="DP110" s="877"/>
      <c r="DQ110" s="877">
        <v>3612721</v>
      </c>
      <c r="DR110" s="877"/>
      <c r="DS110" s="877"/>
      <c r="DT110" s="877"/>
      <c r="DU110" s="877"/>
      <c r="DV110" s="878">
        <v>94.5</v>
      </c>
      <c r="DW110" s="878"/>
      <c r="DX110" s="878"/>
      <c r="DY110" s="878"/>
      <c r="DZ110" s="879"/>
    </row>
    <row r="111" spans="1:131" s="212" customFormat="1" ht="26.25" customHeight="1" x14ac:dyDescent="0.2">
      <c r="A111" s="809" t="s">
        <v>418</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419</v>
      </c>
      <c r="BA111" s="787"/>
      <c r="BB111" s="787"/>
      <c r="BC111" s="787"/>
      <c r="BD111" s="787"/>
      <c r="BE111" s="787"/>
      <c r="BF111" s="787"/>
      <c r="BG111" s="787"/>
      <c r="BH111" s="787"/>
      <c r="BI111" s="787"/>
      <c r="BJ111" s="787"/>
      <c r="BK111" s="787"/>
      <c r="BL111" s="787"/>
      <c r="BM111" s="787"/>
      <c r="BN111" s="787"/>
      <c r="BO111" s="787"/>
      <c r="BP111" s="788"/>
      <c r="BQ111" s="851">
        <v>3942106</v>
      </c>
      <c r="BR111" s="852"/>
      <c r="BS111" s="852"/>
      <c r="BT111" s="852"/>
      <c r="BU111" s="852"/>
      <c r="BV111" s="852">
        <v>3777529</v>
      </c>
      <c r="BW111" s="852"/>
      <c r="BX111" s="852"/>
      <c r="BY111" s="852"/>
      <c r="BZ111" s="852"/>
      <c r="CA111" s="852">
        <v>3612721</v>
      </c>
      <c r="CB111" s="852"/>
      <c r="CC111" s="852"/>
      <c r="CD111" s="852"/>
      <c r="CE111" s="852"/>
      <c r="CF111" s="910">
        <v>94.5</v>
      </c>
      <c r="CG111" s="911"/>
      <c r="CH111" s="911"/>
      <c r="CI111" s="911"/>
      <c r="CJ111" s="911"/>
      <c r="CK111" s="962"/>
      <c r="CL111" s="856"/>
      <c r="CM111" s="850" t="s">
        <v>420</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421</v>
      </c>
      <c r="B112" s="948"/>
      <c r="C112" s="787" t="s">
        <v>422</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423</v>
      </c>
      <c r="BA112" s="787"/>
      <c r="BB112" s="787"/>
      <c r="BC112" s="787"/>
      <c r="BD112" s="787"/>
      <c r="BE112" s="787"/>
      <c r="BF112" s="787"/>
      <c r="BG112" s="787"/>
      <c r="BH112" s="787"/>
      <c r="BI112" s="787"/>
      <c r="BJ112" s="787"/>
      <c r="BK112" s="787"/>
      <c r="BL112" s="787"/>
      <c r="BM112" s="787"/>
      <c r="BN112" s="787"/>
      <c r="BO112" s="787"/>
      <c r="BP112" s="788"/>
      <c r="BQ112" s="851">
        <v>2269130</v>
      </c>
      <c r="BR112" s="852"/>
      <c r="BS112" s="852"/>
      <c r="BT112" s="852"/>
      <c r="BU112" s="852"/>
      <c r="BV112" s="852">
        <v>2055518</v>
      </c>
      <c r="BW112" s="852"/>
      <c r="BX112" s="852"/>
      <c r="BY112" s="852"/>
      <c r="BZ112" s="852"/>
      <c r="CA112" s="852">
        <v>1905517</v>
      </c>
      <c r="CB112" s="852"/>
      <c r="CC112" s="852"/>
      <c r="CD112" s="852"/>
      <c r="CE112" s="852"/>
      <c r="CF112" s="910">
        <v>49.8</v>
      </c>
      <c r="CG112" s="911"/>
      <c r="CH112" s="911"/>
      <c r="CI112" s="911"/>
      <c r="CJ112" s="911"/>
      <c r="CK112" s="962"/>
      <c r="CL112" s="856"/>
      <c r="CM112" s="850" t="s">
        <v>424</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425</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296450</v>
      </c>
      <c r="AB113" s="954"/>
      <c r="AC113" s="954"/>
      <c r="AD113" s="954"/>
      <c r="AE113" s="955"/>
      <c r="AF113" s="956">
        <v>306128</v>
      </c>
      <c r="AG113" s="954"/>
      <c r="AH113" s="954"/>
      <c r="AI113" s="954"/>
      <c r="AJ113" s="955"/>
      <c r="AK113" s="956">
        <v>289694</v>
      </c>
      <c r="AL113" s="954"/>
      <c r="AM113" s="954"/>
      <c r="AN113" s="954"/>
      <c r="AO113" s="955"/>
      <c r="AP113" s="957">
        <v>7.6</v>
      </c>
      <c r="AQ113" s="958"/>
      <c r="AR113" s="958"/>
      <c r="AS113" s="958"/>
      <c r="AT113" s="959"/>
      <c r="AU113" s="967"/>
      <c r="AV113" s="968"/>
      <c r="AW113" s="968"/>
      <c r="AX113" s="968"/>
      <c r="AY113" s="968"/>
      <c r="AZ113" s="850" t="s">
        <v>426</v>
      </c>
      <c r="BA113" s="787"/>
      <c r="BB113" s="787"/>
      <c r="BC113" s="787"/>
      <c r="BD113" s="787"/>
      <c r="BE113" s="787"/>
      <c r="BF113" s="787"/>
      <c r="BG113" s="787"/>
      <c r="BH113" s="787"/>
      <c r="BI113" s="787"/>
      <c r="BJ113" s="787"/>
      <c r="BK113" s="787"/>
      <c r="BL113" s="787"/>
      <c r="BM113" s="787"/>
      <c r="BN113" s="787"/>
      <c r="BO113" s="787"/>
      <c r="BP113" s="788"/>
      <c r="BQ113" s="851">
        <v>732590</v>
      </c>
      <c r="BR113" s="852"/>
      <c r="BS113" s="852"/>
      <c r="BT113" s="852"/>
      <c r="BU113" s="852"/>
      <c r="BV113" s="852">
        <v>800970</v>
      </c>
      <c r="BW113" s="852"/>
      <c r="BX113" s="852"/>
      <c r="BY113" s="852"/>
      <c r="BZ113" s="852"/>
      <c r="CA113" s="852">
        <v>851437</v>
      </c>
      <c r="CB113" s="852"/>
      <c r="CC113" s="852"/>
      <c r="CD113" s="852"/>
      <c r="CE113" s="852"/>
      <c r="CF113" s="910">
        <v>22.3</v>
      </c>
      <c r="CG113" s="911"/>
      <c r="CH113" s="911"/>
      <c r="CI113" s="911"/>
      <c r="CJ113" s="911"/>
      <c r="CK113" s="962"/>
      <c r="CL113" s="856"/>
      <c r="CM113" s="850" t="s">
        <v>427</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428</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41376</v>
      </c>
      <c r="AB114" s="815"/>
      <c r="AC114" s="815"/>
      <c r="AD114" s="815"/>
      <c r="AE114" s="816"/>
      <c r="AF114" s="817">
        <v>48417</v>
      </c>
      <c r="AG114" s="815"/>
      <c r="AH114" s="815"/>
      <c r="AI114" s="815"/>
      <c r="AJ114" s="816"/>
      <c r="AK114" s="817">
        <v>42889</v>
      </c>
      <c r="AL114" s="815"/>
      <c r="AM114" s="815"/>
      <c r="AN114" s="815"/>
      <c r="AO114" s="816"/>
      <c r="AP114" s="859">
        <v>1.1000000000000001</v>
      </c>
      <c r="AQ114" s="860"/>
      <c r="AR114" s="860"/>
      <c r="AS114" s="860"/>
      <c r="AT114" s="861"/>
      <c r="AU114" s="967"/>
      <c r="AV114" s="968"/>
      <c r="AW114" s="968"/>
      <c r="AX114" s="968"/>
      <c r="AY114" s="968"/>
      <c r="AZ114" s="850" t="s">
        <v>429</v>
      </c>
      <c r="BA114" s="787"/>
      <c r="BB114" s="787"/>
      <c r="BC114" s="787"/>
      <c r="BD114" s="787"/>
      <c r="BE114" s="787"/>
      <c r="BF114" s="787"/>
      <c r="BG114" s="787"/>
      <c r="BH114" s="787"/>
      <c r="BI114" s="787"/>
      <c r="BJ114" s="787"/>
      <c r="BK114" s="787"/>
      <c r="BL114" s="787"/>
      <c r="BM114" s="787"/>
      <c r="BN114" s="787"/>
      <c r="BO114" s="787"/>
      <c r="BP114" s="788"/>
      <c r="BQ114" s="851">
        <v>519768</v>
      </c>
      <c r="BR114" s="852"/>
      <c r="BS114" s="852"/>
      <c r="BT114" s="852"/>
      <c r="BU114" s="852"/>
      <c r="BV114" s="852">
        <v>557157</v>
      </c>
      <c r="BW114" s="852"/>
      <c r="BX114" s="852"/>
      <c r="BY114" s="852"/>
      <c r="BZ114" s="852"/>
      <c r="CA114" s="852">
        <v>542711</v>
      </c>
      <c r="CB114" s="852"/>
      <c r="CC114" s="852"/>
      <c r="CD114" s="852"/>
      <c r="CE114" s="852"/>
      <c r="CF114" s="910">
        <v>14.2</v>
      </c>
      <c r="CG114" s="911"/>
      <c r="CH114" s="911"/>
      <c r="CI114" s="911"/>
      <c r="CJ114" s="911"/>
      <c r="CK114" s="962"/>
      <c r="CL114" s="856"/>
      <c r="CM114" s="850" t="s">
        <v>430</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431</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102645</v>
      </c>
      <c r="AB115" s="954"/>
      <c r="AC115" s="954"/>
      <c r="AD115" s="954"/>
      <c r="AE115" s="955"/>
      <c r="AF115" s="956">
        <v>117918</v>
      </c>
      <c r="AG115" s="954"/>
      <c r="AH115" s="954"/>
      <c r="AI115" s="954"/>
      <c r="AJ115" s="955"/>
      <c r="AK115" s="956">
        <v>116346</v>
      </c>
      <c r="AL115" s="954"/>
      <c r="AM115" s="954"/>
      <c r="AN115" s="954"/>
      <c r="AO115" s="955"/>
      <c r="AP115" s="957">
        <v>3</v>
      </c>
      <c r="AQ115" s="958"/>
      <c r="AR115" s="958"/>
      <c r="AS115" s="958"/>
      <c r="AT115" s="959"/>
      <c r="AU115" s="967"/>
      <c r="AV115" s="968"/>
      <c r="AW115" s="968"/>
      <c r="AX115" s="968"/>
      <c r="AY115" s="968"/>
      <c r="AZ115" s="850" t="s">
        <v>432</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433</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434</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v>20</v>
      </c>
      <c r="AB116" s="815"/>
      <c r="AC116" s="815"/>
      <c r="AD116" s="815"/>
      <c r="AE116" s="816"/>
      <c r="AF116" s="817">
        <v>164</v>
      </c>
      <c r="AG116" s="815"/>
      <c r="AH116" s="815"/>
      <c r="AI116" s="815"/>
      <c r="AJ116" s="816"/>
      <c r="AK116" s="817">
        <v>62</v>
      </c>
      <c r="AL116" s="815"/>
      <c r="AM116" s="815"/>
      <c r="AN116" s="815"/>
      <c r="AO116" s="816"/>
      <c r="AP116" s="859">
        <v>0</v>
      </c>
      <c r="AQ116" s="860"/>
      <c r="AR116" s="860"/>
      <c r="AS116" s="860"/>
      <c r="AT116" s="861"/>
      <c r="AU116" s="967"/>
      <c r="AV116" s="968"/>
      <c r="AW116" s="968"/>
      <c r="AX116" s="968"/>
      <c r="AY116" s="968"/>
      <c r="AZ116" s="944" t="s">
        <v>435</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436</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179</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437</v>
      </c>
      <c r="Z117" s="932"/>
      <c r="AA117" s="937">
        <v>975915</v>
      </c>
      <c r="AB117" s="938"/>
      <c r="AC117" s="938"/>
      <c r="AD117" s="938"/>
      <c r="AE117" s="939"/>
      <c r="AF117" s="940">
        <v>1022272</v>
      </c>
      <c r="AG117" s="938"/>
      <c r="AH117" s="938"/>
      <c r="AI117" s="938"/>
      <c r="AJ117" s="939"/>
      <c r="AK117" s="940">
        <v>993185</v>
      </c>
      <c r="AL117" s="938"/>
      <c r="AM117" s="938"/>
      <c r="AN117" s="938"/>
      <c r="AO117" s="939"/>
      <c r="AP117" s="941"/>
      <c r="AQ117" s="942"/>
      <c r="AR117" s="942"/>
      <c r="AS117" s="942"/>
      <c r="AT117" s="943"/>
      <c r="AU117" s="967"/>
      <c r="AV117" s="968"/>
      <c r="AW117" s="968"/>
      <c r="AX117" s="968"/>
      <c r="AY117" s="968"/>
      <c r="AZ117" s="898" t="s">
        <v>438</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439</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413</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410</v>
      </c>
      <c r="AB118" s="931"/>
      <c r="AC118" s="931"/>
      <c r="AD118" s="931"/>
      <c r="AE118" s="932"/>
      <c r="AF118" s="933" t="s">
        <v>411</v>
      </c>
      <c r="AG118" s="931"/>
      <c r="AH118" s="931"/>
      <c r="AI118" s="931"/>
      <c r="AJ118" s="932"/>
      <c r="AK118" s="933" t="s">
        <v>296</v>
      </c>
      <c r="AL118" s="931"/>
      <c r="AM118" s="931"/>
      <c r="AN118" s="931"/>
      <c r="AO118" s="932"/>
      <c r="AP118" s="934" t="s">
        <v>412</v>
      </c>
      <c r="AQ118" s="935"/>
      <c r="AR118" s="935"/>
      <c r="AS118" s="935"/>
      <c r="AT118" s="936"/>
      <c r="AU118" s="967"/>
      <c r="AV118" s="968"/>
      <c r="AW118" s="968"/>
      <c r="AX118" s="968"/>
      <c r="AY118" s="968"/>
      <c r="AZ118" s="873" t="s">
        <v>440</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441</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416</v>
      </c>
      <c r="B119" s="854"/>
      <c r="C119" s="895" t="s">
        <v>417</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v>98793</v>
      </c>
      <c r="AB119" s="924"/>
      <c r="AC119" s="924"/>
      <c r="AD119" s="924"/>
      <c r="AE119" s="925"/>
      <c r="AF119" s="926">
        <v>116248</v>
      </c>
      <c r="AG119" s="924"/>
      <c r="AH119" s="924"/>
      <c r="AI119" s="924"/>
      <c r="AJ119" s="925"/>
      <c r="AK119" s="926">
        <v>115791</v>
      </c>
      <c r="AL119" s="924"/>
      <c r="AM119" s="924"/>
      <c r="AN119" s="924"/>
      <c r="AO119" s="925"/>
      <c r="AP119" s="927">
        <v>3</v>
      </c>
      <c r="AQ119" s="928"/>
      <c r="AR119" s="928"/>
      <c r="AS119" s="928"/>
      <c r="AT119" s="929"/>
      <c r="AU119" s="969"/>
      <c r="AV119" s="970"/>
      <c r="AW119" s="970"/>
      <c r="AX119" s="970"/>
      <c r="AY119" s="970"/>
      <c r="AZ119" s="235" t="s">
        <v>179</v>
      </c>
      <c r="BA119" s="235"/>
      <c r="BB119" s="235"/>
      <c r="BC119" s="235"/>
      <c r="BD119" s="235"/>
      <c r="BE119" s="235"/>
      <c r="BF119" s="235"/>
      <c r="BG119" s="235"/>
      <c r="BH119" s="235"/>
      <c r="BI119" s="235"/>
      <c r="BJ119" s="235"/>
      <c r="BK119" s="235"/>
      <c r="BL119" s="235"/>
      <c r="BM119" s="235"/>
      <c r="BN119" s="235"/>
      <c r="BO119" s="912" t="s">
        <v>442</v>
      </c>
      <c r="BP119" s="913"/>
      <c r="BQ119" s="914">
        <v>14308930</v>
      </c>
      <c r="BR119" s="880"/>
      <c r="BS119" s="880"/>
      <c r="BT119" s="880"/>
      <c r="BU119" s="880"/>
      <c r="BV119" s="880">
        <v>14576406</v>
      </c>
      <c r="BW119" s="880"/>
      <c r="BX119" s="880"/>
      <c r="BY119" s="880"/>
      <c r="BZ119" s="880"/>
      <c r="CA119" s="880">
        <v>14265157</v>
      </c>
      <c r="CB119" s="880"/>
      <c r="CC119" s="880"/>
      <c r="CD119" s="880"/>
      <c r="CE119" s="880"/>
      <c r="CF119" s="783"/>
      <c r="CG119" s="784"/>
      <c r="CH119" s="784"/>
      <c r="CI119" s="784"/>
      <c r="CJ119" s="869"/>
      <c r="CK119" s="963"/>
      <c r="CL119" s="858"/>
      <c r="CM119" s="873" t="s">
        <v>443</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420</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444</v>
      </c>
      <c r="AV120" s="916"/>
      <c r="AW120" s="916"/>
      <c r="AX120" s="916"/>
      <c r="AY120" s="917"/>
      <c r="AZ120" s="895" t="s">
        <v>445</v>
      </c>
      <c r="BA120" s="843"/>
      <c r="BB120" s="843"/>
      <c r="BC120" s="843"/>
      <c r="BD120" s="843"/>
      <c r="BE120" s="843"/>
      <c r="BF120" s="843"/>
      <c r="BG120" s="843"/>
      <c r="BH120" s="843"/>
      <c r="BI120" s="843"/>
      <c r="BJ120" s="843"/>
      <c r="BK120" s="843"/>
      <c r="BL120" s="843"/>
      <c r="BM120" s="843"/>
      <c r="BN120" s="843"/>
      <c r="BO120" s="843"/>
      <c r="BP120" s="844"/>
      <c r="BQ120" s="896">
        <v>1617963</v>
      </c>
      <c r="BR120" s="877"/>
      <c r="BS120" s="877"/>
      <c r="BT120" s="877"/>
      <c r="BU120" s="877"/>
      <c r="BV120" s="877">
        <v>1802470</v>
      </c>
      <c r="BW120" s="877"/>
      <c r="BX120" s="877"/>
      <c r="BY120" s="877"/>
      <c r="BZ120" s="877"/>
      <c r="CA120" s="877">
        <v>1758661</v>
      </c>
      <c r="CB120" s="877"/>
      <c r="CC120" s="877"/>
      <c r="CD120" s="877"/>
      <c r="CE120" s="877"/>
      <c r="CF120" s="901">
        <v>46</v>
      </c>
      <c r="CG120" s="902"/>
      <c r="CH120" s="902"/>
      <c r="CI120" s="902"/>
      <c r="CJ120" s="902"/>
      <c r="CK120" s="903" t="s">
        <v>446</v>
      </c>
      <c r="CL120" s="887"/>
      <c r="CM120" s="887"/>
      <c r="CN120" s="887"/>
      <c r="CO120" s="888"/>
      <c r="CP120" s="907" t="s">
        <v>395</v>
      </c>
      <c r="CQ120" s="908"/>
      <c r="CR120" s="908"/>
      <c r="CS120" s="908"/>
      <c r="CT120" s="908"/>
      <c r="CU120" s="908"/>
      <c r="CV120" s="908"/>
      <c r="CW120" s="908"/>
      <c r="CX120" s="908"/>
      <c r="CY120" s="908"/>
      <c r="CZ120" s="908"/>
      <c r="DA120" s="908"/>
      <c r="DB120" s="908"/>
      <c r="DC120" s="908"/>
      <c r="DD120" s="908"/>
      <c r="DE120" s="908"/>
      <c r="DF120" s="909"/>
      <c r="DG120" s="896">
        <v>2254531</v>
      </c>
      <c r="DH120" s="877"/>
      <c r="DI120" s="877"/>
      <c r="DJ120" s="877"/>
      <c r="DK120" s="877"/>
      <c r="DL120" s="877">
        <v>2041920</v>
      </c>
      <c r="DM120" s="877"/>
      <c r="DN120" s="877"/>
      <c r="DO120" s="877"/>
      <c r="DP120" s="877"/>
      <c r="DQ120" s="877">
        <v>1892936</v>
      </c>
      <c r="DR120" s="877"/>
      <c r="DS120" s="877"/>
      <c r="DT120" s="877"/>
      <c r="DU120" s="877"/>
      <c r="DV120" s="878">
        <v>49.5</v>
      </c>
      <c r="DW120" s="878"/>
      <c r="DX120" s="878"/>
      <c r="DY120" s="878"/>
      <c r="DZ120" s="879"/>
    </row>
    <row r="121" spans="1:130" s="212" customFormat="1" ht="26.25" customHeight="1" x14ac:dyDescent="0.2">
      <c r="A121" s="855"/>
      <c r="B121" s="856"/>
      <c r="C121" s="898" t="s">
        <v>447</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448</v>
      </c>
      <c r="BA121" s="787"/>
      <c r="BB121" s="787"/>
      <c r="BC121" s="787"/>
      <c r="BD121" s="787"/>
      <c r="BE121" s="787"/>
      <c r="BF121" s="787"/>
      <c r="BG121" s="787"/>
      <c r="BH121" s="787"/>
      <c r="BI121" s="787"/>
      <c r="BJ121" s="787"/>
      <c r="BK121" s="787"/>
      <c r="BL121" s="787"/>
      <c r="BM121" s="787"/>
      <c r="BN121" s="787"/>
      <c r="BO121" s="787"/>
      <c r="BP121" s="788"/>
      <c r="BQ121" s="851">
        <v>4126843</v>
      </c>
      <c r="BR121" s="852"/>
      <c r="BS121" s="852"/>
      <c r="BT121" s="852"/>
      <c r="BU121" s="852"/>
      <c r="BV121" s="852">
        <v>3968203</v>
      </c>
      <c r="BW121" s="852"/>
      <c r="BX121" s="852"/>
      <c r="BY121" s="852"/>
      <c r="BZ121" s="852"/>
      <c r="CA121" s="852">
        <v>3761882</v>
      </c>
      <c r="CB121" s="852"/>
      <c r="CC121" s="852"/>
      <c r="CD121" s="852"/>
      <c r="CE121" s="852"/>
      <c r="CF121" s="910">
        <v>98.4</v>
      </c>
      <c r="CG121" s="911"/>
      <c r="CH121" s="911"/>
      <c r="CI121" s="911"/>
      <c r="CJ121" s="911"/>
      <c r="CK121" s="904"/>
      <c r="CL121" s="890"/>
      <c r="CM121" s="890"/>
      <c r="CN121" s="890"/>
      <c r="CO121" s="891"/>
      <c r="CP121" s="870" t="s">
        <v>393</v>
      </c>
      <c r="CQ121" s="871"/>
      <c r="CR121" s="871"/>
      <c r="CS121" s="871"/>
      <c r="CT121" s="871"/>
      <c r="CU121" s="871"/>
      <c r="CV121" s="871"/>
      <c r="CW121" s="871"/>
      <c r="CX121" s="871"/>
      <c r="CY121" s="871"/>
      <c r="CZ121" s="871"/>
      <c r="DA121" s="871"/>
      <c r="DB121" s="871"/>
      <c r="DC121" s="871"/>
      <c r="DD121" s="871"/>
      <c r="DE121" s="871"/>
      <c r="DF121" s="872"/>
      <c r="DG121" s="851">
        <v>14599</v>
      </c>
      <c r="DH121" s="852"/>
      <c r="DI121" s="852"/>
      <c r="DJ121" s="852"/>
      <c r="DK121" s="852"/>
      <c r="DL121" s="852">
        <v>13598</v>
      </c>
      <c r="DM121" s="852"/>
      <c r="DN121" s="852"/>
      <c r="DO121" s="852"/>
      <c r="DP121" s="852"/>
      <c r="DQ121" s="852">
        <v>12581</v>
      </c>
      <c r="DR121" s="852"/>
      <c r="DS121" s="852"/>
      <c r="DT121" s="852"/>
      <c r="DU121" s="852"/>
      <c r="DV121" s="829">
        <v>0.3</v>
      </c>
      <c r="DW121" s="829"/>
      <c r="DX121" s="829"/>
      <c r="DY121" s="829"/>
      <c r="DZ121" s="830"/>
    </row>
    <row r="122" spans="1:130" s="212" customFormat="1" ht="26.25" customHeight="1" x14ac:dyDescent="0.2">
      <c r="A122" s="855"/>
      <c r="B122" s="856"/>
      <c r="C122" s="850" t="s">
        <v>430</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449</v>
      </c>
      <c r="BA122" s="874"/>
      <c r="BB122" s="874"/>
      <c r="BC122" s="874"/>
      <c r="BD122" s="874"/>
      <c r="BE122" s="874"/>
      <c r="BF122" s="874"/>
      <c r="BG122" s="874"/>
      <c r="BH122" s="874"/>
      <c r="BI122" s="874"/>
      <c r="BJ122" s="874"/>
      <c r="BK122" s="874"/>
      <c r="BL122" s="874"/>
      <c r="BM122" s="874"/>
      <c r="BN122" s="874"/>
      <c r="BO122" s="874"/>
      <c r="BP122" s="875"/>
      <c r="BQ122" s="914">
        <v>7273557</v>
      </c>
      <c r="BR122" s="880"/>
      <c r="BS122" s="880"/>
      <c r="BT122" s="880"/>
      <c r="BU122" s="880"/>
      <c r="BV122" s="880">
        <v>7159585</v>
      </c>
      <c r="BW122" s="880"/>
      <c r="BX122" s="880"/>
      <c r="BY122" s="880"/>
      <c r="BZ122" s="880"/>
      <c r="CA122" s="880">
        <v>7292408</v>
      </c>
      <c r="CB122" s="880"/>
      <c r="CC122" s="880"/>
      <c r="CD122" s="880"/>
      <c r="CE122" s="880"/>
      <c r="CF122" s="881">
        <v>190.7</v>
      </c>
      <c r="CG122" s="882"/>
      <c r="CH122" s="882"/>
      <c r="CI122" s="882"/>
      <c r="CJ122" s="882"/>
      <c r="CK122" s="904"/>
      <c r="CL122" s="890"/>
      <c r="CM122" s="890"/>
      <c r="CN122" s="890"/>
      <c r="CO122" s="891"/>
      <c r="CP122" s="870" t="s">
        <v>391</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436</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5" t="s">
        <v>179</v>
      </c>
      <c r="BA123" s="235"/>
      <c r="BB123" s="235"/>
      <c r="BC123" s="235"/>
      <c r="BD123" s="235"/>
      <c r="BE123" s="235"/>
      <c r="BF123" s="235"/>
      <c r="BG123" s="235"/>
      <c r="BH123" s="235"/>
      <c r="BI123" s="235"/>
      <c r="BJ123" s="235"/>
      <c r="BK123" s="235"/>
      <c r="BL123" s="235"/>
      <c r="BM123" s="235"/>
      <c r="BN123" s="235"/>
      <c r="BO123" s="912" t="s">
        <v>450</v>
      </c>
      <c r="BP123" s="913"/>
      <c r="BQ123" s="867">
        <v>13018363</v>
      </c>
      <c r="BR123" s="868"/>
      <c r="BS123" s="868"/>
      <c r="BT123" s="868"/>
      <c r="BU123" s="868"/>
      <c r="BV123" s="868">
        <v>12930258</v>
      </c>
      <c r="BW123" s="868"/>
      <c r="BX123" s="868"/>
      <c r="BY123" s="868"/>
      <c r="BZ123" s="868"/>
      <c r="CA123" s="868">
        <v>12812951</v>
      </c>
      <c r="CB123" s="868"/>
      <c r="CC123" s="868"/>
      <c r="CD123" s="868"/>
      <c r="CE123" s="868"/>
      <c r="CF123" s="783"/>
      <c r="CG123" s="784"/>
      <c r="CH123" s="784"/>
      <c r="CI123" s="784"/>
      <c r="CJ123" s="869"/>
      <c r="CK123" s="904"/>
      <c r="CL123" s="890"/>
      <c r="CM123" s="890"/>
      <c r="CN123" s="890"/>
      <c r="CO123" s="891"/>
      <c r="CP123" s="870" t="s">
        <v>392</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439</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451</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35.6</v>
      </c>
      <c r="BR124" s="866"/>
      <c r="BS124" s="866"/>
      <c r="BT124" s="866"/>
      <c r="BU124" s="866"/>
      <c r="BV124" s="866">
        <v>44.2</v>
      </c>
      <c r="BW124" s="866"/>
      <c r="BX124" s="866"/>
      <c r="BY124" s="866"/>
      <c r="BZ124" s="866"/>
      <c r="CA124" s="866">
        <v>37.9</v>
      </c>
      <c r="CB124" s="866"/>
      <c r="CC124" s="866"/>
      <c r="CD124" s="866"/>
      <c r="CE124" s="866"/>
      <c r="CF124" s="761"/>
      <c r="CG124" s="762"/>
      <c r="CH124" s="762"/>
      <c r="CI124" s="762"/>
      <c r="CJ124" s="897"/>
      <c r="CK124" s="905"/>
      <c r="CL124" s="905"/>
      <c r="CM124" s="905"/>
      <c r="CN124" s="905"/>
      <c r="CO124" s="906"/>
      <c r="CP124" s="870" t="s">
        <v>452</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441</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453</v>
      </c>
      <c r="CL125" s="887"/>
      <c r="CM125" s="887"/>
      <c r="CN125" s="887"/>
      <c r="CO125" s="888"/>
      <c r="CP125" s="895" t="s">
        <v>454</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443</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3852</v>
      </c>
      <c r="AB126" s="815"/>
      <c r="AC126" s="815"/>
      <c r="AD126" s="815"/>
      <c r="AE126" s="816"/>
      <c r="AF126" s="817">
        <v>1670</v>
      </c>
      <c r="AG126" s="815"/>
      <c r="AH126" s="815"/>
      <c r="AI126" s="815"/>
      <c r="AJ126" s="816"/>
      <c r="AK126" s="817">
        <v>555</v>
      </c>
      <c r="AL126" s="815"/>
      <c r="AM126" s="815"/>
      <c r="AN126" s="815"/>
      <c r="AO126" s="816"/>
      <c r="AP126" s="859">
        <v>0</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455</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456</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457</v>
      </c>
      <c r="AY127" s="847"/>
      <c r="AZ127" s="847"/>
      <c r="BA127" s="847"/>
      <c r="BB127" s="847"/>
      <c r="BC127" s="847"/>
      <c r="BD127" s="847"/>
      <c r="BE127" s="848"/>
      <c r="BF127" s="846" t="s">
        <v>458</v>
      </c>
      <c r="BG127" s="847"/>
      <c r="BH127" s="847"/>
      <c r="BI127" s="847"/>
      <c r="BJ127" s="847"/>
      <c r="BK127" s="847"/>
      <c r="BL127" s="848"/>
      <c r="BM127" s="846" t="s">
        <v>459</v>
      </c>
      <c r="BN127" s="847"/>
      <c r="BO127" s="847"/>
      <c r="BP127" s="847"/>
      <c r="BQ127" s="847"/>
      <c r="BR127" s="847"/>
      <c r="BS127" s="848"/>
      <c r="BT127" s="846" t="s">
        <v>460</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461</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462</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463</v>
      </c>
      <c r="X128" s="833"/>
      <c r="Y128" s="833"/>
      <c r="Z128" s="834"/>
      <c r="AA128" s="835">
        <v>107573</v>
      </c>
      <c r="AB128" s="836"/>
      <c r="AC128" s="836"/>
      <c r="AD128" s="836"/>
      <c r="AE128" s="837"/>
      <c r="AF128" s="838">
        <v>125086</v>
      </c>
      <c r="AG128" s="836"/>
      <c r="AH128" s="836"/>
      <c r="AI128" s="836"/>
      <c r="AJ128" s="837"/>
      <c r="AK128" s="838">
        <v>121427</v>
      </c>
      <c r="AL128" s="836"/>
      <c r="AM128" s="836"/>
      <c r="AN128" s="836"/>
      <c r="AO128" s="837"/>
      <c r="AP128" s="839"/>
      <c r="AQ128" s="840"/>
      <c r="AR128" s="840"/>
      <c r="AS128" s="840"/>
      <c r="AT128" s="841"/>
      <c r="AU128" s="214"/>
      <c r="AV128" s="214"/>
      <c r="AW128" s="214"/>
      <c r="AX128" s="842" t="s">
        <v>464</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465</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103</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466</v>
      </c>
      <c r="X129" s="812"/>
      <c r="Y129" s="812"/>
      <c r="Z129" s="813"/>
      <c r="AA129" s="814">
        <v>4247758</v>
      </c>
      <c r="AB129" s="815"/>
      <c r="AC129" s="815"/>
      <c r="AD129" s="815"/>
      <c r="AE129" s="816"/>
      <c r="AF129" s="817">
        <v>4350747</v>
      </c>
      <c r="AG129" s="815"/>
      <c r="AH129" s="815"/>
      <c r="AI129" s="815"/>
      <c r="AJ129" s="816"/>
      <c r="AK129" s="817">
        <v>4472195</v>
      </c>
      <c r="AL129" s="815"/>
      <c r="AM129" s="815"/>
      <c r="AN129" s="815"/>
      <c r="AO129" s="816"/>
      <c r="AP129" s="818"/>
      <c r="AQ129" s="819"/>
      <c r="AR129" s="819"/>
      <c r="AS129" s="819"/>
      <c r="AT129" s="820"/>
      <c r="AU129" s="215"/>
      <c r="AV129" s="215"/>
      <c r="AW129" s="215"/>
      <c r="AX129" s="786" t="s">
        <v>467</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468</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469</v>
      </c>
      <c r="X130" s="812"/>
      <c r="Y130" s="812"/>
      <c r="Z130" s="813"/>
      <c r="AA130" s="814">
        <v>630447</v>
      </c>
      <c r="AB130" s="815"/>
      <c r="AC130" s="815"/>
      <c r="AD130" s="815"/>
      <c r="AE130" s="816"/>
      <c r="AF130" s="817">
        <v>634776</v>
      </c>
      <c r="AG130" s="815"/>
      <c r="AH130" s="815"/>
      <c r="AI130" s="815"/>
      <c r="AJ130" s="816"/>
      <c r="AK130" s="817">
        <v>647372</v>
      </c>
      <c r="AL130" s="815"/>
      <c r="AM130" s="815"/>
      <c r="AN130" s="815"/>
      <c r="AO130" s="816"/>
      <c r="AP130" s="818"/>
      <c r="AQ130" s="819"/>
      <c r="AR130" s="819"/>
      <c r="AS130" s="819"/>
      <c r="AT130" s="820"/>
      <c r="AU130" s="215"/>
      <c r="AV130" s="215"/>
      <c r="AW130" s="215"/>
      <c r="AX130" s="786" t="s">
        <v>470</v>
      </c>
      <c r="AY130" s="787"/>
      <c r="AZ130" s="787"/>
      <c r="BA130" s="787"/>
      <c r="BB130" s="787"/>
      <c r="BC130" s="787"/>
      <c r="BD130" s="787"/>
      <c r="BE130" s="788"/>
      <c r="BF130" s="789">
        <v>6.5</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471</v>
      </c>
      <c r="X131" s="796"/>
      <c r="Y131" s="796"/>
      <c r="Z131" s="797"/>
      <c r="AA131" s="798">
        <v>3617311</v>
      </c>
      <c r="AB131" s="799"/>
      <c r="AC131" s="799"/>
      <c r="AD131" s="799"/>
      <c r="AE131" s="800"/>
      <c r="AF131" s="801">
        <v>3715971</v>
      </c>
      <c r="AG131" s="799"/>
      <c r="AH131" s="799"/>
      <c r="AI131" s="799"/>
      <c r="AJ131" s="800"/>
      <c r="AK131" s="801">
        <v>3824823</v>
      </c>
      <c r="AL131" s="799"/>
      <c r="AM131" s="799"/>
      <c r="AN131" s="799"/>
      <c r="AO131" s="800"/>
      <c r="AP131" s="802"/>
      <c r="AQ131" s="803"/>
      <c r="AR131" s="803"/>
      <c r="AS131" s="803"/>
      <c r="AT131" s="804"/>
      <c r="AU131" s="215"/>
      <c r="AV131" s="215"/>
      <c r="AW131" s="215"/>
      <c r="AX131" s="764" t="s">
        <v>472</v>
      </c>
      <c r="AY131" s="765"/>
      <c r="AZ131" s="765"/>
      <c r="BA131" s="765"/>
      <c r="BB131" s="765"/>
      <c r="BC131" s="765"/>
      <c r="BD131" s="765"/>
      <c r="BE131" s="766"/>
      <c r="BF131" s="767">
        <v>37.9</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473</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474</v>
      </c>
      <c r="W132" s="777"/>
      <c r="X132" s="777"/>
      <c r="Y132" s="777"/>
      <c r="Z132" s="778"/>
      <c r="AA132" s="779">
        <v>6.576570276</v>
      </c>
      <c r="AB132" s="780"/>
      <c r="AC132" s="780"/>
      <c r="AD132" s="780"/>
      <c r="AE132" s="781"/>
      <c r="AF132" s="782">
        <v>7.0616805139999999</v>
      </c>
      <c r="AG132" s="780"/>
      <c r="AH132" s="780"/>
      <c r="AI132" s="780"/>
      <c r="AJ132" s="781"/>
      <c r="AK132" s="782">
        <v>5.8665721260000003</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475</v>
      </c>
      <c r="W133" s="756"/>
      <c r="X133" s="756"/>
      <c r="Y133" s="756"/>
      <c r="Z133" s="757"/>
      <c r="AA133" s="758">
        <v>6.6</v>
      </c>
      <c r="AB133" s="759"/>
      <c r="AC133" s="759"/>
      <c r="AD133" s="759"/>
      <c r="AE133" s="760"/>
      <c r="AF133" s="758">
        <v>6.4</v>
      </c>
      <c r="AG133" s="759"/>
      <c r="AH133" s="759"/>
      <c r="AI133" s="759"/>
      <c r="AJ133" s="760"/>
      <c r="AK133" s="758">
        <v>6.5</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ayZSiB5ocutdiiOfodJ8xWW9mznKXtXn3+rMqnbM5vkUXl/1e14tuWvcYTHFkX9KapDQ8S/w7gqOfKktlcnbw==" saltValue="kqbr1QTEdbRl1Isa2lCU/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9jzyRHoXQ8IjwcDk/XT/otuqkmtzshC2zlt18/hH8Ve7HaozV2snvr+SugEgShXGM1EVKv2B9WIfjt5qiOWKA==" saltValue="Ub6OG9zubvMr29IHcfYnN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4" zoomScaleNormal="84"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HyYABskk+wkbodoeesYu24cbLhJHvhXRlVFx4YkksMRglw/zSgQg/VSt3kFcYR83owigjIsfXOQLKwGXPeONOw==" saltValue="X9Mc16wRCKI6LyzNlfKr4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53" t="s">
        <v>479</v>
      </c>
      <c r="AP7" s="253"/>
      <c r="AQ7" s="254" t="s">
        <v>480</v>
      </c>
      <c r="AR7" s="255"/>
    </row>
    <row r="8" spans="1:46" ht="13.2" x14ac:dyDescent="0.2">
      <c r="A8" s="247"/>
      <c r="AK8" s="256"/>
      <c r="AL8" s="257"/>
      <c r="AM8" s="257"/>
      <c r="AN8" s="258"/>
      <c r="AO8" s="1154"/>
      <c r="AP8" s="259" t="s">
        <v>481</v>
      </c>
      <c r="AQ8" s="260" t="s">
        <v>482</v>
      </c>
      <c r="AR8" s="261" t="s">
        <v>483</v>
      </c>
    </row>
    <row r="9" spans="1:46" ht="13.2" x14ac:dyDescent="0.2">
      <c r="A9" s="247"/>
      <c r="AK9" s="1165" t="s">
        <v>484</v>
      </c>
      <c r="AL9" s="1166"/>
      <c r="AM9" s="1166"/>
      <c r="AN9" s="1167"/>
      <c r="AO9" s="262">
        <v>1162185</v>
      </c>
      <c r="AP9" s="262">
        <v>76359</v>
      </c>
      <c r="AQ9" s="263">
        <v>110873</v>
      </c>
      <c r="AR9" s="264">
        <v>-31.1</v>
      </c>
    </row>
    <row r="10" spans="1:46" ht="13.5" customHeight="1" x14ac:dyDescent="0.2">
      <c r="A10" s="247"/>
      <c r="AK10" s="1165" t="s">
        <v>485</v>
      </c>
      <c r="AL10" s="1166"/>
      <c r="AM10" s="1166"/>
      <c r="AN10" s="1167"/>
      <c r="AO10" s="265">
        <v>263543</v>
      </c>
      <c r="AP10" s="265">
        <v>17316</v>
      </c>
      <c r="AQ10" s="266">
        <v>12701</v>
      </c>
      <c r="AR10" s="267">
        <v>36.299999999999997</v>
      </c>
    </row>
    <row r="11" spans="1:46" ht="13.5" customHeight="1" x14ac:dyDescent="0.2">
      <c r="A11" s="247"/>
      <c r="AK11" s="1165" t="s">
        <v>486</v>
      </c>
      <c r="AL11" s="1166"/>
      <c r="AM11" s="1166"/>
      <c r="AN11" s="1167"/>
      <c r="AO11" s="265">
        <v>1125</v>
      </c>
      <c r="AP11" s="265">
        <v>74</v>
      </c>
      <c r="AQ11" s="266">
        <v>1473</v>
      </c>
      <c r="AR11" s="267">
        <v>-95</v>
      </c>
    </row>
    <row r="12" spans="1:46" ht="13.5" customHeight="1" x14ac:dyDescent="0.2">
      <c r="A12" s="247"/>
      <c r="AK12" s="1165" t="s">
        <v>487</v>
      </c>
      <c r="AL12" s="1166"/>
      <c r="AM12" s="1166"/>
      <c r="AN12" s="1167"/>
      <c r="AO12" s="265">
        <v>250</v>
      </c>
      <c r="AP12" s="265">
        <v>16</v>
      </c>
      <c r="AQ12" s="266">
        <v>4</v>
      </c>
      <c r="AR12" s="267">
        <v>300</v>
      </c>
    </row>
    <row r="13" spans="1:46" ht="13.5" customHeight="1" x14ac:dyDescent="0.2">
      <c r="A13" s="247"/>
      <c r="AK13" s="1165" t="s">
        <v>488</v>
      </c>
      <c r="AL13" s="1166"/>
      <c r="AM13" s="1166"/>
      <c r="AN13" s="1167"/>
      <c r="AO13" s="265">
        <v>81380</v>
      </c>
      <c r="AP13" s="265">
        <v>5347</v>
      </c>
      <c r="AQ13" s="266">
        <v>3598</v>
      </c>
      <c r="AR13" s="267">
        <v>48.6</v>
      </c>
    </row>
    <row r="14" spans="1:46" ht="13.5" customHeight="1" x14ac:dyDescent="0.2">
      <c r="A14" s="247"/>
      <c r="AK14" s="1165" t="s">
        <v>489</v>
      </c>
      <c r="AL14" s="1166"/>
      <c r="AM14" s="1166"/>
      <c r="AN14" s="1167"/>
      <c r="AO14" s="265">
        <v>78301</v>
      </c>
      <c r="AP14" s="265">
        <v>5145</v>
      </c>
      <c r="AQ14" s="266">
        <v>2175</v>
      </c>
      <c r="AR14" s="267">
        <v>136.6</v>
      </c>
    </row>
    <row r="15" spans="1:46" ht="13.5" customHeight="1" x14ac:dyDescent="0.2">
      <c r="A15" s="247"/>
      <c r="AK15" s="1168" t="s">
        <v>490</v>
      </c>
      <c r="AL15" s="1169"/>
      <c r="AM15" s="1169"/>
      <c r="AN15" s="1170"/>
      <c r="AO15" s="265">
        <v>-93253</v>
      </c>
      <c r="AP15" s="265">
        <v>-6127</v>
      </c>
      <c r="AQ15" s="266">
        <v>-6566</v>
      </c>
      <c r="AR15" s="267">
        <v>-6.7</v>
      </c>
    </row>
    <row r="16" spans="1:46" ht="13.2" x14ac:dyDescent="0.2">
      <c r="A16" s="247"/>
      <c r="AK16" s="1168" t="s">
        <v>179</v>
      </c>
      <c r="AL16" s="1169"/>
      <c r="AM16" s="1169"/>
      <c r="AN16" s="1170"/>
      <c r="AO16" s="265">
        <v>1493531</v>
      </c>
      <c r="AP16" s="265">
        <v>98130</v>
      </c>
      <c r="AQ16" s="266">
        <v>124259</v>
      </c>
      <c r="AR16" s="267">
        <v>-21</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71" t="s">
        <v>495</v>
      </c>
      <c r="AL21" s="1172"/>
      <c r="AM21" s="1172"/>
      <c r="AN21" s="1173"/>
      <c r="AO21" s="277">
        <v>7.75</v>
      </c>
      <c r="AP21" s="278">
        <v>10.18</v>
      </c>
      <c r="AQ21" s="279">
        <v>-2.4300000000000002</v>
      </c>
      <c r="AS21" s="280"/>
      <c r="AT21" s="276"/>
    </row>
    <row r="22" spans="1:46" s="248" customFormat="1" ht="13.2" x14ac:dyDescent="0.2">
      <c r="A22" s="276"/>
      <c r="AK22" s="1171" t="s">
        <v>496</v>
      </c>
      <c r="AL22" s="1172"/>
      <c r="AM22" s="1172"/>
      <c r="AN22" s="1173"/>
      <c r="AO22" s="281">
        <v>94.8</v>
      </c>
      <c r="AP22" s="282">
        <v>96.1</v>
      </c>
      <c r="AQ22" s="283">
        <v>-1.3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497</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53" t="s">
        <v>479</v>
      </c>
      <c r="AP30" s="253"/>
      <c r="AQ30" s="254" t="s">
        <v>480</v>
      </c>
      <c r="AR30" s="255"/>
    </row>
    <row r="31" spans="1:46" ht="13.2" x14ac:dyDescent="0.2">
      <c r="A31" s="247"/>
      <c r="AK31" s="256"/>
      <c r="AL31" s="257"/>
      <c r="AM31" s="257"/>
      <c r="AN31" s="258"/>
      <c r="AO31" s="1154"/>
      <c r="AP31" s="259" t="s">
        <v>481</v>
      </c>
      <c r="AQ31" s="260" t="s">
        <v>482</v>
      </c>
      <c r="AR31" s="261" t="s">
        <v>483</v>
      </c>
    </row>
    <row r="32" spans="1:46" ht="27" customHeight="1" x14ac:dyDescent="0.2">
      <c r="A32" s="247"/>
      <c r="AK32" s="1155" t="s">
        <v>500</v>
      </c>
      <c r="AL32" s="1156"/>
      <c r="AM32" s="1156"/>
      <c r="AN32" s="1157"/>
      <c r="AO32" s="291">
        <v>544194</v>
      </c>
      <c r="AP32" s="291">
        <v>35755</v>
      </c>
      <c r="AQ32" s="292">
        <v>56040</v>
      </c>
      <c r="AR32" s="293">
        <v>-36.200000000000003</v>
      </c>
    </row>
    <row r="33" spans="1:46" ht="13.5" customHeight="1" x14ac:dyDescent="0.2">
      <c r="A33" s="247"/>
      <c r="AK33" s="1155" t="s">
        <v>501</v>
      </c>
      <c r="AL33" s="1156"/>
      <c r="AM33" s="1156"/>
      <c r="AN33" s="1157"/>
      <c r="AO33" s="291" t="s">
        <v>502</v>
      </c>
      <c r="AP33" s="291" t="s">
        <v>502</v>
      </c>
      <c r="AQ33" s="292" t="s">
        <v>502</v>
      </c>
      <c r="AR33" s="293" t="s">
        <v>502</v>
      </c>
    </row>
    <row r="34" spans="1:46" ht="27" customHeight="1" x14ac:dyDescent="0.2">
      <c r="A34" s="247"/>
      <c r="AK34" s="1155" t="s">
        <v>503</v>
      </c>
      <c r="AL34" s="1156"/>
      <c r="AM34" s="1156"/>
      <c r="AN34" s="1157"/>
      <c r="AO34" s="291" t="s">
        <v>502</v>
      </c>
      <c r="AP34" s="291" t="s">
        <v>502</v>
      </c>
      <c r="AQ34" s="292" t="s">
        <v>502</v>
      </c>
      <c r="AR34" s="293" t="s">
        <v>502</v>
      </c>
    </row>
    <row r="35" spans="1:46" ht="27" customHeight="1" x14ac:dyDescent="0.2">
      <c r="A35" s="247"/>
      <c r="AK35" s="1155" t="s">
        <v>504</v>
      </c>
      <c r="AL35" s="1156"/>
      <c r="AM35" s="1156"/>
      <c r="AN35" s="1157"/>
      <c r="AO35" s="291">
        <v>289694</v>
      </c>
      <c r="AP35" s="291">
        <v>19034</v>
      </c>
      <c r="AQ35" s="292">
        <v>19608</v>
      </c>
      <c r="AR35" s="293">
        <v>-2.9</v>
      </c>
    </row>
    <row r="36" spans="1:46" ht="27" customHeight="1" x14ac:dyDescent="0.2">
      <c r="A36" s="247"/>
      <c r="AK36" s="1155" t="s">
        <v>505</v>
      </c>
      <c r="AL36" s="1156"/>
      <c r="AM36" s="1156"/>
      <c r="AN36" s="1157"/>
      <c r="AO36" s="291">
        <v>42889</v>
      </c>
      <c r="AP36" s="291">
        <v>2818</v>
      </c>
      <c r="AQ36" s="292">
        <v>3090</v>
      </c>
      <c r="AR36" s="293">
        <v>-8.8000000000000007</v>
      </c>
    </row>
    <row r="37" spans="1:46" ht="13.5" customHeight="1" x14ac:dyDescent="0.2">
      <c r="A37" s="247"/>
      <c r="AK37" s="1155" t="s">
        <v>506</v>
      </c>
      <c r="AL37" s="1156"/>
      <c r="AM37" s="1156"/>
      <c r="AN37" s="1157"/>
      <c r="AO37" s="291">
        <v>116346</v>
      </c>
      <c r="AP37" s="291">
        <v>7644</v>
      </c>
      <c r="AQ37" s="292">
        <v>590</v>
      </c>
      <c r="AR37" s="293">
        <v>1195.5999999999999</v>
      </c>
    </row>
    <row r="38" spans="1:46" ht="27" customHeight="1" x14ac:dyDescent="0.2">
      <c r="A38" s="247"/>
      <c r="AK38" s="1158" t="s">
        <v>507</v>
      </c>
      <c r="AL38" s="1159"/>
      <c r="AM38" s="1159"/>
      <c r="AN38" s="1160"/>
      <c r="AO38" s="294">
        <v>62</v>
      </c>
      <c r="AP38" s="294">
        <v>4</v>
      </c>
      <c r="AQ38" s="295">
        <v>10</v>
      </c>
      <c r="AR38" s="283">
        <v>-60</v>
      </c>
      <c r="AS38" s="290"/>
    </row>
    <row r="39" spans="1:46" ht="13.2" x14ac:dyDescent="0.2">
      <c r="A39" s="247"/>
      <c r="AK39" s="1158" t="s">
        <v>508</v>
      </c>
      <c r="AL39" s="1159"/>
      <c r="AM39" s="1159"/>
      <c r="AN39" s="1160"/>
      <c r="AO39" s="291">
        <v>-121427</v>
      </c>
      <c r="AP39" s="291">
        <v>-7978</v>
      </c>
      <c r="AQ39" s="292">
        <v>-2093</v>
      </c>
      <c r="AR39" s="293">
        <v>281.2</v>
      </c>
      <c r="AS39" s="290"/>
    </row>
    <row r="40" spans="1:46" ht="27" customHeight="1" x14ac:dyDescent="0.2">
      <c r="A40" s="247"/>
      <c r="AK40" s="1155" t="s">
        <v>509</v>
      </c>
      <c r="AL40" s="1156"/>
      <c r="AM40" s="1156"/>
      <c r="AN40" s="1157"/>
      <c r="AO40" s="291">
        <v>-647372</v>
      </c>
      <c r="AP40" s="291">
        <v>-42534</v>
      </c>
      <c r="AQ40" s="292">
        <v>-52347</v>
      </c>
      <c r="AR40" s="293">
        <v>-18.7</v>
      </c>
      <c r="AS40" s="290"/>
    </row>
    <row r="41" spans="1:46" ht="13.2" x14ac:dyDescent="0.2">
      <c r="A41" s="247"/>
      <c r="AK41" s="1161" t="s">
        <v>289</v>
      </c>
      <c r="AL41" s="1162"/>
      <c r="AM41" s="1162"/>
      <c r="AN41" s="1163"/>
      <c r="AO41" s="291">
        <v>224386</v>
      </c>
      <c r="AP41" s="291">
        <v>14743</v>
      </c>
      <c r="AQ41" s="292">
        <v>24899</v>
      </c>
      <c r="AR41" s="293">
        <v>-40.799999999999997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48" t="s">
        <v>479</v>
      </c>
      <c r="AN49" s="1150" t="s">
        <v>512</v>
      </c>
      <c r="AO49" s="1151"/>
      <c r="AP49" s="1151"/>
      <c r="AQ49" s="1151"/>
      <c r="AR49" s="1152"/>
    </row>
    <row r="50" spans="1:44" ht="13.2" x14ac:dyDescent="0.2">
      <c r="A50" s="247"/>
      <c r="AK50" s="305"/>
      <c r="AL50" s="306"/>
      <c r="AM50" s="1149"/>
      <c r="AN50" s="307" t="s">
        <v>513</v>
      </c>
      <c r="AO50" s="308" t="s">
        <v>514</v>
      </c>
      <c r="AP50" s="309" t="s">
        <v>515</v>
      </c>
      <c r="AQ50" s="310" t="s">
        <v>516</v>
      </c>
      <c r="AR50" s="311" t="s">
        <v>517</v>
      </c>
    </row>
    <row r="51" spans="1:44" ht="13.2" x14ac:dyDescent="0.2">
      <c r="A51" s="247"/>
      <c r="AK51" s="303" t="s">
        <v>518</v>
      </c>
      <c r="AL51" s="304"/>
      <c r="AM51" s="312">
        <v>1437399</v>
      </c>
      <c r="AN51" s="313">
        <v>90374</v>
      </c>
      <c r="AO51" s="314">
        <v>-27</v>
      </c>
      <c r="AP51" s="315">
        <v>84459</v>
      </c>
      <c r="AQ51" s="316">
        <v>1.6</v>
      </c>
      <c r="AR51" s="317">
        <v>-28.6</v>
      </c>
    </row>
    <row r="52" spans="1:44" ht="13.2" x14ac:dyDescent="0.2">
      <c r="A52" s="247"/>
      <c r="AK52" s="318"/>
      <c r="AL52" s="319" t="s">
        <v>519</v>
      </c>
      <c r="AM52" s="320">
        <v>322079</v>
      </c>
      <c r="AN52" s="321">
        <v>20250</v>
      </c>
      <c r="AO52" s="322">
        <v>-18.2</v>
      </c>
      <c r="AP52" s="323">
        <v>47314</v>
      </c>
      <c r="AQ52" s="324">
        <v>14.3</v>
      </c>
      <c r="AR52" s="325">
        <v>-32.5</v>
      </c>
    </row>
    <row r="53" spans="1:44" ht="13.2" x14ac:dyDescent="0.2">
      <c r="A53" s="247"/>
      <c r="AK53" s="303" t="s">
        <v>520</v>
      </c>
      <c r="AL53" s="304"/>
      <c r="AM53" s="312">
        <v>1347835</v>
      </c>
      <c r="AN53" s="313">
        <v>86394</v>
      </c>
      <c r="AO53" s="314">
        <v>-4.4000000000000004</v>
      </c>
      <c r="AP53" s="315">
        <v>74568</v>
      </c>
      <c r="AQ53" s="316">
        <v>-11.7</v>
      </c>
      <c r="AR53" s="317">
        <v>7.3</v>
      </c>
    </row>
    <row r="54" spans="1:44" ht="13.2" x14ac:dyDescent="0.2">
      <c r="A54" s="247"/>
      <c r="AK54" s="318"/>
      <c r="AL54" s="319" t="s">
        <v>519</v>
      </c>
      <c r="AM54" s="320">
        <v>506096</v>
      </c>
      <c r="AN54" s="321">
        <v>32440</v>
      </c>
      <c r="AO54" s="322">
        <v>60.2</v>
      </c>
      <c r="AP54" s="323">
        <v>42558</v>
      </c>
      <c r="AQ54" s="324">
        <v>-10.1</v>
      </c>
      <c r="AR54" s="325">
        <v>70.3</v>
      </c>
    </row>
    <row r="55" spans="1:44" ht="13.2" x14ac:dyDescent="0.2">
      <c r="A55" s="247"/>
      <c r="AK55" s="303" t="s">
        <v>521</v>
      </c>
      <c r="AL55" s="304"/>
      <c r="AM55" s="312">
        <v>1548923</v>
      </c>
      <c r="AN55" s="313">
        <v>99892</v>
      </c>
      <c r="AO55" s="314">
        <v>15.6</v>
      </c>
      <c r="AP55" s="315">
        <v>73693</v>
      </c>
      <c r="AQ55" s="316">
        <v>-1.2</v>
      </c>
      <c r="AR55" s="317">
        <v>16.8</v>
      </c>
    </row>
    <row r="56" spans="1:44" ht="13.2" x14ac:dyDescent="0.2">
      <c r="A56" s="247"/>
      <c r="AK56" s="318"/>
      <c r="AL56" s="319" t="s">
        <v>519</v>
      </c>
      <c r="AM56" s="320">
        <v>894027</v>
      </c>
      <c r="AN56" s="321">
        <v>57657</v>
      </c>
      <c r="AO56" s="322">
        <v>77.7</v>
      </c>
      <c r="AP56" s="323">
        <v>44203</v>
      </c>
      <c r="AQ56" s="324">
        <v>3.9</v>
      </c>
      <c r="AR56" s="325">
        <v>73.8</v>
      </c>
    </row>
    <row r="57" spans="1:44" ht="13.2" x14ac:dyDescent="0.2">
      <c r="A57" s="247"/>
      <c r="AK57" s="303" t="s">
        <v>522</v>
      </c>
      <c r="AL57" s="304"/>
      <c r="AM57" s="312">
        <v>1892810</v>
      </c>
      <c r="AN57" s="313">
        <v>122464</v>
      </c>
      <c r="AO57" s="314">
        <v>22.6</v>
      </c>
      <c r="AP57" s="315">
        <v>79401</v>
      </c>
      <c r="AQ57" s="316">
        <v>7.7</v>
      </c>
      <c r="AR57" s="317">
        <v>14.9</v>
      </c>
    </row>
    <row r="58" spans="1:44" ht="13.2" x14ac:dyDescent="0.2">
      <c r="A58" s="247"/>
      <c r="AK58" s="318"/>
      <c r="AL58" s="319" t="s">
        <v>519</v>
      </c>
      <c r="AM58" s="320">
        <v>410678</v>
      </c>
      <c r="AN58" s="321">
        <v>26571</v>
      </c>
      <c r="AO58" s="322">
        <v>-53.9</v>
      </c>
      <c r="AP58" s="323">
        <v>49347</v>
      </c>
      <c r="AQ58" s="324">
        <v>11.6</v>
      </c>
      <c r="AR58" s="325">
        <v>-65.5</v>
      </c>
    </row>
    <row r="59" spans="1:44" ht="13.2" x14ac:dyDescent="0.2">
      <c r="A59" s="247"/>
      <c r="AK59" s="303" t="s">
        <v>523</v>
      </c>
      <c r="AL59" s="304"/>
      <c r="AM59" s="312">
        <v>1017618</v>
      </c>
      <c r="AN59" s="313">
        <v>66861</v>
      </c>
      <c r="AO59" s="314">
        <v>-45.4</v>
      </c>
      <c r="AP59" s="315">
        <v>87379</v>
      </c>
      <c r="AQ59" s="316">
        <v>10</v>
      </c>
      <c r="AR59" s="317">
        <v>-55.4</v>
      </c>
    </row>
    <row r="60" spans="1:44" ht="13.2" x14ac:dyDescent="0.2">
      <c r="A60" s="247"/>
      <c r="AK60" s="318"/>
      <c r="AL60" s="319" t="s">
        <v>519</v>
      </c>
      <c r="AM60" s="320">
        <v>301996</v>
      </c>
      <c r="AN60" s="321">
        <v>19842</v>
      </c>
      <c r="AO60" s="322">
        <v>-25.3</v>
      </c>
      <c r="AP60" s="323">
        <v>55855</v>
      </c>
      <c r="AQ60" s="324">
        <v>13.2</v>
      </c>
      <c r="AR60" s="325">
        <v>-38.5</v>
      </c>
    </row>
    <row r="61" spans="1:44" ht="13.2" x14ac:dyDescent="0.2">
      <c r="A61" s="247"/>
      <c r="AK61" s="303" t="s">
        <v>524</v>
      </c>
      <c r="AL61" s="326"/>
      <c r="AM61" s="312">
        <v>1448917</v>
      </c>
      <c r="AN61" s="313">
        <v>93197</v>
      </c>
      <c r="AO61" s="314">
        <v>-7.7</v>
      </c>
      <c r="AP61" s="315">
        <v>79900</v>
      </c>
      <c r="AQ61" s="327">
        <v>1.3</v>
      </c>
      <c r="AR61" s="317">
        <v>-9</v>
      </c>
    </row>
    <row r="62" spans="1:44" ht="13.2" x14ac:dyDescent="0.2">
      <c r="A62" s="247"/>
      <c r="AK62" s="318"/>
      <c r="AL62" s="319" t="s">
        <v>519</v>
      </c>
      <c r="AM62" s="320">
        <v>486975</v>
      </c>
      <c r="AN62" s="321">
        <v>31352</v>
      </c>
      <c r="AO62" s="322">
        <v>8.1</v>
      </c>
      <c r="AP62" s="323">
        <v>47855</v>
      </c>
      <c r="AQ62" s="324">
        <v>6.6</v>
      </c>
      <c r="AR62" s="325">
        <v>1.5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EiFzeo+GS5gbgPIogGF2Eos/Q8m/vb0PZeLwTN75JFHSUFzAuKG/d2IbJEIlCjWkUBON/UrY9sO0Qv467PYb4Q==" saltValue="leQAt0IllShfSVV3e85ts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j5g5S07mw0Zt/Nwgi/pBaBZ8hhw1eN5OUpPoZx+XyaxZswjEtV4L3o9tNyMJLPSMG3gXt3UiluIHILWWzv98kg==" saltValue="Fr1Xec8MknQ5mXA3XnRi5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4cHwAztYrsAYI7gBS0vqkTsXg+oYpPXgaqLDNMHTmponSOYmOTqNri6UehWTIrE/JDeDy1SdIgWQ+dB6DzbMPA==" saltValue="iKbscGqrObbeWw2CJJlLm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74" t="s">
        <v>3</v>
      </c>
      <c r="D47" s="1174"/>
      <c r="E47" s="1175"/>
      <c r="F47" s="11">
        <v>18.03</v>
      </c>
      <c r="G47" s="12">
        <v>23.73</v>
      </c>
      <c r="H47" s="12">
        <v>25.44</v>
      </c>
      <c r="I47" s="12">
        <v>28.54</v>
      </c>
      <c r="J47" s="13">
        <v>28.23</v>
      </c>
    </row>
    <row r="48" spans="2:10" ht="57.75" customHeight="1" x14ac:dyDescent="0.2">
      <c r="B48" s="14"/>
      <c r="C48" s="1176" t="s">
        <v>4</v>
      </c>
      <c r="D48" s="1176"/>
      <c r="E48" s="1177"/>
      <c r="F48" s="15">
        <v>1.83</v>
      </c>
      <c r="G48" s="16">
        <v>6.39</v>
      </c>
      <c r="H48" s="16">
        <v>4.1900000000000004</v>
      </c>
      <c r="I48" s="16">
        <v>4.17</v>
      </c>
      <c r="J48" s="17">
        <v>8.09</v>
      </c>
    </row>
    <row r="49" spans="2:10" ht="57.75" customHeight="1" thickBot="1" x14ac:dyDescent="0.25">
      <c r="B49" s="18"/>
      <c r="C49" s="1178" t="s">
        <v>5</v>
      </c>
      <c r="D49" s="1178"/>
      <c r="E49" s="1179"/>
      <c r="F49" s="19">
        <v>3.6</v>
      </c>
      <c r="G49" s="20">
        <v>9.93</v>
      </c>
      <c r="H49" s="20" t="s">
        <v>531</v>
      </c>
      <c r="I49" s="20">
        <v>1.48</v>
      </c>
      <c r="J49" s="21">
        <v>1.82</v>
      </c>
    </row>
    <row r="50" spans="2:10" ht="13.2" x14ac:dyDescent="0.2"/>
  </sheetData>
  <sheetProtection algorithmName="SHA-512" hashValue="KT1dTd3AxBILV6nv/KfrIR21jFaiwNYdyPZpmYwEV/H1SMQfWbEk7NksIon3bPGgO3d6692aqxhBSi22AM8NMg==" saltValue="r3NQWWF/JlYT13bHIBh/d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4" t="s">
        <v>532</v>
      </c>
      <c r="D34" s="1184"/>
      <c r="E34" s="1185"/>
      <c r="F34" s="32">
        <v>1.82</v>
      </c>
      <c r="G34" s="33">
        <v>6.39</v>
      </c>
      <c r="H34" s="33">
        <v>4.1900000000000004</v>
      </c>
      <c r="I34" s="33">
        <v>4.16</v>
      </c>
      <c r="J34" s="34">
        <v>8.09</v>
      </c>
      <c r="K34" s="22"/>
      <c r="L34" s="22"/>
      <c r="M34" s="22"/>
      <c r="N34" s="22"/>
      <c r="O34" s="22"/>
      <c r="P34" s="22"/>
    </row>
    <row r="35" spans="1:16" ht="39" customHeight="1" x14ac:dyDescent="0.2">
      <c r="A35" s="22"/>
      <c r="B35" s="35"/>
      <c r="C35" s="1180" t="s">
        <v>533</v>
      </c>
      <c r="D35" s="1180"/>
      <c r="E35" s="1181"/>
      <c r="F35" s="36">
        <v>3.02</v>
      </c>
      <c r="G35" s="37">
        <v>3.36</v>
      </c>
      <c r="H35" s="37">
        <v>3.57</v>
      </c>
      <c r="I35" s="37">
        <v>9.58</v>
      </c>
      <c r="J35" s="38">
        <v>6.96</v>
      </c>
      <c r="K35" s="22"/>
      <c r="L35" s="22"/>
      <c r="M35" s="22"/>
      <c r="N35" s="22"/>
      <c r="O35" s="22"/>
      <c r="P35" s="22"/>
    </row>
    <row r="36" spans="1:16" ht="39" customHeight="1" x14ac:dyDescent="0.2">
      <c r="A36" s="22"/>
      <c r="B36" s="35"/>
      <c r="C36" s="1180" t="s">
        <v>534</v>
      </c>
      <c r="D36" s="1180"/>
      <c r="E36" s="1181"/>
      <c r="F36" s="36">
        <v>11.62</v>
      </c>
      <c r="G36" s="37">
        <v>10.18</v>
      </c>
      <c r="H36" s="37">
        <v>10.47</v>
      </c>
      <c r="I36" s="37">
        <v>4.33</v>
      </c>
      <c r="J36" s="38">
        <v>4.76</v>
      </c>
      <c r="K36" s="22"/>
      <c r="L36" s="22"/>
      <c r="M36" s="22"/>
      <c r="N36" s="22"/>
      <c r="O36" s="22"/>
      <c r="P36" s="22"/>
    </row>
    <row r="37" spans="1:16" ht="39" customHeight="1" x14ac:dyDescent="0.2">
      <c r="A37" s="22"/>
      <c r="B37" s="35"/>
      <c r="C37" s="1180" t="s">
        <v>535</v>
      </c>
      <c r="D37" s="1180"/>
      <c r="E37" s="1181"/>
      <c r="F37" s="36">
        <v>0.56999999999999995</v>
      </c>
      <c r="G37" s="37">
        <v>1.86</v>
      </c>
      <c r="H37" s="37">
        <v>2.15</v>
      </c>
      <c r="I37" s="37">
        <v>1.44</v>
      </c>
      <c r="J37" s="38">
        <v>1.28</v>
      </c>
      <c r="K37" s="22"/>
      <c r="L37" s="22"/>
      <c r="M37" s="22"/>
      <c r="N37" s="22"/>
      <c r="O37" s="22"/>
      <c r="P37" s="22"/>
    </row>
    <row r="38" spans="1:16" ht="39" customHeight="1" x14ac:dyDescent="0.2">
      <c r="A38" s="22"/>
      <c r="B38" s="35"/>
      <c r="C38" s="1180" t="s">
        <v>536</v>
      </c>
      <c r="D38" s="1180"/>
      <c r="E38" s="1181"/>
      <c r="F38" s="36">
        <v>0.84</v>
      </c>
      <c r="G38" s="37">
        <v>0.78</v>
      </c>
      <c r="H38" s="37">
        <v>0.23</v>
      </c>
      <c r="I38" s="37">
        <v>0.12</v>
      </c>
      <c r="J38" s="38">
        <v>0.22</v>
      </c>
      <c r="K38" s="22"/>
      <c r="L38" s="22"/>
      <c r="M38" s="22"/>
      <c r="N38" s="22"/>
      <c r="O38" s="22"/>
      <c r="P38" s="22"/>
    </row>
    <row r="39" spans="1:16" ht="39" customHeight="1" x14ac:dyDescent="0.2">
      <c r="A39" s="22"/>
      <c r="B39" s="35"/>
      <c r="C39" s="1180" t="s">
        <v>537</v>
      </c>
      <c r="D39" s="1180"/>
      <c r="E39" s="1181"/>
      <c r="F39" s="36">
        <v>0.01</v>
      </c>
      <c r="G39" s="37">
        <v>0.01</v>
      </c>
      <c r="H39" s="37">
        <v>0.01</v>
      </c>
      <c r="I39" s="37">
        <v>0.02</v>
      </c>
      <c r="J39" s="38">
        <v>0.01</v>
      </c>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538</v>
      </c>
      <c r="D42" s="1180"/>
      <c r="E42" s="1181"/>
      <c r="F42" s="36" t="s">
        <v>502</v>
      </c>
      <c r="G42" s="37" t="s">
        <v>502</v>
      </c>
      <c r="H42" s="37" t="s">
        <v>502</v>
      </c>
      <c r="I42" s="37" t="s">
        <v>502</v>
      </c>
      <c r="J42" s="38" t="s">
        <v>502</v>
      </c>
      <c r="K42" s="22"/>
      <c r="L42" s="22"/>
      <c r="M42" s="22"/>
      <c r="N42" s="22"/>
      <c r="O42" s="22"/>
      <c r="P42" s="22"/>
    </row>
    <row r="43" spans="1:16" ht="39" customHeight="1" thickBot="1" x14ac:dyDescent="0.25">
      <c r="A43" s="22"/>
      <c r="B43" s="40"/>
      <c r="C43" s="1182" t="s">
        <v>539</v>
      </c>
      <c r="D43" s="1182"/>
      <c r="E43" s="1183"/>
      <c r="F43" s="41" t="s">
        <v>502</v>
      </c>
      <c r="G43" s="42" t="s">
        <v>502</v>
      </c>
      <c r="H43" s="42" t="s">
        <v>502</v>
      </c>
      <c r="I43" s="42" t="s">
        <v>502</v>
      </c>
      <c r="J43" s="43" t="s">
        <v>502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8ssh2XYYyfU1LlZwW+kPDhPH2j+j7jBLJo0ZQEgZz4xMU6o2g+dyZ+koeuo6uhCGID7oWaOkW8w1wFUNYnmwA==" saltValue="gEqaAfyeVIebg2VAMaSo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536</v>
      </c>
      <c r="L45" s="58">
        <v>542</v>
      </c>
      <c r="M45" s="58">
        <v>535</v>
      </c>
      <c r="N45" s="58">
        <v>550</v>
      </c>
      <c r="O45" s="59">
        <v>544</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502</v>
      </c>
      <c r="L46" s="62" t="s">
        <v>502</v>
      </c>
      <c r="M46" s="62" t="s">
        <v>502</v>
      </c>
      <c r="N46" s="62" t="s">
        <v>502</v>
      </c>
      <c r="O46" s="63" t="s">
        <v>502</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502</v>
      </c>
      <c r="L47" s="62" t="s">
        <v>502</v>
      </c>
      <c r="M47" s="62" t="s">
        <v>502</v>
      </c>
      <c r="N47" s="62" t="s">
        <v>502</v>
      </c>
      <c r="O47" s="63" t="s">
        <v>502</v>
      </c>
      <c r="P47" s="46"/>
      <c r="Q47" s="46"/>
      <c r="R47" s="46"/>
      <c r="S47" s="46"/>
      <c r="T47" s="46"/>
      <c r="U47" s="46"/>
    </row>
    <row r="48" spans="1:21" ht="30.75" customHeight="1" x14ac:dyDescent="0.2">
      <c r="A48" s="46"/>
      <c r="B48" s="1211"/>
      <c r="C48" s="1212"/>
      <c r="D48" s="60"/>
      <c r="E48" s="1188" t="s">
        <v>13</v>
      </c>
      <c r="F48" s="1188"/>
      <c r="G48" s="1188"/>
      <c r="H48" s="1188"/>
      <c r="I48" s="1188"/>
      <c r="J48" s="1189"/>
      <c r="K48" s="61">
        <v>306</v>
      </c>
      <c r="L48" s="62">
        <v>286</v>
      </c>
      <c r="M48" s="62">
        <v>296</v>
      </c>
      <c r="N48" s="62">
        <v>306</v>
      </c>
      <c r="O48" s="63">
        <v>290</v>
      </c>
      <c r="P48" s="46"/>
      <c r="Q48" s="46"/>
      <c r="R48" s="46"/>
      <c r="S48" s="46"/>
      <c r="T48" s="46"/>
      <c r="U48" s="46"/>
    </row>
    <row r="49" spans="1:21" ht="30.75" customHeight="1" x14ac:dyDescent="0.2">
      <c r="A49" s="46"/>
      <c r="B49" s="1211"/>
      <c r="C49" s="1212"/>
      <c r="D49" s="60"/>
      <c r="E49" s="1188" t="s">
        <v>14</v>
      </c>
      <c r="F49" s="1188"/>
      <c r="G49" s="1188"/>
      <c r="H49" s="1188"/>
      <c r="I49" s="1188"/>
      <c r="J49" s="1189"/>
      <c r="K49" s="61">
        <v>166</v>
      </c>
      <c r="L49" s="62">
        <v>35</v>
      </c>
      <c r="M49" s="62">
        <v>41</v>
      </c>
      <c r="N49" s="62">
        <v>48</v>
      </c>
      <c r="O49" s="63">
        <v>43</v>
      </c>
      <c r="P49" s="46"/>
      <c r="Q49" s="46"/>
      <c r="R49" s="46"/>
      <c r="S49" s="46"/>
      <c r="T49" s="46"/>
      <c r="U49" s="46"/>
    </row>
    <row r="50" spans="1:21" ht="30.75" customHeight="1" x14ac:dyDescent="0.2">
      <c r="A50" s="46"/>
      <c r="B50" s="1211"/>
      <c r="C50" s="1212"/>
      <c r="D50" s="60"/>
      <c r="E50" s="1188" t="s">
        <v>15</v>
      </c>
      <c r="F50" s="1188"/>
      <c r="G50" s="1188"/>
      <c r="H50" s="1188"/>
      <c r="I50" s="1188"/>
      <c r="J50" s="1189"/>
      <c r="K50" s="61">
        <v>103</v>
      </c>
      <c r="L50" s="62">
        <v>101</v>
      </c>
      <c r="M50" s="62">
        <v>103</v>
      </c>
      <c r="N50" s="62">
        <v>118</v>
      </c>
      <c r="O50" s="63">
        <v>116</v>
      </c>
      <c r="P50" s="46"/>
      <c r="Q50" s="46"/>
      <c r="R50" s="46"/>
      <c r="S50" s="46"/>
      <c r="T50" s="46"/>
      <c r="U50" s="46"/>
    </row>
    <row r="51" spans="1:21" ht="30.75" customHeight="1" x14ac:dyDescent="0.2">
      <c r="A51" s="46"/>
      <c r="B51" s="1213"/>
      <c r="C51" s="1214"/>
      <c r="D51" s="64"/>
      <c r="E51" s="1188" t="s">
        <v>16</v>
      </c>
      <c r="F51" s="1188"/>
      <c r="G51" s="1188"/>
      <c r="H51" s="1188"/>
      <c r="I51" s="1188"/>
      <c r="J51" s="1189"/>
      <c r="K51" s="61">
        <v>0</v>
      </c>
      <c r="L51" s="62">
        <v>0</v>
      </c>
      <c r="M51" s="62">
        <v>0</v>
      </c>
      <c r="N51" s="62">
        <v>0</v>
      </c>
      <c r="O51" s="63">
        <v>0</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839</v>
      </c>
      <c r="L52" s="62">
        <v>751</v>
      </c>
      <c r="M52" s="62">
        <v>739</v>
      </c>
      <c r="N52" s="62">
        <v>759</v>
      </c>
      <c r="O52" s="63">
        <v>768</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272</v>
      </c>
      <c r="L53" s="67">
        <v>213</v>
      </c>
      <c r="M53" s="67">
        <v>236</v>
      </c>
      <c r="N53" s="67">
        <v>263</v>
      </c>
      <c r="O53" s="68">
        <v>225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qJplhuACP15AejfKheBZlaVrDFi6F1vAX5nGcrSqjGF4Q6AcvZrDXjvMXrbuw/zrpdKdvaZXJJYVnfHoAbMfA==" saltValue="OJ9TSXkP8AnbofHWhb93o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29" t="s">
        <v>30</v>
      </c>
      <c r="C41" s="1230"/>
      <c r="D41" s="103"/>
      <c r="E41" s="1231" t="s">
        <v>31</v>
      </c>
      <c r="F41" s="1231"/>
      <c r="G41" s="1231"/>
      <c r="H41" s="1232"/>
      <c r="I41" s="330">
        <v>5938</v>
      </c>
      <c r="J41" s="331">
        <v>6303</v>
      </c>
      <c r="K41" s="331">
        <v>6845</v>
      </c>
      <c r="L41" s="331">
        <v>7385</v>
      </c>
      <c r="M41" s="332">
        <v>7353</v>
      </c>
    </row>
    <row r="42" spans="2:13" ht="27.75" customHeight="1" x14ac:dyDescent="0.2">
      <c r="B42" s="1219"/>
      <c r="C42" s="1220"/>
      <c r="D42" s="104"/>
      <c r="E42" s="1223" t="s">
        <v>32</v>
      </c>
      <c r="F42" s="1223"/>
      <c r="G42" s="1223"/>
      <c r="H42" s="1224"/>
      <c r="I42" s="333">
        <v>4271</v>
      </c>
      <c r="J42" s="334">
        <v>4107</v>
      </c>
      <c r="K42" s="334">
        <v>3942</v>
      </c>
      <c r="L42" s="334">
        <v>3778</v>
      </c>
      <c r="M42" s="335">
        <v>3613</v>
      </c>
    </row>
    <row r="43" spans="2:13" ht="27.75" customHeight="1" x14ac:dyDescent="0.2">
      <c r="B43" s="1219"/>
      <c r="C43" s="1220"/>
      <c r="D43" s="104"/>
      <c r="E43" s="1223" t="s">
        <v>33</v>
      </c>
      <c r="F43" s="1223"/>
      <c r="G43" s="1223"/>
      <c r="H43" s="1224"/>
      <c r="I43" s="333">
        <v>2773</v>
      </c>
      <c r="J43" s="334">
        <v>2504</v>
      </c>
      <c r="K43" s="334">
        <v>2269</v>
      </c>
      <c r="L43" s="334">
        <v>2056</v>
      </c>
      <c r="M43" s="335">
        <v>1906</v>
      </c>
    </row>
    <row r="44" spans="2:13" ht="27.75" customHeight="1" x14ac:dyDescent="0.2">
      <c r="B44" s="1219"/>
      <c r="C44" s="1220"/>
      <c r="D44" s="104"/>
      <c r="E44" s="1223" t="s">
        <v>34</v>
      </c>
      <c r="F44" s="1223"/>
      <c r="G44" s="1223"/>
      <c r="H44" s="1224"/>
      <c r="I44" s="333">
        <v>776</v>
      </c>
      <c r="J44" s="334">
        <v>766</v>
      </c>
      <c r="K44" s="334">
        <v>733</v>
      </c>
      <c r="L44" s="334">
        <v>801</v>
      </c>
      <c r="M44" s="335">
        <v>851</v>
      </c>
    </row>
    <row r="45" spans="2:13" ht="27.75" customHeight="1" x14ac:dyDescent="0.2">
      <c r="B45" s="1219"/>
      <c r="C45" s="1220"/>
      <c r="D45" s="104"/>
      <c r="E45" s="1223" t="s">
        <v>35</v>
      </c>
      <c r="F45" s="1223"/>
      <c r="G45" s="1223"/>
      <c r="H45" s="1224"/>
      <c r="I45" s="333">
        <v>706</v>
      </c>
      <c r="J45" s="334">
        <v>536</v>
      </c>
      <c r="K45" s="334">
        <v>520</v>
      </c>
      <c r="L45" s="334">
        <v>557</v>
      </c>
      <c r="M45" s="335">
        <v>543</v>
      </c>
    </row>
    <row r="46" spans="2:13" ht="27.75" customHeight="1" x14ac:dyDescent="0.2">
      <c r="B46" s="1219"/>
      <c r="C46" s="1220"/>
      <c r="D46" s="105"/>
      <c r="E46" s="1223" t="s">
        <v>36</v>
      </c>
      <c r="F46" s="1223"/>
      <c r="G46" s="1223"/>
      <c r="H46" s="1224"/>
      <c r="I46" s="333" t="s">
        <v>502</v>
      </c>
      <c r="J46" s="334" t="s">
        <v>502</v>
      </c>
      <c r="K46" s="334" t="s">
        <v>502</v>
      </c>
      <c r="L46" s="334" t="s">
        <v>502</v>
      </c>
      <c r="M46" s="335" t="s">
        <v>502</v>
      </c>
    </row>
    <row r="47" spans="2:13" ht="27.75" customHeight="1" x14ac:dyDescent="0.2">
      <c r="B47" s="1219"/>
      <c r="C47" s="1220"/>
      <c r="D47" s="106"/>
      <c r="E47" s="1233" t="s">
        <v>37</v>
      </c>
      <c r="F47" s="1234"/>
      <c r="G47" s="1234"/>
      <c r="H47" s="1235"/>
      <c r="I47" s="333" t="s">
        <v>502</v>
      </c>
      <c r="J47" s="334" t="s">
        <v>502</v>
      </c>
      <c r="K47" s="334" t="s">
        <v>502</v>
      </c>
      <c r="L47" s="334" t="s">
        <v>502</v>
      </c>
      <c r="M47" s="335" t="s">
        <v>502</v>
      </c>
    </row>
    <row r="48" spans="2:13" ht="27.75" customHeight="1" x14ac:dyDescent="0.2">
      <c r="B48" s="1219"/>
      <c r="C48" s="1220"/>
      <c r="D48" s="104"/>
      <c r="E48" s="1223" t="s">
        <v>38</v>
      </c>
      <c r="F48" s="1223"/>
      <c r="G48" s="1223"/>
      <c r="H48" s="1224"/>
      <c r="I48" s="333" t="s">
        <v>502</v>
      </c>
      <c r="J48" s="334" t="s">
        <v>502</v>
      </c>
      <c r="K48" s="334" t="s">
        <v>502</v>
      </c>
      <c r="L48" s="334" t="s">
        <v>502</v>
      </c>
      <c r="M48" s="335" t="s">
        <v>502</v>
      </c>
    </row>
    <row r="49" spans="2:13" ht="27.75" customHeight="1" x14ac:dyDescent="0.2">
      <c r="B49" s="1221"/>
      <c r="C49" s="1222"/>
      <c r="D49" s="104"/>
      <c r="E49" s="1223" t="s">
        <v>39</v>
      </c>
      <c r="F49" s="1223"/>
      <c r="G49" s="1223"/>
      <c r="H49" s="1224"/>
      <c r="I49" s="333" t="s">
        <v>502</v>
      </c>
      <c r="J49" s="334" t="s">
        <v>502</v>
      </c>
      <c r="K49" s="334" t="s">
        <v>502</v>
      </c>
      <c r="L49" s="334" t="s">
        <v>502</v>
      </c>
      <c r="M49" s="335" t="s">
        <v>502</v>
      </c>
    </row>
    <row r="50" spans="2:13" ht="27.75" customHeight="1" x14ac:dyDescent="0.2">
      <c r="B50" s="1217" t="s">
        <v>40</v>
      </c>
      <c r="C50" s="1218"/>
      <c r="D50" s="107"/>
      <c r="E50" s="1223" t="s">
        <v>41</v>
      </c>
      <c r="F50" s="1223"/>
      <c r="G50" s="1223"/>
      <c r="H50" s="1224"/>
      <c r="I50" s="333">
        <v>1226</v>
      </c>
      <c r="J50" s="334">
        <v>1533</v>
      </c>
      <c r="K50" s="334">
        <v>1618</v>
      </c>
      <c r="L50" s="334">
        <v>1802</v>
      </c>
      <c r="M50" s="335">
        <v>1759</v>
      </c>
    </row>
    <row r="51" spans="2:13" ht="27.75" customHeight="1" x14ac:dyDescent="0.2">
      <c r="B51" s="1219"/>
      <c r="C51" s="1220"/>
      <c r="D51" s="104"/>
      <c r="E51" s="1223" t="s">
        <v>42</v>
      </c>
      <c r="F51" s="1223"/>
      <c r="G51" s="1223"/>
      <c r="H51" s="1224"/>
      <c r="I51" s="333">
        <v>4347</v>
      </c>
      <c r="J51" s="334">
        <v>4300</v>
      </c>
      <c r="K51" s="334">
        <v>4127</v>
      </c>
      <c r="L51" s="334">
        <v>3968</v>
      </c>
      <c r="M51" s="335">
        <v>3762</v>
      </c>
    </row>
    <row r="52" spans="2:13" ht="27.75" customHeight="1" x14ac:dyDescent="0.2">
      <c r="B52" s="1221"/>
      <c r="C52" s="1222"/>
      <c r="D52" s="104"/>
      <c r="E52" s="1223" t="s">
        <v>43</v>
      </c>
      <c r="F52" s="1223"/>
      <c r="G52" s="1223"/>
      <c r="H52" s="1224"/>
      <c r="I52" s="333">
        <v>7433</v>
      </c>
      <c r="J52" s="334">
        <v>7291</v>
      </c>
      <c r="K52" s="334">
        <v>7274</v>
      </c>
      <c r="L52" s="334">
        <v>7160</v>
      </c>
      <c r="M52" s="335">
        <v>7292</v>
      </c>
    </row>
    <row r="53" spans="2:13" ht="27.75" customHeight="1" thickBot="1" x14ac:dyDescent="0.25">
      <c r="B53" s="1225" t="s">
        <v>19</v>
      </c>
      <c r="C53" s="1226"/>
      <c r="D53" s="108"/>
      <c r="E53" s="1227" t="s">
        <v>44</v>
      </c>
      <c r="F53" s="1227"/>
      <c r="G53" s="1227"/>
      <c r="H53" s="1228"/>
      <c r="I53" s="336">
        <v>1459</v>
      </c>
      <c r="J53" s="337">
        <v>1093</v>
      </c>
      <c r="K53" s="337">
        <v>1291</v>
      </c>
      <c r="L53" s="337">
        <v>1646</v>
      </c>
      <c r="M53" s="338">
        <v>1452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cBadvfG2ncS+omOtWKDdAA8SaYW0ZG43AvRr/YKoM5G80Sot84oU3khkoWwretZSphaw2w3phuwq8xw8uNZaqA==" saltValue="jYj3XmwtC4v0zS9lX2tF8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44" t="s">
        <v>46</v>
      </c>
      <c r="D55" s="1244"/>
      <c r="E55" s="1245"/>
      <c r="F55" s="339">
        <v>1081</v>
      </c>
      <c r="G55" s="339">
        <v>1242</v>
      </c>
      <c r="H55" s="340">
        <v>1263</v>
      </c>
    </row>
    <row r="56" spans="2:8" ht="52.5" customHeight="1" x14ac:dyDescent="0.2">
      <c r="B56" s="120"/>
      <c r="C56" s="1246" t="s">
        <v>47</v>
      </c>
      <c r="D56" s="1246"/>
      <c r="E56" s="1247"/>
      <c r="F56" s="341">
        <v>54</v>
      </c>
      <c r="G56" s="341">
        <v>84</v>
      </c>
      <c r="H56" s="342">
        <v>84</v>
      </c>
    </row>
    <row r="57" spans="2:8" ht="53.25" customHeight="1" x14ac:dyDescent="0.2">
      <c r="B57" s="120"/>
      <c r="C57" s="1248" t="s">
        <v>48</v>
      </c>
      <c r="D57" s="1248"/>
      <c r="E57" s="1249"/>
      <c r="F57" s="343">
        <v>135</v>
      </c>
      <c r="G57" s="343">
        <v>131</v>
      </c>
      <c r="H57" s="344">
        <v>126</v>
      </c>
    </row>
    <row r="58" spans="2:8" ht="45.75" customHeight="1" x14ac:dyDescent="0.2">
      <c r="B58" s="121"/>
      <c r="C58" s="1236" t="s">
        <v>49</v>
      </c>
      <c r="D58" s="1237"/>
      <c r="E58" s="1238"/>
      <c r="F58" s="345" t="s">
        <v>547</v>
      </c>
      <c r="G58" s="345" t="s">
        <v>547</v>
      </c>
      <c r="H58" s="346" t="s">
        <v>549</v>
      </c>
    </row>
    <row r="59" spans="2:8" ht="45.75" customHeight="1" x14ac:dyDescent="0.2">
      <c r="B59" s="121"/>
      <c r="C59" s="1236" t="s">
        <v>49</v>
      </c>
      <c r="D59" s="1237"/>
      <c r="E59" s="1238"/>
      <c r="F59" s="345" t="s">
        <v>548</v>
      </c>
      <c r="G59" s="345" t="s">
        <v>549</v>
      </c>
      <c r="H59" s="346" t="s">
        <v>547</v>
      </c>
    </row>
    <row r="60" spans="2:8" ht="45.75" customHeight="1" x14ac:dyDescent="0.2">
      <c r="B60" s="121"/>
      <c r="C60" s="1236" t="s">
        <v>49</v>
      </c>
      <c r="D60" s="1237"/>
      <c r="E60" s="1238"/>
      <c r="F60" s="345" t="s">
        <v>549</v>
      </c>
      <c r="G60" s="345" t="s">
        <v>548</v>
      </c>
      <c r="H60" s="346" t="s">
        <v>548</v>
      </c>
    </row>
    <row r="61" spans="2:8" ht="45.75" customHeight="1" x14ac:dyDescent="0.2">
      <c r="B61" s="121"/>
      <c r="C61" s="1236" t="s">
        <v>49</v>
      </c>
      <c r="D61" s="1237"/>
      <c r="E61" s="1238"/>
      <c r="F61" s="345" t="s">
        <v>550</v>
      </c>
      <c r="G61" s="345" t="s">
        <v>550</v>
      </c>
      <c r="H61" s="346" t="s">
        <v>550</v>
      </c>
    </row>
    <row r="62" spans="2:8" ht="45.75" customHeight="1" thickBot="1" x14ac:dyDescent="0.25">
      <c r="B62" s="122"/>
      <c r="C62" s="1239" t="s">
        <v>49</v>
      </c>
      <c r="D62" s="1240"/>
      <c r="E62" s="1241"/>
      <c r="F62" s="347" t="s">
        <v>551</v>
      </c>
      <c r="G62" s="347" t="s">
        <v>551</v>
      </c>
      <c r="H62" s="348" t="s">
        <v>551</v>
      </c>
    </row>
    <row r="63" spans="2:8" ht="52.5" customHeight="1" thickBot="1" x14ac:dyDescent="0.25">
      <c r="B63" s="123"/>
      <c r="C63" s="1242" t="s">
        <v>50</v>
      </c>
      <c r="D63" s="1242"/>
      <c r="E63" s="1243"/>
      <c r="F63" s="349">
        <v>1270</v>
      </c>
      <c r="G63" s="349">
        <v>1456</v>
      </c>
      <c r="H63" s="350">
        <v>1472</v>
      </c>
    </row>
    <row r="64" spans="2:8" ht="13.2" x14ac:dyDescent="0.2"/>
  </sheetData>
  <sheetProtection algorithmName="SHA-512" hashValue="DqD38tXm+iGgAzQjz6xzTfa1ykyp+okr1Drq8lpyIIlxg+s7FRokH6CrExO8SiAvMZDY0ahQ7mvzrLWTobPeAw==" saltValue="6mSCxkULM02TXnzy+bSqP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085CA-51AD-47AA-883F-97E8CA5862CD}">
  <sheetPr>
    <pageSetUpPr fitToPage="1"/>
  </sheetPr>
  <dimension ref="A1:DE85"/>
  <sheetViews>
    <sheetView showGridLines="0" zoomScale="115" zoomScaleNormal="11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555</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556</v>
      </c>
    </row>
    <row r="50" spans="1:109" ht="13.2"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526</v>
      </c>
      <c r="BQ50" s="382"/>
      <c r="BR50" s="382"/>
      <c r="BS50" s="382"/>
      <c r="BT50" s="382"/>
      <c r="BU50" s="382"/>
      <c r="BV50" s="382"/>
      <c r="BW50" s="382"/>
      <c r="BX50" s="382" t="s">
        <v>527</v>
      </c>
      <c r="BY50" s="382"/>
      <c r="BZ50" s="382"/>
      <c r="CA50" s="382"/>
      <c r="CB50" s="382"/>
      <c r="CC50" s="382"/>
      <c r="CD50" s="382"/>
      <c r="CE50" s="382"/>
      <c r="CF50" s="382" t="s">
        <v>528</v>
      </c>
      <c r="CG50" s="382"/>
      <c r="CH50" s="382"/>
      <c r="CI50" s="382"/>
      <c r="CJ50" s="382"/>
      <c r="CK50" s="382"/>
      <c r="CL50" s="382"/>
      <c r="CM50" s="382"/>
      <c r="CN50" s="382" t="s">
        <v>529</v>
      </c>
      <c r="CO50" s="382"/>
      <c r="CP50" s="382"/>
      <c r="CQ50" s="382"/>
      <c r="CR50" s="382"/>
      <c r="CS50" s="382"/>
      <c r="CT50" s="382"/>
      <c r="CU50" s="382"/>
      <c r="CV50" s="382" t="s">
        <v>530</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557</v>
      </c>
      <c r="AO51" s="380"/>
      <c r="AP51" s="380"/>
      <c r="AQ51" s="380"/>
      <c r="AR51" s="380"/>
      <c r="AS51" s="380"/>
      <c r="AT51" s="380"/>
      <c r="AU51" s="380"/>
      <c r="AV51" s="380"/>
      <c r="AW51" s="380"/>
      <c r="AX51" s="380"/>
      <c r="AY51" s="380"/>
      <c r="AZ51" s="380"/>
      <c r="BA51" s="380"/>
      <c r="BB51" s="380" t="s">
        <v>558</v>
      </c>
      <c r="BC51" s="380"/>
      <c r="BD51" s="380"/>
      <c r="BE51" s="380"/>
      <c r="BF51" s="380"/>
      <c r="BG51" s="380"/>
      <c r="BH51" s="380"/>
      <c r="BI51" s="380"/>
      <c r="BJ51" s="380"/>
      <c r="BK51" s="380"/>
      <c r="BL51" s="380"/>
      <c r="BM51" s="380"/>
      <c r="BN51" s="380"/>
      <c r="BO51" s="380"/>
      <c r="BP51" s="377">
        <v>41.5</v>
      </c>
      <c r="BQ51" s="377"/>
      <c r="BR51" s="377"/>
      <c r="BS51" s="377"/>
      <c r="BT51" s="377"/>
      <c r="BU51" s="377"/>
      <c r="BV51" s="377"/>
      <c r="BW51" s="377"/>
      <c r="BX51" s="377">
        <v>29.3</v>
      </c>
      <c r="BY51" s="377"/>
      <c r="BZ51" s="377"/>
      <c r="CA51" s="377"/>
      <c r="CB51" s="377"/>
      <c r="CC51" s="377"/>
      <c r="CD51" s="377"/>
      <c r="CE51" s="377"/>
      <c r="CF51" s="377">
        <v>35.6</v>
      </c>
      <c r="CG51" s="377"/>
      <c r="CH51" s="377"/>
      <c r="CI51" s="377"/>
      <c r="CJ51" s="377"/>
      <c r="CK51" s="377"/>
      <c r="CL51" s="377"/>
      <c r="CM51" s="377"/>
      <c r="CN51" s="377">
        <v>44.2</v>
      </c>
      <c r="CO51" s="377"/>
      <c r="CP51" s="377"/>
      <c r="CQ51" s="377"/>
      <c r="CR51" s="377"/>
      <c r="CS51" s="377"/>
      <c r="CT51" s="377"/>
      <c r="CU51" s="377"/>
      <c r="CV51" s="377">
        <v>37.9</v>
      </c>
      <c r="CW51" s="377"/>
      <c r="CX51" s="377"/>
      <c r="CY51" s="377"/>
      <c r="CZ51" s="377"/>
      <c r="DA51" s="377"/>
      <c r="DB51" s="377"/>
      <c r="DC51" s="377"/>
    </row>
    <row r="52" spans="1:109" ht="13.2"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559</v>
      </c>
      <c r="BC53" s="380"/>
      <c r="BD53" s="380"/>
      <c r="BE53" s="380"/>
      <c r="BF53" s="380"/>
      <c r="BG53" s="380"/>
      <c r="BH53" s="380"/>
      <c r="BI53" s="380"/>
      <c r="BJ53" s="380"/>
      <c r="BK53" s="380"/>
      <c r="BL53" s="380"/>
      <c r="BM53" s="380"/>
      <c r="BN53" s="380"/>
      <c r="BO53" s="380"/>
      <c r="BP53" s="377">
        <v>57.7</v>
      </c>
      <c r="BQ53" s="377"/>
      <c r="BR53" s="377"/>
      <c r="BS53" s="377"/>
      <c r="BT53" s="377"/>
      <c r="BU53" s="377"/>
      <c r="BV53" s="377"/>
      <c r="BW53" s="377"/>
      <c r="BX53" s="377">
        <v>64.099999999999994</v>
      </c>
      <c r="BY53" s="377"/>
      <c r="BZ53" s="377"/>
      <c r="CA53" s="377"/>
      <c r="CB53" s="377"/>
      <c r="CC53" s="377"/>
      <c r="CD53" s="377"/>
      <c r="CE53" s="377"/>
      <c r="CF53" s="377">
        <v>64.599999999999994</v>
      </c>
      <c r="CG53" s="377"/>
      <c r="CH53" s="377"/>
      <c r="CI53" s="377"/>
      <c r="CJ53" s="377"/>
      <c r="CK53" s="377"/>
      <c r="CL53" s="377"/>
      <c r="CM53" s="377"/>
      <c r="CN53" s="377">
        <v>62.7</v>
      </c>
      <c r="CO53" s="377"/>
      <c r="CP53" s="377"/>
      <c r="CQ53" s="377"/>
      <c r="CR53" s="377"/>
      <c r="CS53" s="377"/>
      <c r="CT53" s="377"/>
      <c r="CU53" s="377"/>
      <c r="CV53" s="377">
        <v>64.099999999999994</v>
      </c>
      <c r="CW53" s="377"/>
      <c r="CX53" s="377"/>
      <c r="CY53" s="377"/>
      <c r="CZ53" s="377"/>
      <c r="DA53" s="377"/>
      <c r="DB53" s="377"/>
      <c r="DC53" s="377"/>
    </row>
    <row r="54" spans="1:109" ht="13.2"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3"/>
      <c r="H55" s="383"/>
      <c r="I55" s="383"/>
      <c r="J55" s="383"/>
      <c r="K55" s="384"/>
      <c r="L55" s="384"/>
      <c r="M55" s="384"/>
      <c r="N55" s="384"/>
      <c r="AN55" s="382" t="s">
        <v>560</v>
      </c>
      <c r="AO55" s="382"/>
      <c r="AP55" s="382"/>
      <c r="AQ55" s="382"/>
      <c r="AR55" s="382"/>
      <c r="AS55" s="382"/>
      <c r="AT55" s="382"/>
      <c r="AU55" s="382"/>
      <c r="AV55" s="382"/>
      <c r="AW55" s="382"/>
      <c r="AX55" s="382"/>
      <c r="AY55" s="382"/>
      <c r="AZ55" s="382"/>
      <c r="BA55" s="382"/>
      <c r="BB55" s="380" t="s">
        <v>558</v>
      </c>
      <c r="BC55" s="380"/>
      <c r="BD55" s="380"/>
      <c r="BE55" s="380"/>
      <c r="BF55" s="380"/>
      <c r="BG55" s="380"/>
      <c r="BH55" s="380"/>
      <c r="BI55" s="380"/>
      <c r="BJ55" s="380"/>
      <c r="BK55" s="380"/>
      <c r="BL55" s="380"/>
      <c r="BM55" s="380"/>
      <c r="BN55" s="380"/>
      <c r="BO55" s="380"/>
      <c r="BP55" s="377">
        <v>13.5</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2"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559</v>
      </c>
      <c r="BC57" s="380"/>
      <c r="BD57" s="380"/>
      <c r="BE57" s="380"/>
      <c r="BF57" s="380"/>
      <c r="BG57" s="380"/>
      <c r="BH57" s="380"/>
      <c r="BI57" s="380"/>
      <c r="BJ57" s="380"/>
      <c r="BK57" s="380"/>
      <c r="BL57" s="380"/>
      <c r="BM57" s="380"/>
      <c r="BN57" s="380"/>
      <c r="BO57" s="380"/>
      <c r="BP57" s="377">
        <v>65.099999999999994</v>
      </c>
      <c r="BQ57" s="377"/>
      <c r="BR57" s="377"/>
      <c r="BS57" s="377"/>
      <c r="BT57" s="377"/>
      <c r="BU57" s="377"/>
      <c r="BV57" s="377"/>
      <c r="BW57" s="377"/>
      <c r="BX57" s="377">
        <v>64.3</v>
      </c>
      <c r="BY57" s="377"/>
      <c r="BZ57" s="377"/>
      <c r="CA57" s="377"/>
      <c r="CB57" s="377"/>
      <c r="CC57" s="377"/>
      <c r="CD57" s="377"/>
      <c r="CE57" s="377"/>
      <c r="CF57" s="377">
        <v>65.7</v>
      </c>
      <c r="CG57" s="377"/>
      <c r="CH57" s="377"/>
      <c r="CI57" s="377"/>
      <c r="CJ57" s="377"/>
      <c r="CK57" s="377"/>
      <c r="CL57" s="377"/>
      <c r="CM57" s="377"/>
      <c r="CN57" s="377">
        <v>67</v>
      </c>
      <c r="CO57" s="377"/>
      <c r="CP57" s="377"/>
      <c r="CQ57" s="377"/>
      <c r="CR57" s="377"/>
      <c r="CS57" s="377"/>
      <c r="CT57" s="377"/>
      <c r="CU57" s="377"/>
      <c r="CV57" s="377">
        <v>67.599999999999994</v>
      </c>
      <c r="CW57" s="377"/>
      <c r="CX57" s="377"/>
      <c r="CY57" s="377"/>
      <c r="CZ57" s="377"/>
      <c r="DA57" s="377"/>
      <c r="DB57" s="377"/>
      <c r="DC57" s="377"/>
      <c r="DD57" s="363"/>
      <c r="DE57" s="362"/>
    </row>
    <row r="58" spans="1:109" s="358" customFormat="1" ht="13.2"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561</v>
      </c>
    </row>
    <row r="64" spans="1:109" ht="13.2" x14ac:dyDescent="0.2">
      <c r="B64" s="247"/>
      <c r="G64" s="357"/>
      <c r="I64" s="369"/>
      <c r="J64" s="369"/>
      <c r="K64" s="369"/>
      <c r="L64" s="369"/>
      <c r="M64" s="369"/>
      <c r="N64" s="370"/>
      <c r="AM64" s="357"/>
      <c r="AN64" s="357" t="s">
        <v>554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9" t="s">
        <v>562</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556</v>
      </c>
    </row>
    <row r="72" spans="2:107" ht="13.2"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526</v>
      </c>
      <c r="BQ72" s="382"/>
      <c r="BR72" s="382"/>
      <c r="BS72" s="382"/>
      <c r="BT72" s="382"/>
      <c r="BU72" s="382"/>
      <c r="BV72" s="382"/>
      <c r="BW72" s="382"/>
      <c r="BX72" s="382" t="s">
        <v>527</v>
      </c>
      <c r="BY72" s="382"/>
      <c r="BZ72" s="382"/>
      <c r="CA72" s="382"/>
      <c r="CB72" s="382"/>
      <c r="CC72" s="382"/>
      <c r="CD72" s="382"/>
      <c r="CE72" s="382"/>
      <c r="CF72" s="382" t="s">
        <v>528</v>
      </c>
      <c r="CG72" s="382"/>
      <c r="CH72" s="382"/>
      <c r="CI72" s="382"/>
      <c r="CJ72" s="382"/>
      <c r="CK72" s="382"/>
      <c r="CL72" s="382"/>
      <c r="CM72" s="382"/>
      <c r="CN72" s="382" t="s">
        <v>529</v>
      </c>
      <c r="CO72" s="382"/>
      <c r="CP72" s="382"/>
      <c r="CQ72" s="382"/>
      <c r="CR72" s="382"/>
      <c r="CS72" s="382"/>
      <c r="CT72" s="382"/>
      <c r="CU72" s="382"/>
      <c r="CV72" s="382" t="s">
        <v>530</v>
      </c>
      <c r="CW72" s="382"/>
      <c r="CX72" s="382"/>
      <c r="CY72" s="382"/>
      <c r="CZ72" s="382"/>
      <c r="DA72" s="382"/>
      <c r="DB72" s="382"/>
      <c r="DC72" s="382"/>
    </row>
    <row r="73" spans="2:107" ht="13.2" x14ac:dyDescent="0.2">
      <c r="B73" s="247"/>
      <c r="G73" s="385"/>
      <c r="H73" s="385"/>
      <c r="I73" s="385"/>
      <c r="J73" s="385"/>
      <c r="K73" s="381"/>
      <c r="L73" s="381"/>
      <c r="M73" s="381"/>
      <c r="N73" s="381"/>
      <c r="AM73" s="359"/>
      <c r="AN73" s="380" t="s">
        <v>557</v>
      </c>
      <c r="AO73" s="380"/>
      <c r="AP73" s="380"/>
      <c r="AQ73" s="380"/>
      <c r="AR73" s="380"/>
      <c r="AS73" s="380"/>
      <c r="AT73" s="380"/>
      <c r="AU73" s="380"/>
      <c r="AV73" s="380"/>
      <c r="AW73" s="380"/>
      <c r="AX73" s="380"/>
      <c r="AY73" s="380"/>
      <c r="AZ73" s="380"/>
      <c r="BA73" s="380"/>
      <c r="BB73" s="380" t="s">
        <v>558</v>
      </c>
      <c r="BC73" s="380"/>
      <c r="BD73" s="380"/>
      <c r="BE73" s="380"/>
      <c r="BF73" s="380"/>
      <c r="BG73" s="380"/>
      <c r="BH73" s="380"/>
      <c r="BI73" s="380"/>
      <c r="BJ73" s="380"/>
      <c r="BK73" s="380"/>
      <c r="BL73" s="380"/>
      <c r="BM73" s="380"/>
      <c r="BN73" s="380"/>
      <c r="BO73" s="380"/>
      <c r="BP73" s="377">
        <v>41.5</v>
      </c>
      <c r="BQ73" s="377"/>
      <c r="BR73" s="377"/>
      <c r="BS73" s="377"/>
      <c r="BT73" s="377"/>
      <c r="BU73" s="377"/>
      <c r="BV73" s="377"/>
      <c r="BW73" s="377"/>
      <c r="BX73" s="377">
        <v>29.3</v>
      </c>
      <c r="BY73" s="377"/>
      <c r="BZ73" s="377"/>
      <c r="CA73" s="377"/>
      <c r="CB73" s="377"/>
      <c r="CC73" s="377"/>
      <c r="CD73" s="377"/>
      <c r="CE73" s="377"/>
      <c r="CF73" s="377">
        <v>35.6</v>
      </c>
      <c r="CG73" s="377"/>
      <c r="CH73" s="377"/>
      <c r="CI73" s="377"/>
      <c r="CJ73" s="377"/>
      <c r="CK73" s="377"/>
      <c r="CL73" s="377"/>
      <c r="CM73" s="377"/>
      <c r="CN73" s="377">
        <v>44.2</v>
      </c>
      <c r="CO73" s="377"/>
      <c r="CP73" s="377"/>
      <c r="CQ73" s="377"/>
      <c r="CR73" s="377"/>
      <c r="CS73" s="377"/>
      <c r="CT73" s="377"/>
      <c r="CU73" s="377"/>
      <c r="CV73" s="377">
        <v>37.9</v>
      </c>
      <c r="CW73" s="377"/>
      <c r="CX73" s="377"/>
      <c r="CY73" s="377"/>
      <c r="CZ73" s="377"/>
      <c r="DA73" s="377"/>
      <c r="DB73" s="377"/>
      <c r="DC73" s="377"/>
    </row>
    <row r="74" spans="2:107" ht="13.2"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563</v>
      </c>
      <c r="BC75" s="380"/>
      <c r="BD75" s="380"/>
      <c r="BE75" s="380"/>
      <c r="BF75" s="380"/>
      <c r="BG75" s="380"/>
      <c r="BH75" s="380"/>
      <c r="BI75" s="380"/>
      <c r="BJ75" s="380"/>
      <c r="BK75" s="380"/>
      <c r="BL75" s="380"/>
      <c r="BM75" s="380"/>
      <c r="BN75" s="380"/>
      <c r="BO75" s="380"/>
      <c r="BP75" s="377">
        <v>7.6</v>
      </c>
      <c r="BQ75" s="377"/>
      <c r="BR75" s="377"/>
      <c r="BS75" s="377"/>
      <c r="BT75" s="377"/>
      <c r="BU75" s="377"/>
      <c r="BV75" s="377"/>
      <c r="BW75" s="377"/>
      <c r="BX75" s="377">
        <v>6.9</v>
      </c>
      <c r="BY75" s="377"/>
      <c r="BZ75" s="377"/>
      <c r="CA75" s="377"/>
      <c r="CB75" s="377"/>
      <c r="CC75" s="377"/>
      <c r="CD75" s="377"/>
      <c r="CE75" s="377"/>
      <c r="CF75" s="377">
        <v>6.6</v>
      </c>
      <c r="CG75" s="377"/>
      <c r="CH75" s="377"/>
      <c r="CI75" s="377"/>
      <c r="CJ75" s="377"/>
      <c r="CK75" s="377"/>
      <c r="CL75" s="377"/>
      <c r="CM75" s="377"/>
      <c r="CN75" s="377">
        <v>6.4</v>
      </c>
      <c r="CO75" s="377"/>
      <c r="CP75" s="377"/>
      <c r="CQ75" s="377"/>
      <c r="CR75" s="377"/>
      <c r="CS75" s="377"/>
      <c r="CT75" s="377"/>
      <c r="CU75" s="377"/>
      <c r="CV75" s="377">
        <v>6.5</v>
      </c>
      <c r="CW75" s="377"/>
      <c r="CX75" s="377"/>
      <c r="CY75" s="377"/>
      <c r="CZ75" s="377"/>
      <c r="DA75" s="377"/>
      <c r="DB75" s="377"/>
      <c r="DC75" s="377"/>
    </row>
    <row r="76" spans="2:107" ht="13.2"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3"/>
      <c r="H77" s="383"/>
      <c r="I77" s="383"/>
      <c r="J77" s="383"/>
      <c r="K77" s="381"/>
      <c r="L77" s="381"/>
      <c r="M77" s="381"/>
      <c r="N77" s="381"/>
      <c r="AN77" s="382" t="s">
        <v>560</v>
      </c>
      <c r="AO77" s="382"/>
      <c r="AP77" s="382"/>
      <c r="AQ77" s="382"/>
      <c r="AR77" s="382"/>
      <c r="AS77" s="382"/>
      <c r="AT77" s="382"/>
      <c r="AU77" s="382"/>
      <c r="AV77" s="382"/>
      <c r="AW77" s="382"/>
      <c r="AX77" s="382"/>
      <c r="AY77" s="382"/>
      <c r="AZ77" s="382"/>
      <c r="BA77" s="382"/>
      <c r="BB77" s="380" t="s">
        <v>558</v>
      </c>
      <c r="BC77" s="380"/>
      <c r="BD77" s="380"/>
      <c r="BE77" s="380"/>
      <c r="BF77" s="380"/>
      <c r="BG77" s="380"/>
      <c r="BH77" s="380"/>
      <c r="BI77" s="380"/>
      <c r="BJ77" s="380"/>
      <c r="BK77" s="380"/>
      <c r="BL77" s="380"/>
      <c r="BM77" s="380"/>
      <c r="BN77" s="380"/>
      <c r="BO77" s="380"/>
      <c r="BP77" s="377">
        <v>13.5</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2"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563</v>
      </c>
      <c r="BC79" s="380"/>
      <c r="BD79" s="380"/>
      <c r="BE79" s="380"/>
      <c r="BF79" s="380"/>
      <c r="BG79" s="380"/>
      <c r="BH79" s="380"/>
      <c r="BI79" s="380"/>
      <c r="BJ79" s="380"/>
      <c r="BK79" s="380"/>
      <c r="BL79" s="380"/>
      <c r="BM79" s="380"/>
      <c r="BN79" s="380"/>
      <c r="BO79" s="380"/>
      <c r="BP79" s="377">
        <v>8.3000000000000007</v>
      </c>
      <c r="BQ79" s="377"/>
      <c r="BR79" s="377"/>
      <c r="BS79" s="377"/>
      <c r="BT79" s="377"/>
      <c r="BU79" s="377"/>
      <c r="BV79" s="377"/>
      <c r="BW79" s="377"/>
      <c r="BX79" s="377">
        <v>8</v>
      </c>
      <c r="BY79" s="377"/>
      <c r="BZ79" s="377"/>
      <c r="CA79" s="377"/>
      <c r="CB79" s="377"/>
      <c r="CC79" s="377"/>
      <c r="CD79" s="377"/>
      <c r="CE79" s="377"/>
      <c r="CF79" s="377">
        <v>8.1</v>
      </c>
      <c r="CG79" s="377"/>
      <c r="CH79" s="377"/>
      <c r="CI79" s="377"/>
      <c r="CJ79" s="377"/>
      <c r="CK79" s="377"/>
      <c r="CL79" s="377"/>
      <c r="CM79" s="377"/>
      <c r="CN79" s="377">
        <v>8.1</v>
      </c>
      <c r="CO79" s="377"/>
      <c r="CP79" s="377"/>
      <c r="CQ79" s="377"/>
      <c r="CR79" s="377"/>
      <c r="CS79" s="377"/>
      <c r="CT79" s="377"/>
      <c r="CU79" s="377"/>
      <c r="CV79" s="377">
        <v>8</v>
      </c>
      <c r="CW79" s="377"/>
      <c r="CX79" s="377"/>
      <c r="CY79" s="377"/>
      <c r="CZ79" s="377"/>
      <c r="DA79" s="377"/>
      <c r="DB79" s="377"/>
      <c r="DC79" s="377"/>
    </row>
    <row r="80" spans="2:107" ht="13.2"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N8UPT6WJPg+LnLbxXcQFz3GSVgUOXzqLZO4UXrS/WMbui5PgVodvj6dEa350cyj6qmME+EHd4lUXcRpS/GL70A==" saltValue="0396FK60EcSXDf0e4Feos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1BB06-D396-4EF9-9FF7-2C3573479FC7}">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Grnlqyyk4AdxOUHjYN91K5DJD4cWXCRqoywyNw1OjfVMVxYuVsTTSGMfihWtAgryflk2LZGysiWcEwl2hN2cgA==" saltValue="7+28SwA884WQyZEUFQAeG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0ECF6-82E4-42C7-874A-2E9B4B65A856}">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LZ0TWXdglQIjsCnHGwnDLqV072ay4NMUCrXhJum26XWukVLMvPo84Pl4eheqox9IDPGVjJRU9/aOL205mGlAnA==" saltValue="55Q2www2FbbkUqP42ggMs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51</v>
      </c>
      <c r="E2" s="135"/>
      <c r="F2" s="136" t="s">
        <v>525</v>
      </c>
      <c r="G2" s="137"/>
      <c r="H2" s="138"/>
    </row>
    <row r="3" spans="1:8" x14ac:dyDescent="0.2">
      <c r="A3" s="134" t="s">
        <v>518</v>
      </c>
      <c r="B3" s="139"/>
      <c r="C3" s="140"/>
      <c r="D3" s="141">
        <v>90374</v>
      </c>
      <c r="E3" s="142"/>
      <c r="F3" s="143">
        <v>84459</v>
      </c>
      <c r="G3" s="144"/>
      <c r="H3" s="145"/>
    </row>
    <row r="4" spans="1:8" x14ac:dyDescent="0.2">
      <c r="A4" s="146"/>
      <c r="B4" s="147"/>
      <c r="C4" s="148"/>
      <c r="D4" s="149">
        <v>20250</v>
      </c>
      <c r="E4" s="150"/>
      <c r="F4" s="151">
        <v>47314</v>
      </c>
      <c r="G4" s="152"/>
      <c r="H4" s="153"/>
    </row>
    <row r="5" spans="1:8" x14ac:dyDescent="0.2">
      <c r="A5" s="134" t="s">
        <v>520</v>
      </c>
      <c r="B5" s="139"/>
      <c r="C5" s="140"/>
      <c r="D5" s="141">
        <v>86394</v>
      </c>
      <c r="E5" s="142"/>
      <c r="F5" s="143">
        <v>74568</v>
      </c>
      <c r="G5" s="144"/>
      <c r="H5" s="145"/>
    </row>
    <row r="6" spans="1:8" x14ac:dyDescent="0.2">
      <c r="A6" s="146"/>
      <c r="B6" s="147"/>
      <c r="C6" s="148"/>
      <c r="D6" s="149">
        <v>32440</v>
      </c>
      <c r="E6" s="150"/>
      <c r="F6" s="151">
        <v>42558</v>
      </c>
      <c r="G6" s="152"/>
      <c r="H6" s="153"/>
    </row>
    <row r="7" spans="1:8" x14ac:dyDescent="0.2">
      <c r="A7" s="134" t="s">
        <v>521</v>
      </c>
      <c r="B7" s="139"/>
      <c r="C7" s="140"/>
      <c r="D7" s="141">
        <v>99892</v>
      </c>
      <c r="E7" s="142"/>
      <c r="F7" s="143">
        <v>73693</v>
      </c>
      <c r="G7" s="144"/>
      <c r="H7" s="145"/>
    </row>
    <row r="8" spans="1:8" x14ac:dyDescent="0.2">
      <c r="A8" s="146"/>
      <c r="B8" s="147"/>
      <c r="C8" s="148"/>
      <c r="D8" s="149">
        <v>57657</v>
      </c>
      <c r="E8" s="150"/>
      <c r="F8" s="151">
        <v>44203</v>
      </c>
      <c r="G8" s="152"/>
      <c r="H8" s="153"/>
    </row>
    <row r="9" spans="1:8" x14ac:dyDescent="0.2">
      <c r="A9" s="134" t="s">
        <v>522</v>
      </c>
      <c r="B9" s="139"/>
      <c r="C9" s="140"/>
      <c r="D9" s="141">
        <v>122464</v>
      </c>
      <c r="E9" s="142"/>
      <c r="F9" s="143">
        <v>79401</v>
      </c>
      <c r="G9" s="144"/>
      <c r="H9" s="145"/>
    </row>
    <row r="10" spans="1:8" x14ac:dyDescent="0.2">
      <c r="A10" s="146"/>
      <c r="B10" s="147"/>
      <c r="C10" s="148"/>
      <c r="D10" s="149">
        <v>26571</v>
      </c>
      <c r="E10" s="150"/>
      <c r="F10" s="151">
        <v>49347</v>
      </c>
      <c r="G10" s="152"/>
      <c r="H10" s="153"/>
    </row>
    <row r="11" spans="1:8" x14ac:dyDescent="0.2">
      <c r="A11" s="134" t="s">
        <v>523</v>
      </c>
      <c r="B11" s="139"/>
      <c r="C11" s="140"/>
      <c r="D11" s="141">
        <v>66861</v>
      </c>
      <c r="E11" s="142"/>
      <c r="F11" s="143">
        <v>87379</v>
      </c>
      <c r="G11" s="144"/>
      <c r="H11" s="145"/>
    </row>
    <row r="12" spans="1:8" x14ac:dyDescent="0.2">
      <c r="A12" s="146"/>
      <c r="B12" s="147"/>
      <c r="C12" s="154"/>
      <c r="D12" s="149">
        <v>19842</v>
      </c>
      <c r="E12" s="150"/>
      <c r="F12" s="151">
        <v>55855</v>
      </c>
      <c r="G12" s="152"/>
      <c r="H12" s="153"/>
    </row>
    <row r="13" spans="1:8" x14ac:dyDescent="0.2">
      <c r="A13" s="134"/>
      <c r="B13" s="139"/>
      <c r="C13" s="140"/>
      <c r="D13" s="141">
        <v>93197</v>
      </c>
      <c r="E13" s="142"/>
      <c r="F13" s="143">
        <v>79900</v>
      </c>
      <c r="G13" s="155"/>
      <c r="H13" s="145"/>
    </row>
    <row r="14" spans="1:8" x14ac:dyDescent="0.2">
      <c r="A14" s="146"/>
      <c r="B14" s="147"/>
      <c r="C14" s="148"/>
      <c r="D14" s="149">
        <v>31352</v>
      </c>
      <c r="E14" s="150"/>
      <c r="F14" s="151">
        <v>47855</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1.83</v>
      </c>
      <c r="C19" s="156">
        <f>ROUND(VALUE(SUBSTITUTE(実質収支比率等に係る経年分析!G$48,"▲","-")),2)</f>
        <v>6.39</v>
      </c>
      <c r="D19" s="156">
        <f>ROUND(VALUE(SUBSTITUTE(実質収支比率等に係る経年分析!H$48,"▲","-")),2)</f>
        <v>4.1900000000000004</v>
      </c>
      <c r="E19" s="156">
        <f>ROUND(VALUE(SUBSTITUTE(実質収支比率等に係る経年分析!I$48,"▲","-")),2)</f>
        <v>4.17</v>
      </c>
      <c r="F19" s="156">
        <f>ROUND(VALUE(SUBSTITUTE(実質収支比率等に係る経年分析!J$48,"▲","-")),2)</f>
        <v>8.09</v>
      </c>
    </row>
    <row r="20" spans="1:11" x14ac:dyDescent="0.2">
      <c r="A20" s="156" t="s">
        <v>54</v>
      </c>
      <c r="B20" s="156">
        <f>ROUND(VALUE(SUBSTITUTE(実質収支比率等に係る経年分析!F$47,"▲","-")),2)</f>
        <v>18.03</v>
      </c>
      <c r="C20" s="156">
        <f>ROUND(VALUE(SUBSTITUTE(実質収支比率等に係る経年分析!G$47,"▲","-")),2)</f>
        <v>23.73</v>
      </c>
      <c r="D20" s="156">
        <f>ROUND(VALUE(SUBSTITUTE(実質収支比率等に係る経年分析!H$47,"▲","-")),2)</f>
        <v>25.44</v>
      </c>
      <c r="E20" s="156">
        <f>ROUND(VALUE(SUBSTITUTE(実質収支比率等に係る経年分析!I$47,"▲","-")),2)</f>
        <v>28.54</v>
      </c>
      <c r="F20" s="156">
        <f>ROUND(VALUE(SUBSTITUTE(実質収支比率等に係る経年分析!J$47,"▲","-")),2)</f>
        <v>28.23</v>
      </c>
    </row>
    <row r="21" spans="1:11" x14ac:dyDescent="0.2">
      <c r="A21" s="156" t="s">
        <v>55</v>
      </c>
      <c r="B21" s="156">
        <f>IF(ISNUMBER(VALUE(SUBSTITUTE(実質収支比率等に係る経年分析!F$49,"▲","-"))),ROUND(VALUE(SUBSTITUTE(実質収支比率等に係る経年分析!F$49,"▲","-")),2),NA())</f>
        <v>3.6</v>
      </c>
      <c r="C21" s="156">
        <f>IF(ISNUMBER(VALUE(SUBSTITUTE(実質収支比率等に係る経年分析!G$49,"▲","-"))),ROUND(VALUE(SUBSTITUTE(実質収支比率等に係る経年分析!G$49,"▲","-")),2),NA())</f>
        <v>9.93</v>
      </c>
      <c r="D21" s="156">
        <f>IF(ISNUMBER(VALUE(SUBSTITUTE(実質収支比率等に係る経年分析!H$49,"▲","-"))),ROUND(VALUE(SUBSTITUTE(実質収支比率等に係る経年分析!H$49,"▲","-")),2),NA())</f>
        <v>-4.6500000000000004</v>
      </c>
      <c r="E21" s="156">
        <f>IF(ISNUMBER(VALUE(SUBSTITUTE(実質収支比率等に係る経年分析!I$49,"▲","-"))),ROUND(VALUE(SUBSTITUTE(実質収支比率等に係る経年分析!I$49,"▲","-")),2),NA())</f>
        <v>1.48</v>
      </c>
      <c r="F21" s="156">
        <f>IF(ISNUMBER(VALUE(SUBSTITUTE(実質収支比率等に係る経年分析!J$49,"▲","-"))),ROUND(VALUE(SUBSTITUTE(実質収支比率等に係る経年分析!J$49,"▲","-")),2),NA())</f>
        <v>1.82</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0.84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0.22</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0.56999999999999995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1.28</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11.62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10.18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10.47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4.33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4.76</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3.36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3.57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9.58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6.96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1.82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6.39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4.1900000000000004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4.16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8.09</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839</v>
      </c>
      <c r="E42" s="158"/>
      <c r="F42" s="158"/>
      <c r="G42" s="158">
        <f>'実質公債費比率（分子）の構造'!L$52</f>
        <v>751</v>
      </c>
      <c r="H42" s="158"/>
      <c r="I42" s="158"/>
      <c r="J42" s="158">
        <f>'実質公債費比率（分子）の構造'!M$52</f>
        <v>739</v>
      </c>
      <c r="K42" s="158"/>
      <c r="L42" s="158"/>
      <c r="M42" s="158">
        <f>'実質公債費比率（分子）の構造'!N$52</f>
        <v>759</v>
      </c>
      <c r="N42" s="158"/>
      <c r="O42" s="158"/>
      <c r="P42" s="158">
        <f>'実質公債費比率（分子）の構造'!O$52</f>
        <v>768</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63</v>
      </c>
      <c r="B44" s="158">
        <f>'実質公債費比率（分子）の構造'!K$50</f>
        <v>103</v>
      </c>
      <c r="C44" s="158"/>
      <c r="D44" s="158"/>
      <c r="E44" s="158">
        <f>'実質公債費比率（分子）の構造'!L$50</f>
        <v>101</v>
      </c>
      <c r="F44" s="158"/>
      <c r="G44" s="158"/>
      <c r="H44" s="158">
        <f>'実質公債費比率（分子）の構造'!M$50</f>
        <v>103</v>
      </c>
      <c r="I44" s="158"/>
      <c r="J44" s="158"/>
      <c r="K44" s="158">
        <f>'実質公債費比率（分子）の構造'!N$50</f>
        <v>118</v>
      </c>
      <c r="L44" s="158"/>
      <c r="M44" s="158"/>
      <c r="N44" s="158">
        <f>'実質公債費比率（分子）の構造'!O$50</f>
        <v>116</v>
      </c>
      <c r="O44" s="158"/>
      <c r="P44" s="158"/>
    </row>
    <row r="45" spans="1:16" x14ac:dyDescent="0.2">
      <c r="A45" s="158" t="s">
        <v>64</v>
      </c>
      <c r="B45" s="158">
        <f>'実質公債費比率（分子）の構造'!K$49</f>
        <v>166</v>
      </c>
      <c r="C45" s="158"/>
      <c r="D45" s="158"/>
      <c r="E45" s="158">
        <f>'実質公債費比率（分子）の構造'!L$49</f>
        <v>35</v>
      </c>
      <c r="F45" s="158"/>
      <c r="G45" s="158"/>
      <c r="H45" s="158">
        <f>'実質公債費比率（分子）の構造'!M$49</f>
        <v>41</v>
      </c>
      <c r="I45" s="158"/>
      <c r="J45" s="158"/>
      <c r="K45" s="158">
        <f>'実質公債費比率（分子）の構造'!N$49</f>
        <v>48</v>
      </c>
      <c r="L45" s="158"/>
      <c r="M45" s="158"/>
      <c r="N45" s="158">
        <f>'実質公債費比率（分子）の構造'!O$49</f>
        <v>43</v>
      </c>
      <c r="O45" s="158"/>
      <c r="P45" s="158"/>
    </row>
    <row r="46" spans="1:16" x14ac:dyDescent="0.2">
      <c r="A46" s="158" t="s">
        <v>65</v>
      </c>
      <c r="B46" s="158">
        <f>'実質公債費比率（分子）の構造'!K$48</f>
        <v>306</v>
      </c>
      <c r="C46" s="158"/>
      <c r="D46" s="158"/>
      <c r="E46" s="158">
        <f>'実質公債費比率（分子）の構造'!L$48</f>
        <v>286</v>
      </c>
      <c r="F46" s="158"/>
      <c r="G46" s="158"/>
      <c r="H46" s="158">
        <f>'実質公債費比率（分子）の構造'!M$48</f>
        <v>296</v>
      </c>
      <c r="I46" s="158"/>
      <c r="J46" s="158"/>
      <c r="K46" s="158">
        <f>'実質公債費比率（分子）の構造'!N$48</f>
        <v>306</v>
      </c>
      <c r="L46" s="158"/>
      <c r="M46" s="158"/>
      <c r="N46" s="158">
        <f>'実質公債費比率（分子）の構造'!O$48</f>
        <v>290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536</v>
      </c>
      <c r="C49" s="158"/>
      <c r="D49" s="158"/>
      <c r="E49" s="158">
        <f>'実質公債費比率（分子）の構造'!L$45</f>
        <v>542</v>
      </c>
      <c r="F49" s="158"/>
      <c r="G49" s="158"/>
      <c r="H49" s="158">
        <f>'実質公債費比率（分子）の構造'!M$45</f>
        <v>535</v>
      </c>
      <c r="I49" s="158"/>
      <c r="J49" s="158"/>
      <c r="K49" s="158">
        <f>'実質公債費比率（分子）の構造'!N$45</f>
        <v>550</v>
      </c>
      <c r="L49" s="158"/>
      <c r="M49" s="158"/>
      <c r="N49" s="158">
        <f>'実質公債費比率（分子）の構造'!O$45</f>
        <v>544</v>
      </c>
      <c r="O49" s="158"/>
      <c r="P49" s="158"/>
    </row>
    <row r="50" spans="1:16" x14ac:dyDescent="0.2">
      <c r="A50" s="158" t="s">
        <v>68</v>
      </c>
      <c r="B50" s="158" t="e">
        <f>NA()</f>
        <v>#N/A</v>
      </c>
      <c r="C50" s="158">
        <f>IF(ISNUMBER('実質公債費比率（分子）の構造'!K$53),'実質公債費比率（分子）の構造'!K$53,NA())</f>
        <v>272</v>
      </c>
      <c r="D50" s="158" t="e">
        <f>NA()</f>
        <v>#N/A</v>
      </c>
      <c r="E50" s="158" t="e">
        <f>NA()</f>
        <v>#N/A</v>
      </c>
      <c r="F50" s="158">
        <f>IF(ISNUMBER('実質公債費比率（分子）の構造'!L$53),'実質公債費比率（分子）の構造'!L$53,NA())</f>
        <v>213</v>
      </c>
      <c r="G50" s="158" t="e">
        <f>NA()</f>
        <v>#N/A</v>
      </c>
      <c r="H50" s="158" t="e">
        <f>NA()</f>
        <v>#N/A</v>
      </c>
      <c r="I50" s="158">
        <f>IF(ISNUMBER('実質公債費比率（分子）の構造'!M$53),'実質公債費比率（分子）の構造'!M$53,NA())</f>
        <v>236</v>
      </c>
      <c r="J50" s="158" t="e">
        <f>NA()</f>
        <v>#N/A</v>
      </c>
      <c r="K50" s="158" t="e">
        <f>NA()</f>
        <v>#N/A</v>
      </c>
      <c r="L50" s="158">
        <f>IF(ISNUMBER('実質公債費比率（分子）の構造'!N$53),'実質公債費比率（分子）の構造'!N$53,NA())</f>
        <v>263</v>
      </c>
      <c r="M50" s="158" t="e">
        <f>NA()</f>
        <v>#N/A</v>
      </c>
      <c r="N50" s="158" t="e">
        <f>NA()</f>
        <v>#N/A</v>
      </c>
      <c r="O50" s="158">
        <f>IF(ISNUMBER('実質公債費比率（分子）の構造'!O$53),'実質公債費比率（分子）の構造'!O$53,NA())</f>
        <v>225</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7433</v>
      </c>
      <c r="E56" s="157"/>
      <c r="F56" s="157"/>
      <c r="G56" s="157">
        <f>'将来負担比率（分子）の構造'!J$52</f>
        <v>7291</v>
      </c>
      <c r="H56" s="157"/>
      <c r="I56" s="157"/>
      <c r="J56" s="157">
        <f>'将来負担比率（分子）の構造'!K$52</f>
        <v>7274</v>
      </c>
      <c r="K56" s="157"/>
      <c r="L56" s="157"/>
      <c r="M56" s="157">
        <f>'将来負担比率（分子）の構造'!L$52</f>
        <v>7160</v>
      </c>
      <c r="N56" s="157"/>
      <c r="O56" s="157"/>
      <c r="P56" s="157">
        <f>'将来負担比率（分子）の構造'!M$52</f>
        <v>7292</v>
      </c>
    </row>
    <row r="57" spans="1:16" x14ac:dyDescent="0.2">
      <c r="A57" s="157" t="s">
        <v>42</v>
      </c>
      <c r="B57" s="157"/>
      <c r="C57" s="157"/>
      <c r="D57" s="157">
        <f>'将来負担比率（分子）の構造'!I$51</f>
        <v>4347</v>
      </c>
      <c r="E57" s="157"/>
      <c r="F57" s="157"/>
      <c r="G57" s="157">
        <f>'将来負担比率（分子）の構造'!J$51</f>
        <v>4300</v>
      </c>
      <c r="H57" s="157"/>
      <c r="I57" s="157"/>
      <c r="J57" s="157">
        <f>'将来負担比率（分子）の構造'!K$51</f>
        <v>4127</v>
      </c>
      <c r="K57" s="157"/>
      <c r="L57" s="157"/>
      <c r="M57" s="157">
        <f>'将来負担比率（分子）の構造'!L$51</f>
        <v>3968</v>
      </c>
      <c r="N57" s="157"/>
      <c r="O57" s="157"/>
      <c r="P57" s="157">
        <f>'将来負担比率（分子）の構造'!M$51</f>
        <v>3762</v>
      </c>
    </row>
    <row r="58" spans="1:16" x14ac:dyDescent="0.2">
      <c r="A58" s="157" t="s">
        <v>41</v>
      </c>
      <c r="B58" s="157"/>
      <c r="C58" s="157"/>
      <c r="D58" s="157">
        <f>'将来負担比率（分子）の構造'!I$50</f>
        <v>1226</v>
      </c>
      <c r="E58" s="157"/>
      <c r="F58" s="157"/>
      <c r="G58" s="157">
        <f>'将来負担比率（分子）の構造'!J$50</f>
        <v>1533</v>
      </c>
      <c r="H58" s="157"/>
      <c r="I58" s="157"/>
      <c r="J58" s="157">
        <f>'将来負担比率（分子）の構造'!K$50</f>
        <v>1618</v>
      </c>
      <c r="K58" s="157"/>
      <c r="L58" s="157"/>
      <c r="M58" s="157">
        <f>'将来負担比率（分子）の構造'!L$50</f>
        <v>1802</v>
      </c>
      <c r="N58" s="157"/>
      <c r="O58" s="157"/>
      <c r="P58" s="157">
        <f>'将来負担比率（分子）の構造'!M$50</f>
        <v>1759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706</v>
      </c>
      <c r="C62" s="157"/>
      <c r="D62" s="157"/>
      <c r="E62" s="157">
        <f>'将来負担比率（分子）の構造'!J$45</f>
        <v>536</v>
      </c>
      <c r="F62" s="157"/>
      <c r="G62" s="157"/>
      <c r="H62" s="157">
        <f>'将来負担比率（分子）の構造'!K$45</f>
        <v>520</v>
      </c>
      <c r="I62" s="157"/>
      <c r="J62" s="157"/>
      <c r="K62" s="157">
        <f>'将来負担比率（分子）の構造'!L$45</f>
        <v>557</v>
      </c>
      <c r="L62" s="157"/>
      <c r="M62" s="157"/>
      <c r="N62" s="157">
        <f>'将来負担比率（分子）の構造'!M$45</f>
        <v>543</v>
      </c>
      <c r="O62" s="157"/>
      <c r="P62" s="157"/>
    </row>
    <row r="63" spans="1:16" x14ac:dyDescent="0.2">
      <c r="A63" s="157" t="s">
        <v>34</v>
      </c>
      <c r="B63" s="157">
        <f>'将来負担比率（分子）の構造'!I$44</f>
        <v>776</v>
      </c>
      <c r="C63" s="157"/>
      <c r="D63" s="157"/>
      <c r="E63" s="157">
        <f>'将来負担比率（分子）の構造'!J$44</f>
        <v>766</v>
      </c>
      <c r="F63" s="157"/>
      <c r="G63" s="157"/>
      <c r="H63" s="157">
        <f>'将来負担比率（分子）の構造'!K$44</f>
        <v>733</v>
      </c>
      <c r="I63" s="157"/>
      <c r="J63" s="157"/>
      <c r="K63" s="157">
        <f>'将来負担比率（分子）の構造'!L$44</f>
        <v>801</v>
      </c>
      <c r="L63" s="157"/>
      <c r="M63" s="157"/>
      <c r="N63" s="157">
        <f>'将来負担比率（分子）の構造'!M$44</f>
        <v>851</v>
      </c>
      <c r="O63" s="157"/>
      <c r="P63" s="157"/>
    </row>
    <row r="64" spans="1:16" x14ac:dyDescent="0.2">
      <c r="A64" s="157" t="s">
        <v>33</v>
      </c>
      <c r="B64" s="157">
        <f>'将来負担比率（分子）の構造'!I$43</f>
        <v>2773</v>
      </c>
      <c r="C64" s="157"/>
      <c r="D64" s="157"/>
      <c r="E64" s="157">
        <f>'将来負担比率（分子）の構造'!J$43</f>
        <v>2504</v>
      </c>
      <c r="F64" s="157"/>
      <c r="G64" s="157"/>
      <c r="H64" s="157">
        <f>'将来負担比率（分子）の構造'!K$43</f>
        <v>2269</v>
      </c>
      <c r="I64" s="157"/>
      <c r="J64" s="157"/>
      <c r="K64" s="157">
        <f>'将来負担比率（分子）の構造'!L$43</f>
        <v>2056</v>
      </c>
      <c r="L64" s="157"/>
      <c r="M64" s="157"/>
      <c r="N64" s="157">
        <f>'将来負担比率（分子）の構造'!M$43</f>
        <v>1906</v>
      </c>
      <c r="O64" s="157"/>
      <c r="P64" s="157"/>
    </row>
    <row r="65" spans="1:16" x14ac:dyDescent="0.2">
      <c r="A65" s="157" t="s">
        <v>32</v>
      </c>
      <c r="B65" s="157">
        <f>'将来負担比率（分子）の構造'!I$42</f>
        <v>4271</v>
      </c>
      <c r="C65" s="157"/>
      <c r="D65" s="157"/>
      <c r="E65" s="157">
        <f>'将来負担比率（分子）の構造'!J$42</f>
        <v>4107</v>
      </c>
      <c r="F65" s="157"/>
      <c r="G65" s="157"/>
      <c r="H65" s="157">
        <f>'将来負担比率（分子）の構造'!K$42</f>
        <v>3942</v>
      </c>
      <c r="I65" s="157"/>
      <c r="J65" s="157"/>
      <c r="K65" s="157">
        <f>'将来負担比率（分子）の構造'!L$42</f>
        <v>3778</v>
      </c>
      <c r="L65" s="157"/>
      <c r="M65" s="157"/>
      <c r="N65" s="157">
        <f>'将来負担比率（分子）の構造'!M$42</f>
        <v>3613</v>
      </c>
      <c r="O65" s="157"/>
      <c r="P65" s="157"/>
    </row>
    <row r="66" spans="1:16" x14ac:dyDescent="0.2">
      <c r="A66" s="157" t="s">
        <v>31</v>
      </c>
      <c r="B66" s="157">
        <f>'将来負担比率（分子）の構造'!I$41</f>
        <v>5938</v>
      </c>
      <c r="C66" s="157"/>
      <c r="D66" s="157"/>
      <c r="E66" s="157">
        <f>'将来負担比率（分子）の構造'!J$41</f>
        <v>6303</v>
      </c>
      <c r="F66" s="157"/>
      <c r="G66" s="157"/>
      <c r="H66" s="157">
        <f>'将来負担比率（分子）の構造'!K$41</f>
        <v>6845</v>
      </c>
      <c r="I66" s="157"/>
      <c r="J66" s="157"/>
      <c r="K66" s="157">
        <f>'将来負担比率（分子）の構造'!L$41</f>
        <v>7385</v>
      </c>
      <c r="L66" s="157"/>
      <c r="M66" s="157"/>
      <c r="N66" s="157">
        <f>'将来負担比率（分子）の構造'!M$41</f>
        <v>7353</v>
      </c>
      <c r="O66" s="157"/>
      <c r="P66" s="157"/>
    </row>
    <row r="67" spans="1:16" x14ac:dyDescent="0.2">
      <c r="A67" s="157" t="s">
        <v>72</v>
      </c>
      <c r="B67" s="157" t="e">
        <f>NA()</f>
        <v>#N/A</v>
      </c>
      <c r="C67" s="157">
        <f>IF(ISNUMBER('将来負担比率（分子）の構造'!I$53), IF('将来負担比率（分子）の構造'!I$53 &lt; 0, 0, '将来負担比率（分子）の構造'!I$53), NA())</f>
        <v>1459</v>
      </c>
      <c r="D67" s="157" t="e">
        <f>NA()</f>
        <v>#N/A</v>
      </c>
      <c r="E67" s="157" t="e">
        <f>NA()</f>
        <v>#N/A</v>
      </c>
      <c r="F67" s="157">
        <f>IF(ISNUMBER('将来負担比率（分子）の構造'!J$53), IF('将来負担比率（分子）の構造'!J$53 &lt; 0, 0, '将来負担比率（分子）の構造'!J$53), NA())</f>
        <v>1093</v>
      </c>
      <c r="G67" s="157" t="e">
        <f>NA()</f>
        <v>#N/A</v>
      </c>
      <c r="H67" s="157" t="e">
        <f>NA()</f>
        <v>#N/A</v>
      </c>
      <c r="I67" s="157">
        <f>IF(ISNUMBER('将来負担比率（分子）の構造'!K$53), IF('将来負担比率（分子）の構造'!K$53 &lt; 0, 0, '将来負担比率（分子）の構造'!K$53), NA())</f>
        <v>1291</v>
      </c>
      <c r="J67" s="157" t="e">
        <f>NA()</f>
        <v>#N/A</v>
      </c>
      <c r="K67" s="157" t="e">
        <f>NA()</f>
        <v>#N/A</v>
      </c>
      <c r="L67" s="157">
        <f>IF(ISNUMBER('将来負担比率（分子）の構造'!L$53), IF('将来負担比率（分子）の構造'!L$53 &lt; 0, 0, '将来負担比率（分子）の構造'!L$53), NA())</f>
        <v>1646</v>
      </c>
      <c r="M67" s="157" t="e">
        <f>NA()</f>
        <v>#N/A</v>
      </c>
      <c r="N67" s="157" t="e">
        <f>NA()</f>
        <v>#N/A</v>
      </c>
      <c r="O67" s="157">
        <f>IF(ISNUMBER('将来負担比率（分子）の構造'!M$53), IF('将来負担比率（分子）の構造'!M$53 &lt; 0, 0, '将来負担比率（分子）の構造'!M$53), NA())</f>
        <v>1452</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1081</v>
      </c>
      <c r="C72" s="161">
        <f>基金残高に係る経年分析!G55</f>
        <v>1242</v>
      </c>
      <c r="D72" s="161">
        <f>基金残高に係る経年分析!H55</f>
        <v>1263</v>
      </c>
    </row>
    <row r="73" spans="1:16" x14ac:dyDescent="0.2">
      <c r="A73" s="160" t="s">
        <v>75</v>
      </c>
      <c r="B73" s="161">
        <f>基金残高に係る経年分析!F56</f>
        <v>54</v>
      </c>
      <c r="C73" s="161">
        <f>基金残高に係る経年分析!G56</f>
        <v>84</v>
      </c>
      <c r="D73" s="161">
        <f>基金残高に係る経年分析!H56</f>
        <v>84</v>
      </c>
    </row>
    <row r="74" spans="1:16" x14ac:dyDescent="0.2">
      <c r="A74" s="160" t="s">
        <v>76</v>
      </c>
      <c r="B74" s="161">
        <f>基金残高に係る経年分析!F57</f>
        <v>135</v>
      </c>
      <c r="C74" s="161">
        <f>基金残高に係る経年分析!G57</f>
        <v>131</v>
      </c>
      <c r="D74" s="161">
        <f>基金残高に係る経年分析!H57</f>
        <v>126</v>
      </c>
    </row>
  </sheetData>
  <sheetProtection algorithmName="SHA-512" hashValue="yNADE6ccT6qDCGi3oI7Xa03qD/8ar4axtj11A/H2qnHDLQ602QGKeCD9KsbXDOCBa7dHnPl6mu0o3QrN3m5pwA==" saltValue="meMDer2T4rfFJ7BNY9Fof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2026-03-13T08:13:34Z</cp:lastPrinted>
  <dcterms:created xsi:type="dcterms:W3CDTF">2026-02-23T09:33:05Z</dcterms:created>
  <dcterms:modified xsi:type="dcterms:W3CDTF">2026-08-26T23:37:09Z</dcterms:modified>
  <cp:category/>
</cp:coreProperties>
</file>