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1.156\share\10210_財政課\データ\○財政予算\財政調査関係\財政状況資料集\R7財政状況資料集（R6年度分）\05_2回目（公会計）\"/>
    </mc:Choice>
  </mc:AlternateContent>
  <xr:revisionPtr revIDLastSave="0" documentId="13_ncr:1_{163A4CA0-D263-473A-9607-348D85839A77}" xr6:coauthVersionLast="47" xr6:coauthVersionMax="47" xr10:uidLastSave="{00000000-0000-0000-0000-000000000000}"/>
  <bookViews>
    <workbookView xWindow="-110" yWindow="-110" windowWidth="19420" windowHeight="10300" firstSheet="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CO35" i="10"/>
  <c r="BW35" i="10"/>
  <c r="BW36" i="10" s="1"/>
  <c r="BW37" i="10" s="1"/>
  <c r="BW38" i="10" s="1"/>
  <c r="BE35" i="10"/>
  <c r="CO34" i="10"/>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AM36" i="10" s="1"/>
  <c r="BE34" i="10"/>
</calcChain>
</file>

<file path=xl/sharedStrings.xml><?xml version="1.0" encoding="utf-8"?>
<sst xmlns="http://schemas.openxmlformats.org/spreadsheetml/2006/main" count="1128" uniqueCount="571">
  <si>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</si>
  <si>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</si>
  <si>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</si>
  <si>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</si>
  <si>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</si>
  <si>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</si>
  <si>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</si>
  <si>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</si>
  <si>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</si>
  <si>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</si>
  <si>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</si>
  <si>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</si>
  <si>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</si>
  <si>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</si>
  <si>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</si>
  <si>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</si>
  <si>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</si>
  <si>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</si>
  <si>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</si>
  <si>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</si>
  <si>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</si>
  <si>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</si>
  <si>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</si>
  <si>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</si>
  <si>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</si>
  <si>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</si>
  <si>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</si>
  <si>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</si>
  <si>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</si>
  <si>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</si>
  <si>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</si>
  <si>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</si>
  <si>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</si>
  <si>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</si>
  <si>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</si>
  <si>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</si>
  <si>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</si>
  <si>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</si>
  <si>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</si>
  <si>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</si>
  <si>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</si>
  <si>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</si>
  <si>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</si>
  <si>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</si>
  <si>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</si>
  <si>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</si>
  <si>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</si>
  <si>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</si>
  <si>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</si>
  <si>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</si>
  <si>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</si>
  <si>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</si>
  <si>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</si>
  <si>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</si>
  <si>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</si>
  <si>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</si>
  <si>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</si>
  <si>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</si>
  <si>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</si>
  <si>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</si>
  <si>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</si>
  <si>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</si>
  <si>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</si>
  <si>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</si>
  <si>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</si>
  <si>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</si>
  <si>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</si>
  <si>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</si>
  <si>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</si>
  <si>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</si>
  <si>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</si>
  <si>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</si>
  <si>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</si>
  <si>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</si>
  <si>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</si>
  <si>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</si>
  <si>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</si>
  <si>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</si>
  <si>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</si>
  <si>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</si>
  <si>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</si>
  <si>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</si>
  <si>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</si>
  <si>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</si>
  <si>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</si>
  <si>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</si>
  <si>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</si>
  <si>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</si>
  <si>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</si>
  <si>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</si>
  <si>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</si>
  <si>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</si>
  <si>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</si>
  <si>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</si>
  <si>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合志市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</si>
  <si>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</si>
  <si>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</si>
  <si>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</si>
  <si>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</si>
  <si>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</si>
  <si>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</si>
  <si>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</si>
  <si>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</si>
  <si>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</si>
  <si>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</si>
  <si>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</si>
  <si>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</si>
  <si>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</si>
  <si>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</si>
  <si>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</si>
  <si>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</si>
  <si>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</si>
  <si>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</si>
  <si>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</si>
  <si>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</si>
  <si>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</si>
  <si>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</si>
  <si>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</si>
  <si>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</si>
  <si>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</si>
  <si>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</si>
  <si>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</si>
  <si>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</si>
  <si>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</si>
  <si>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</si>
  <si>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</si>
  <si>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</si>
  <si>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</si>
  <si>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</si>
  <si>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</si>
  <si>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</si>
  <si>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</si>
  <si>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</si>
  <si>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</si>
  <si>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</si>
  <si>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</si>
  <si>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</si>
  <si>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</si>
  <si>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</si>
  <si>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</si>
  <si>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</si>
  <si>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</si>
  <si>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</si>
  <si>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</si>
  <si>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</si>
  <si>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</si>
  <si>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</si>
  <si>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</si>
  <si>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</si>
  <si>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</si>
  <si>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</si>
  <si>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</si>
  <si>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</si>
  <si>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</si>
  <si>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</si>
  <si>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</si>
  <si>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</si>
  <si>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</si>
  <si>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</si>
  <si>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</si>
  <si>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</si>
  <si>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</si>
  <si>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</si>
  <si>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</si>
  <si>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</si>
  <si>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</si>
  <si>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</si>
  <si>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</si>
  <si>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</si>
  <si>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</si>
  <si>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</si>
  <si>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</si>
  <si>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</si>
  <si>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</si>
  <si>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</si>
  <si>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</si>
  <si>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</si>
  <si>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</si>
  <si>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</si>
  <si>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</si>
  <si>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</si>
  <si>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</si>
  <si>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</si>
  <si>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</si>
  <si>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</si>
  <si>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</si>
  <si>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</si>
  <si>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</si>
  <si>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</si>
  <si>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</si>
  <si>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</si>
  <si>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</si>
  <si>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</si>
  <si>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</si>
  <si>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</si>
  <si>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</si>
  <si>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</si>
  <si>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</si>
  <si>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</si>
  <si>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</si>
  <si>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</si>
  <si>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</si>
  <si>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</si>
  <si>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熊本県合志市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</si>
  <si>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</si>
  <si>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</si>
  <si>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</si>
  <si>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</si>
  <si>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</si>
  <si>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</si>
  <si>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</si>
  <si>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</si>
  <si>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</si>
  <si>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</si>
  <si>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</si>
  <si>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</si>
  <si>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</si>
  <si>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</si>
  <si>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</si>
  <si>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</si>
  <si>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</si>
  <si>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</si>
  <si>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</si>
  <si>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</si>
  <si>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</si>
  <si>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</si>
  <si>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</si>
  <si>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</si>
  <si>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</si>
  <si>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</si>
  <si>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</si>
  <si>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</si>
  <si>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</si>
  <si>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</si>
  <si>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</si>
  <si>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</si>
  <si>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</si>
  <si>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</si>
  <si>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</si>
  <si>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</si>
  <si>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</si>
  <si>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</si>
  <si>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</si>
  <si>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</si>
  <si>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</si>
  <si>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</si>
  <si>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</si>
  <si>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</si>
  <si>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</si>
  <si>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</si>
  <si>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</si>
  <si>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</si>
  <si>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</si>
  <si>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</si>
  <si>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</si>
  <si>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</si>
  <si>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</si>
  <si>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</si>
  <si>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</si>
  <si>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</si>
  <si>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</si>
  <si>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</si>
  <si>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</si>
  <si>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</si>
  <si>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</si>
  <si>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</si>
  <si>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</si>
  <si>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</si>
  <si>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</si>
  <si>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</si>
  <si>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</si>
  <si>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</si>
  <si>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</si>
  <si>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</si>
  <si>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</si>
  <si>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</si>
  <si>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</si>
  <si>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</si>
  <si>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</si>
  <si>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</si>
  <si>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</si>
  <si>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</si>
  <si>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</si>
  <si>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</si>
  <si>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</si>
  <si>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</si>
  <si>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</si>
  <si>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</si>
  <si>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</si>
  <si>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</si>
  <si>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</si>
  <si>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</si>
  <si>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</si>
  <si>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</si>
  <si>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</si>
  <si>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</si>
  <si>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</si>
  <si>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</si>
  <si>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</si>
  <si>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</si>
  <si>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</si>
  <si>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</si>
  <si>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</si>
  <si>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</si>
  <si>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</si>
  <si>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</si>
  <si>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</si>
  <si>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</si>
  <si>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</si>
  <si>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</si>
  <si>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</si>
  <si>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</si>
  <si>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</si>
  <si>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</si>
  <si>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</si>
  <si>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</si>
  <si>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</si>
  <si>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</si>
  <si>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</si>
  <si>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</si>
  <si>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</si>
  <si>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</si>
  <si>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</si>
  <si>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</si>
  <si>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</si>
  <si>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</si>
  <si>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</si>
  <si>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</si>
  <si>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</si>
  <si>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</si>
  <si>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</si>
  <si>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</si>
  <si>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</si>
  <si>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</si>
  <si>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</si>
  <si>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</si>
  <si>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</si>
  <si>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</si>
  <si>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</si>
  <si>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</si>
  <si>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</si>
  <si>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</si>
  <si>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</si>
  <si>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</si>
  <si>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</si>
  <si>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</si>
  <si>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</si>
  <si>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</si>
  <si>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</si>
  <si>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</si>
  <si>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</si>
  <si>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</si>
  <si>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</si>
  <si>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</si>
  <si>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熊本県合志市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</si>
  <si>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</si>
  <si>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</si>
  <si>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</si>
  <si>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</si>
  <si>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</si>
  <si>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</si>
  <si>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</si>
  <si>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</si>
  <si>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</si>
  <si>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</si>
  <si>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</si>
  <si>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</si>
  <si>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</si>
  <si>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</si>
  <si>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</si>
  <si>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</si>
  <si>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</si>
  <si>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</si>
  <si>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</si>
  <si>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</si>
  <si>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</si>
  <si>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</si>
  <si>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</si>
  <si>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</si>
  <si>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</si>
  <si>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</si>
  <si>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</si>
  <si>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</si>
  <si>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</si>
  <si>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</si>
  <si>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</si>
  <si>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</si>
  <si>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</si>
  <si>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</si>
  <si>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</si>
  <si>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</si>
  <si>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</si>
  <si>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</si>
  <si>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</si>
  <si>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</si>
  <si>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下水道事業会計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</si>
  <si>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</si>
  <si>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</si>
  <si>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</si>
  <si>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</si>
  <si>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</si>
  <si>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</si>
  <si>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</si>
  <si>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</si>
  <si>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</si>
  <si>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</si>
  <si>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</si>
  <si>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</si>
  <si>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</si>
  <si>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</si>
  <si>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</si>
  <si>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</si>
  <si>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</si>
  <si>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</si>
  <si>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</si>
  <si>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</si>
  <si>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</si>
  <si>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</si>
  <si>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</si>
  <si>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</si>
  <si>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</si>
  <si>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</si>
  <si>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</si>
  <si>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</si>
  <si>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</si>
  <si>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</si>
  <si>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</si>
  <si>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</si>
  <si>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</si>
  <si>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</si>
  <si>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</si>
  <si>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</si>
  <si>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</si>
  <si>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</si>
  <si>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</si>
  <si>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</si>
  <si>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</si>
  <si>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</si>
  <si>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</si>
  <si>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</si>
  <si>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</si>
  <si>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</si>
  <si>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</si>
  <si>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</si>
  <si>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</si>
  <si>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</si>
  <si>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</si>
  <si>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</si>
  <si>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</si>
  <si>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</si>
  <si>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</si>
  <si>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</si>
  <si>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</si>
  <si>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</si>
  <si>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</si>
  <si>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</si>
  <si>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</si>
  <si>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</si>
  <si>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</si>
  <si>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</si>
  <si>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</si>
  <si>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</si>
  <si>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</si>
  <si>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</si>
  <si>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</si>
  <si>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</si>
  <si>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</si>
  <si>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</si>
  <si>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</si>
  <si>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</si>
  <si>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</si>
  <si>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</si>
  <si>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</si>
  <si>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</si>
  <si>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</si>
  <si>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</si>
  <si>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</si>
  <si>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</si>
  <si>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</si>
  <si>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</si>
  <si>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</si>
  <si>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</si>
  <si>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</si>
  <si>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</si>
  <si>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</si>
  <si>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</si>
  <si>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</si>
  <si>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</si>
  <si>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</si>
  <si>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</si>
  <si>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</si>
  <si>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</si>
  <si>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</si>
  <si>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</si>
  <si>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</si>
  <si>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</si>
  <si>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</si>
  <si>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</si>
  <si>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</si>
  <si>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</si>
  <si>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</si>
  <si>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</si>
  <si>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</si>
  <si>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</si>
  <si>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</si>
  <si>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</si>
  <si>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</si>
  <si>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</si>
  <si>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</si>
  <si>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</si>
  <si>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</si>
  <si>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</si>
  <si>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</si>
  <si>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</si>
  <si>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</si>
  <si>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</si>
  <si>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</si>
  <si>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</si>
  <si>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</si>
  <si>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</si>
  <si>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</si>
  <si>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</si>
  <si>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</si>
  <si>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</si>
  <si>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</si>
  <si>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</si>
  <si>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</si>
  <si>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</si>
  <si>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</si>
  <si>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</si>
  <si>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</si>
  <si>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</si>
  <si>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</si>
  <si>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</si>
  <si>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</si>
  <si>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工業用水道事業会計</t>
  </si>
  <si>
    <t>水道事業会計</t>
  </si>
  <si>
    <t>介護保険特別会計</t>
  </si>
  <si>
    <t>国民健康保険特別会計</t>
  </si>
  <si>
    <t>後期高齢者医療特別会計</t>
  </si>
  <si>
    <t>用地先行取得事業特別会計</t>
  </si>
  <si>
    <t>その他会計（赤字）</t>
  </si>
  <si>
    <t>その他会計（黒字）</t>
  </si>
  <si>
    <t>R02</t>
    <phoneticPr fontId="5"/>
  </si>
  <si>
    <t>R03</t>
    <phoneticPr fontId="5"/>
  </si>
  <si>
    <t>R04</t>
    <phoneticPr fontId="5"/>
  </si>
  <si>
    <t>R05</t>
    <phoneticPr fontId="5"/>
  </si>
  <si>
    <t>R06</t>
    <phoneticPr fontId="5"/>
  </si>
  <si>
    <t>(公共施設整備基金(R06年度末現在))</t>
    <phoneticPr fontId="5"/>
  </si>
  <si>
    <t>(地域福祉基金(R06年度末現在))</t>
    <phoneticPr fontId="5"/>
  </si>
  <si>
    <t>(小中学校教育整備基金(R06年度末現在))</t>
    <phoneticPr fontId="5"/>
  </si>
  <si>
    <t>(平成28年熊本地震復興基金(R06年度末現在))</t>
    <phoneticPr fontId="5"/>
  </si>
  <si>
    <t>(ふるさと創生基金(R06年度末現在))</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</si>
  <si>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</si>
  <si>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</si>
  <si>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菊池養生園保健組合</t>
    <rPh sb="0" eb="2">
      <t>キクチ</t>
    </rPh>
    <rPh sb="2" eb="4">
      <t>ヨウジョウ</t>
    </rPh>
    <rPh sb="4" eb="5">
      <t>エン</t>
    </rPh>
    <rPh sb="5" eb="7">
      <t>ホケン</t>
    </rPh>
    <rPh sb="7" eb="9">
      <t>クミアイ</t>
    </rPh>
    <phoneticPr fontId="2"/>
  </si>
  <si>
    <t>菊池広域連合</t>
    <rPh sb="0" eb="2">
      <t>キクチ</t>
    </rPh>
    <rPh sb="2" eb="4">
      <t>コウイキ</t>
    </rPh>
    <rPh sb="4" eb="6">
      <t>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</si>
  <si>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</si>
  <si>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
(後期高齢者医療特別会計)</t>
    <rPh sb="0" eb="3">
      <t>クマモトケン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2"/>
  </si>
  <si>
    <t>特別会計（交通災害共済事業）分を含む</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</si>
  <si>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</si>
  <si>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</si>
  <si>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おいはマイナス値が続いているため、類似団体平均値と比較して下回っている。また、令和5年度においても地方債の残高減少や充当基金残高が増加したため、更に将来負担比率は減少した。しかし、有形固定資産減価償却率は60%を超えており、既存資産の大規模改修や維持管理費用が今度も発生してくるため、施設の管理、マネジメントをより推進していく必要がある。</t>
    <rPh sb="0" eb="2">
      <t>ショウライ</t>
    </rPh>
    <rPh sb="2" eb="4">
      <t>フタン</t>
    </rPh>
    <rPh sb="4" eb="6">
      <t>ヒリツ</t>
    </rPh>
    <rPh sb="14" eb="15">
      <t>チ</t>
    </rPh>
    <rPh sb="16" eb="17">
      <t>ツヅ</t>
    </rPh>
    <rPh sb="24" eb="26">
      <t>ルイジ</t>
    </rPh>
    <rPh sb="26" eb="28">
      <t>ダンタイ</t>
    </rPh>
    <rPh sb="28" eb="30">
      <t>ヘイキン</t>
    </rPh>
    <rPh sb="30" eb="31">
      <t>チ</t>
    </rPh>
    <rPh sb="32" eb="34">
      <t>ヒカク</t>
    </rPh>
    <rPh sb="36" eb="38">
      <t>シタマワ</t>
    </rPh>
    <rPh sb="46" eb="48">
      <t>レイワ</t>
    </rPh>
    <rPh sb="49" eb="51">
      <t>ネンド</t>
    </rPh>
    <rPh sb="56" eb="58">
      <t>チホウ</t>
    </rPh>
    <rPh sb="58" eb="59">
      <t>サイ</t>
    </rPh>
    <rPh sb="60" eb="62">
      <t>ザンダカ</t>
    </rPh>
    <rPh sb="62" eb="64">
      <t>ゲンショウ</t>
    </rPh>
    <rPh sb="65" eb="67">
      <t>ジュウトウ</t>
    </rPh>
    <rPh sb="67" eb="69">
      <t>キキン</t>
    </rPh>
    <rPh sb="69" eb="71">
      <t>ザンダカ</t>
    </rPh>
    <rPh sb="72" eb="74">
      <t>ゾウカ</t>
    </rPh>
    <rPh sb="79" eb="80">
      <t>サラ</t>
    </rPh>
    <rPh sb="81" eb="83">
      <t>ショウライ</t>
    </rPh>
    <rPh sb="83" eb="85">
      <t>フタン</t>
    </rPh>
    <rPh sb="85" eb="87">
      <t>ヒリツ</t>
    </rPh>
    <rPh sb="88" eb="90">
      <t>ゲンショウ</t>
    </rPh>
    <rPh sb="97" eb="99">
      <t>ユウケイ</t>
    </rPh>
    <rPh sb="99" eb="101">
      <t>コテイ</t>
    </rPh>
    <rPh sb="101" eb="103">
      <t>シサン</t>
    </rPh>
    <rPh sb="103" eb="105">
      <t>ゲンカ</t>
    </rPh>
    <rPh sb="105" eb="107">
      <t>ショウキャク</t>
    </rPh>
    <rPh sb="107" eb="108">
      <t>リツ</t>
    </rPh>
    <rPh sb="113" eb="114">
      <t>コ</t>
    </rPh>
    <rPh sb="119" eb="121">
      <t>キゾン</t>
    </rPh>
    <rPh sb="121" eb="123">
      <t>シサン</t>
    </rPh>
    <rPh sb="124" eb="127">
      <t>ダイキボ</t>
    </rPh>
    <rPh sb="127" eb="129">
      <t>カイシュウ</t>
    </rPh>
    <rPh sb="130" eb="132">
      <t>イジ</t>
    </rPh>
    <rPh sb="132" eb="134">
      <t>カンリ</t>
    </rPh>
    <rPh sb="134" eb="136">
      <t>ヒヨウ</t>
    </rPh>
    <rPh sb="137" eb="139">
      <t>コンド</t>
    </rPh>
    <rPh sb="140" eb="142">
      <t>ハッセイ</t>
    </rPh>
    <rPh sb="149" eb="151">
      <t>シセツ</t>
    </rPh>
    <rPh sb="152" eb="154">
      <t>カンリ</t>
    </rPh>
    <rPh sb="164" eb="166">
      <t>スイシン</t>
    </rPh>
    <rPh sb="170" eb="172">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</si>
  <si>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</si>
  <si>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</si>
  <si>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</si>
  <si>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</si>
  <si>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</si>
  <si>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</si>
  <si>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おいては、マイナス値が続いているため、類似団体平均値と比較して下回っている。実質公債比率は減少傾向となっているが、類似団体平均値は上回っているため、計画的な償還を進めていかなければならない。引き続き、将来負担を抑制する観点から、計画的な起債活用及び行政運営に努める。</t>
    <rPh sb="0" eb="2">
      <t>ショウライ</t>
    </rPh>
    <rPh sb="2" eb="4">
      <t>フタン</t>
    </rPh>
    <rPh sb="4" eb="6">
      <t>ヒリツ</t>
    </rPh>
    <rPh sb="16" eb="17">
      <t>チ</t>
    </rPh>
    <rPh sb="18" eb="19">
      <t>ツヅ</t>
    </rPh>
    <rPh sb="26" eb="28">
      <t>ルイジ</t>
    </rPh>
    <rPh sb="28" eb="30">
      <t>ダンタイ</t>
    </rPh>
    <rPh sb="30" eb="33">
      <t>ヘイキンチ</t>
    </rPh>
    <rPh sb="34" eb="36">
      <t>ヒカク</t>
    </rPh>
    <rPh sb="38" eb="40">
      <t>シタマワ</t>
    </rPh>
    <rPh sb="45" eb="47">
      <t>ジッシツ</t>
    </rPh>
    <rPh sb="47" eb="49">
      <t>コウサイ</t>
    </rPh>
    <rPh sb="49" eb="51">
      <t>ヒリツ</t>
    </rPh>
    <rPh sb="52" eb="54">
      <t>ゲンショウ</t>
    </rPh>
    <rPh sb="54" eb="56">
      <t>ケイコウ</t>
    </rPh>
    <rPh sb="64" eb="66">
      <t>ルイジ</t>
    </rPh>
    <rPh sb="66" eb="68">
      <t>ダンタイ</t>
    </rPh>
    <rPh sb="68" eb="71">
      <t>ヘイキンチ</t>
    </rPh>
    <rPh sb="72" eb="74">
      <t>ウワマワ</t>
    </rPh>
    <rPh sb="81" eb="84">
      <t>ケイカクテキ</t>
    </rPh>
    <rPh sb="85" eb="87">
      <t>ショウカン</t>
    </rPh>
    <rPh sb="88" eb="89">
      <t>スス</t>
    </rPh>
    <rPh sb="102" eb="103">
      <t>ヒ</t>
    </rPh>
    <rPh sb="104" eb="105">
      <t>ツヅ</t>
    </rPh>
    <rPh sb="107" eb="109">
      <t>ショウライ</t>
    </rPh>
    <rPh sb="109" eb="111">
      <t>フタン</t>
    </rPh>
    <rPh sb="112" eb="114">
      <t>ヨクセイ</t>
    </rPh>
    <rPh sb="116" eb="118">
      <t>カンテン</t>
    </rPh>
    <rPh sb="121" eb="124">
      <t>ケイカクテキ</t>
    </rPh>
    <rPh sb="125" eb="127">
      <t>キサイ</t>
    </rPh>
    <rPh sb="127" eb="129">
      <t>カツヨウ</t>
    </rPh>
    <rPh sb="129" eb="130">
      <t>オヨ</t>
    </rPh>
    <rPh sb="131" eb="133">
      <t>ギョウセイ</t>
    </rPh>
    <rPh sb="133" eb="135">
      <t>ウンエイ</t>
    </rPh>
    <rPh sb="136" eb="137">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</si>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</sst>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E1AFCFA-C869-48E3-97BD-938EA235D29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3CE0-40C6-BFAA-C75EC6922D8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98120</c:v>
                </c:pt>
                <c:pt idx="1">
                  <c:v>29327</c:v>
                </c:pt>
                <c:pt idx="2">
                  <c:v>46013</c:v>
                </c:pt>
                <c:pt idx="3">
                  <c:v>44753</c:v>
                </c:pt>
                <c:pt idx="4">
                  <c:v>42164</c:v>
                </c:pt>
              </c:numCache>
            </c:numRef>
          </c:val>
          <c:smooth val="0"/>
          <c:extLst>
            <c:ext xmlns:c16="http://schemas.microsoft.com/office/drawing/2014/chart" uri="{C3380CC4-5D6E-409C-BE32-E72D297353CC}">
              <c16:uniqueId val="{00000001-3CE0-40C6-BFAA-C75EC6922D8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10.02</c:v>
                </c:pt>
                <c:pt idx="1">
                  <c:v>8.83</c:v>
                </c:pt>
                <c:pt idx="2">
                  <c:v>9.1199999999999992</c:v>
                </c:pt>
                <c:pt idx="3">
                  <c:v>9.65</c:v>
                </c:pt>
                <c:pt idx="4">
                  <c:v>7.43</c:v>
                </c:pt>
              </c:numCache>
            </c:numRef>
          </c:val>
          <c:extLst>
            <c:ext xmlns:c16="http://schemas.microsoft.com/office/drawing/2014/chart" uri="{C3380CC4-5D6E-409C-BE32-E72D297353CC}">
              <c16:uniqueId val="{00000000-AF66-45F4-975B-DE2D6B8E6F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22.29</c:v>
                </c:pt>
                <c:pt idx="1">
                  <c:v>23.75</c:v>
                </c:pt>
                <c:pt idx="2">
                  <c:v>28.65</c:v>
                </c:pt>
                <c:pt idx="3">
                  <c:v>29.13</c:v>
                </c:pt>
                <c:pt idx="4">
                  <c:v>31.64</c:v>
                </c:pt>
              </c:numCache>
            </c:numRef>
          </c:val>
          <c:extLst>
            <c:ext xmlns:c16="http://schemas.microsoft.com/office/drawing/2014/chart" uri="{C3380CC4-5D6E-409C-BE32-E72D297353CC}">
              <c16:uniqueId val="{00000001-AF66-45F4-975B-DE2D6B8E6F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0.26</c:v>
                </c:pt>
                <c:pt idx="1">
                  <c:v>2.5499999999999998</c:v>
                </c:pt>
                <c:pt idx="2">
                  <c:v>4.3499999999999996</c:v>
                </c:pt>
                <c:pt idx="3">
                  <c:v>2.46</c:v>
                </c:pt>
                <c:pt idx="4">
                  <c:v>1.77</c:v>
                </c:pt>
              </c:numCache>
            </c:numRef>
          </c:val>
          <c:smooth val="0"/>
          <c:extLst>
            <c:ext xmlns:c16="http://schemas.microsoft.com/office/drawing/2014/chart" uri="{C3380CC4-5D6E-409C-BE32-E72D297353CC}">
              <c16:uniqueId val="{00000002-AF66-45F4-975B-DE2D6B8E6F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c:v>
                </c:pt>
                <c:pt idx="4">
                  <c:v>#N/A</c:v>
                </c:pt>
                <c:pt idx="5">
                  <c:v>0.06</c:v>
                </c:pt>
                <c:pt idx="6">
                  <c:v>#N/A</c:v>
                </c:pt>
                <c:pt idx="7">
                  <c:v>0</c:v>
                </c:pt>
                <c:pt idx="8">
                  <c:v>#N/A</c:v>
                </c:pt>
                <c:pt idx="9">
                  <c:v>0</c:v>
                </c:pt>
              </c:numCache>
            </c:numRef>
          </c:val>
          <c:extLst>
            <c:ext xmlns:c16="http://schemas.microsoft.com/office/drawing/2014/chart" uri="{C3380CC4-5D6E-409C-BE32-E72D297353CC}">
              <c16:uniqueId val="{00000000-B2A8-4600-884D-995984B583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A8-4600-884D-995984B583F8}"/>
            </c:ext>
          </c:extLst>
        </c:ser>
        <c:ser>
          <c:idx val="2"/>
          <c:order val="2"/>
          <c:tx>
            <c:strRef>
              <c:f>データシート!$A$29</c:f>
              <c:strCache>
                <c:ptCount val="1"/>
                <c:pt idx="0">
                  <c:v>用地先行取得事業特別会計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2-B2A8-4600-884D-995984B583F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0.09</c:v>
                </c:pt>
                <c:pt idx="4">
                  <c:v>#N/A</c:v>
                </c:pt>
                <c:pt idx="5">
                  <c:v>0.03</c:v>
                </c:pt>
                <c:pt idx="6">
                  <c:v>#N/A</c:v>
                </c:pt>
                <c:pt idx="7">
                  <c:v>0.03</c:v>
                </c:pt>
                <c:pt idx="8">
                  <c:v>#N/A</c:v>
                </c:pt>
                <c:pt idx="9">
                  <c:v>0.03</c:v>
                </c:pt>
              </c:numCache>
            </c:numRef>
          </c:val>
          <c:extLst>
            <c:ext xmlns:c16="http://schemas.microsoft.com/office/drawing/2014/chart" uri="{C3380CC4-5D6E-409C-BE32-E72D297353CC}">
              <c16:uniqueId val="{00000003-B2A8-4600-884D-995984B583F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0.46</c:v>
                </c:pt>
                <c:pt idx="2">
                  <c:v>#N/A</c:v>
                </c:pt>
                <c:pt idx="3">
                  <c:v>0.32</c:v>
                </c:pt>
                <c:pt idx="4">
                  <c:v>#N/A</c:v>
                </c:pt>
                <c:pt idx="5">
                  <c:v>0.38</c:v>
                </c:pt>
                <c:pt idx="6">
                  <c:v>#N/A</c:v>
                </c:pt>
                <c:pt idx="7">
                  <c:v>0.25</c:v>
                </c:pt>
                <c:pt idx="8">
                  <c:v>#N/A</c:v>
                </c:pt>
                <c:pt idx="9">
                  <c:v>0.32</c:v>
                </c:pt>
              </c:numCache>
            </c:numRef>
          </c:val>
          <c:extLst>
            <c:ext xmlns:c16="http://schemas.microsoft.com/office/drawing/2014/chart" uri="{C3380CC4-5D6E-409C-BE32-E72D297353CC}">
              <c16:uniqueId val="{00000004-B2A8-4600-884D-995984B583F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0.98</c:v>
                </c:pt>
                <c:pt idx="2">
                  <c:v>#N/A</c:v>
                </c:pt>
                <c:pt idx="3">
                  <c:v>1.78</c:v>
                </c:pt>
                <c:pt idx="4">
                  <c:v>#N/A</c:v>
                </c:pt>
                <c:pt idx="5">
                  <c:v>0.77</c:v>
                </c:pt>
                <c:pt idx="6">
                  <c:v>#N/A</c:v>
                </c:pt>
                <c:pt idx="7">
                  <c:v>1.03</c:v>
                </c:pt>
                <c:pt idx="8">
                  <c:v>#N/A</c:v>
                </c:pt>
                <c:pt idx="9">
                  <c:v>0.91</c:v>
                </c:pt>
              </c:numCache>
            </c:numRef>
          </c:val>
          <c:extLst>
            <c:ext xmlns:c16="http://schemas.microsoft.com/office/drawing/2014/chart" uri="{C3380CC4-5D6E-409C-BE32-E72D297353CC}">
              <c16:uniqueId val="{00000005-B2A8-4600-884D-995984B583F8}"/>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12.36</c:v>
                </c:pt>
                <c:pt idx="2">
                  <c:v>#N/A</c:v>
                </c:pt>
                <c:pt idx="3">
                  <c:v>10.77</c:v>
                </c:pt>
                <c:pt idx="4">
                  <c:v>#N/A</c:v>
                </c:pt>
                <c:pt idx="5">
                  <c:v>8.1</c:v>
                </c:pt>
                <c:pt idx="6">
                  <c:v>#N/A</c:v>
                </c:pt>
                <c:pt idx="7">
                  <c:v>5.68</c:v>
                </c:pt>
                <c:pt idx="8">
                  <c:v>#N/A</c:v>
                </c:pt>
                <c:pt idx="9">
                  <c:v>3.83</c:v>
                </c:pt>
              </c:numCache>
            </c:numRef>
          </c:val>
          <c:extLst>
            <c:ext xmlns:c16="http://schemas.microsoft.com/office/drawing/2014/chart" uri="{C3380CC4-5D6E-409C-BE32-E72D297353CC}">
              <c16:uniqueId val="{00000006-B2A8-4600-884D-995984B583F8}"/>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3.89</c:v>
                </c:pt>
                <c:pt idx="2">
                  <c:v>#N/A</c:v>
                </c:pt>
                <c:pt idx="3">
                  <c:v>3.76</c:v>
                </c:pt>
                <c:pt idx="4">
                  <c:v>#N/A</c:v>
                </c:pt>
                <c:pt idx="5">
                  <c:v>3.98</c:v>
                </c:pt>
                <c:pt idx="6">
                  <c:v>#N/A</c:v>
                </c:pt>
                <c:pt idx="7">
                  <c:v>3.92</c:v>
                </c:pt>
                <c:pt idx="8">
                  <c:v>#N/A</c:v>
                </c:pt>
                <c:pt idx="9">
                  <c:v>3.89</c:v>
                </c:pt>
              </c:numCache>
            </c:numRef>
          </c:val>
          <c:extLst>
            <c:ext xmlns:c16="http://schemas.microsoft.com/office/drawing/2014/chart" uri="{C3380CC4-5D6E-409C-BE32-E72D297353CC}">
              <c16:uniqueId val="{00000007-B2A8-4600-884D-995984B583F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5.19</c:v>
                </c:pt>
                <c:pt idx="2">
                  <c:v>#N/A</c:v>
                </c:pt>
                <c:pt idx="3">
                  <c:v>4.3899999999999997</c:v>
                </c:pt>
                <c:pt idx="4">
                  <c:v>#N/A</c:v>
                </c:pt>
                <c:pt idx="5">
                  <c:v>6.27</c:v>
                </c:pt>
                <c:pt idx="6">
                  <c:v>#N/A</c:v>
                </c:pt>
                <c:pt idx="7">
                  <c:v>6.41</c:v>
                </c:pt>
                <c:pt idx="8">
                  <c:v>#N/A</c:v>
                </c:pt>
                <c:pt idx="9">
                  <c:v>6.33</c:v>
                </c:pt>
              </c:numCache>
            </c:numRef>
          </c:val>
          <c:extLst>
            <c:ext xmlns:c16="http://schemas.microsoft.com/office/drawing/2014/chart" uri="{C3380CC4-5D6E-409C-BE32-E72D297353CC}">
              <c16:uniqueId val="{00000008-B2A8-4600-884D-995984B583F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10.01</c:v>
                </c:pt>
                <c:pt idx="2">
                  <c:v>#N/A</c:v>
                </c:pt>
                <c:pt idx="3">
                  <c:v>8.82</c:v>
                </c:pt>
                <c:pt idx="4">
                  <c:v>#N/A</c:v>
                </c:pt>
                <c:pt idx="5">
                  <c:v>9.11</c:v>
                </c:pt>
                <c:pt idx="6">
                  <c:v>#N/A</c:v>
                </c:pt>
                <c:pt idx="7">
                  <c:v>9.64</c:v>
                </c:pt>
                <c:pt idx="8">
                  <c:v>#N/A</c:v>
                </c:pt>
                <c:pt idx="9">
                  <c:v>7.42</c:v>
                </c:pt>
              </c:numCache>
            </c:numRef>
          </c:val>
          <c:extLst>
            <c:ext xmlns:c16="http://schemas.microsoft.com/office/drawing/2014/chart" uri="{C3380CC4-5D6E-409C-BE32-E72D297353CC}">
              <c16:uniqueId val="{00000009-B2A8-4600-884D-995984B583F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2024</c:v>
                </c:pt>
                <c:pt idx="5">
                  <c:v>2061</c:v>
                </c:pt>
                <c:pt idx="8">
                  <c:v>2075</c:v>
                </c:pt>
                <c:pt idx="11">
                  <c:v>1939</c:v>
                </c:pt>
                <c:pt idx="14">
                  <c:v>2012</c:v>
                </c:pt>
              </c:numCache>
            </c:numRef>
          </c:val>
          <c:extLst>
            <c:ext xmlns:c16="http://schemas.microsoft.com/office/drawing/2014/chart" uri="{C3380CC4-5D6E-409C-BE32-E72D297353CC}">
              <c16:uniqueId val="{00000000-6055-4699-A9C0-F566A71F122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0</c:v>
                </c:pt>
                <c:pt idx="9">
                  <c:v>0</c:v>
                </c:pt>
                <c:pt idx="12">
                  <c:v>3</c:v>
                </c:pt>
              </c:numCache>
            </c:numRef>
          </c:val>
          <c:extLst>
            <c:ext xmlns:c16="http://schemas.microsoft.com/office/drawing/2014/chart" uri="{C3380CC4-5D6E-409C-BE32-E72D297353CC}">
              <c16:uniqueId val="{00000001-6055-4699-A9C0-F566A71F122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64</c:v>
                </c:pt>
                <c:pt idx="3">
                  <c:v>65</c:v>
                </c:pt>
                <c:pt idx="6">
                  <c:v>0</c:v>
                </c:pt>
                <c:pt idx="9">
                  <c:v>0</c:v>
                </c:pt>
                <c:pt idx="12">
                  <c:v>0</c:v>
                </c:pt>
              </c:numCache>
            </c:numRef>
          </c:val>
          <c:extLst>
            <c:ext xmlns:c16="http://schemas.microsoft.com/office/drawing/2014/chart" uri="{C3380CC4-5D6E-409C-BE32-E72D297353CC}">
              <c16:uniqueId val="{00000002-6055-4699-A9C0-F566A71F122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103</c:v>
                </c:pt>
                <c:pt idx="6">
                  <c:v>99</c:v>
                </c:pt>
                <c:pt idx="9">
                  <c:v>193</c:v>
                </c:pt>
                <c:pt idx="12">
                  <c:v>253</c:v>
                </c:pt>
              </c:numCache>
            </c:numRef>
          </c:val>
          <c:extLst>
            <c:ext xmlns:c16="http://schemas.microsoft.com/office/drawing/2014/chart" uri="{C3380CC4-5D6E-409C-BE32-E72D297353CC}">
              <c16:uniqueId val="{00000003-6055-4699-A9C0-F566A71F122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477</c:v>
                </c:pt>
                <c:pt idx="3">
                  <c:v>479</c:v>
                </c:pt>
                <c:pt idx="6">
                  <c:v>400</c:v>
                </c:pt>
                <c:pt idx="9">
                  <c:v>371</c:v>
                </c:pt>
                <c:pt idx="12">
                  <c:v>346</c:v>
                </c:pt>
              </c:numCache>
            </c:numRef>
          </c:val>
          <c:extLst>
            <c:ext xmlns:c16="http://schemas.microsoft.com/office/drawing/2014/chart" uri="{C3380CC4-5D6E-409C-BE32-E72D297353CC}">
              <c16:uniqueId val="{00000004-6055-4699-A9C0-F566A71F122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55-4699-A9C0-F566A71F122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55-4699-A9C0-F566A71F122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2204</c:v>
                </c:pt>
                <c:pt idx="3">
                  <c:v>2354</c:v>
                </c:pt>
                <c:pt idx="6">
                  <c:v>2464</c:v>
                </c:pt>
                <c:pt idx="9">
                  <c:v>2186</c:v>
                </c:pt>
                <c:pt idx="12">
                  <c:v>2205</c:v>
                </c:pt>
              </c:numCache>
            </c:numRef>
          </c:val>
          <c:extLst>
            <c:ext xmlns:c16="http://schemas.microsoft.com/office/drawing/2014/chart" uri="{C3380CC4-5D6E-409C-BE32-E72D297353CC}">
              <c16:uniqueId val="{00000007-6055-4699-A9C0-F566A71F122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783</c:v>
                </c:pt>
                <c:pt idx="2">
                  <c:v>#N/A</c:v>
                </c:pt>
                <c:pt idx="3">
                  <c:v>#N/A</c:v>
                </c:pt>
                <c:pt idx="4">
                  <c:v>941</c:v>
                </c:pt>
                <c:pt idx="5">
                  <c:v>#N/A</c:v>
                </c:pt>
                <c:pt idx="6">
                  <c:v>#N/A</c:v>
                </c:pt>
                <c:pt idx="7">
                  <c:v>888</c:v>
                </c:pt>
                <c:pt idx="8">
                  <c:v>#N/A</c:v>
                </c:pt>
                <c:pt idx="9">
                  <c:v>#N/A</c:v>
                </c:pt>
                <c:pt idx="10">
                  <c:v>811</c:v>
                </c:pt>
                <c:pt idx="11">
                  <c:v>#N/A</c:v>
                </c:pt>
                <c:pt idx="12">
                  <c:v>#N/A</c:v>
                </c:pt>
                <c:pt idx="13">
                  <c:v>795</c:v>
                </c:pt>
                <c:pt idx="14">
                  <c:v>#N/A</c:v>
                </c:pt>
              </c:numCache>
            </c:numRef>
          </c:val>
          <c:smooth val="0"/>
          <c:extLst>
            <c:ext xmlns:c16="http://schemas.microsoft.com/office/drawing/2014/chart" uri="{C3380CC4-5D6E-409C-BE32-E72D297353CC}">
              <c16:uniqueId val="{00000008-6055-4699-A9C0-F566A71F122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23861</c:v>
                </c:pt>
                <c:pt idx="5">
                  <c:v>23262</c:v>
                </c:pt>
                <c:pt idx="8">
                  <c:v>22379</c:v>
                </c:pt>
                <c:pt idx="11">
                  <c:v>20877</c:v>
                </c:pt>
                <c:pt idx="14">
                  <c:v>20695</c:v>
                </c:pt>
              </c:numCache>
            </c:numRef>
          </c:val>
          <c:extLst>
            <c:ext xmlns:c16="http://schemas.microsoft.com/office/drawing/2014/chart" uri="{C3380CC4-5D6E-409C-BE32-E72D297353CC}">
              <c16:uniqueId val="{00000000-CC1C-41C9-A495-AC5111990A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417</c:v>
                </c:pt>
                <c:pt idx="5">
                  <c:v>328</c:v>
                </c:pt>
                <c:pt idx="8">
                  <c:v>247</c:v>
                </c:pt>
                <c:pt idx="11">
                  <c:v>177</c:v>
                </c:pt>
                <c:pt idx="14">
                  <c:v>128</c:v>
                </c:pt>
              </c:numCache>
            </c:numRef>
          </c:val>
          <c:extLst>
            <c:ext xmlns:c16="http://schemas.microsoft.com/office/drawing/2014/chart" uri="{C3380CC4-5D6E-409C-BE32-E72D297353CC}">
              <c16:uniqueId val="{00000001-CC1C-41C9-A495-AC5111990A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7881</c:v>
                </c:pt>
                <c:pt idx="5">
                  <c:v>8750</c:v>
                </c:pt>
                <c:pt idx="8">
                  <c:v>9715</c:v>
                </c:pt>
                <c:pt idx="11">
                  <c:v>9153</c:v>
                </c:pt>
                <c:pt idx="14">
                  <c:v>10060</c:v>
                </c:pt>
              </c:numCache>
            </c:numRef>
          </c:val>
          <c:extLst>
            <c:ext xmlns:c16="http://schemas.microsoft.com/office/drawing/2014/chart" uri="{C3380CC4-5D6E-409C-BE32-E72D297353CC}">
              <c16:uniqueId val="{00000002-CC1C-41C9-A495-AC5111990A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C1C-41C9-A495-AC5111990A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C1C-41C9-A495-AC5111990A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1C-41C9-A495-AC5111990A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1C-41C9-A495-AC5111990A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3706</c:v>
                </c:pt>
                <c:pt idx="3">
                  <c:v>4409</c:v>
                </c:pt>
                <c:pt idx="6">
                  <c:v>4378</c:v>
                </c:pt>
                <c:pt idx="9">
                  <c:v>4434</c:v>
                </c:pt>
                <c:pt idx="12">
                  <c:v>4380</c:v>
                </c:pt>
              </c:numCache>
            </c:numRef>
          </c:val>
          <c:extLst>
            <c:ext xmlns:c16="http://schemas.microsoft.com/office/drawing/2014/chart" uri="{C3380CC4-5D6E-409C-BE32-E72D297353CC}">
              <c16:uniqueId val="{00000007-CC1C-41C9-A495-AC5111990A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4968</c:v>
                </c:pt>
                <c:pt idx="3">
                  <c:v>5095</c:v>
                </c:pt>
                <c:pt idx="6">
                  <c:v>4935</c:v>
                </c:pt>
                <c:pt idx="9">
                  <c:v>4155</c:v>
                </c:pt>
                <c:pt idx="12">
                  <c:v>4526</c:v>
                </c:pt>
              </c:numCache>
            </c:numRef>
          </c:val>
          <c:extLst>
            <c:ext xmlns:c16="http://schemas.microsoft.com/office/drawing/2014/chart" uri="{C3380CC4-5D6E-409C-BE32-E72D297353CC}">
              <c16:uniqueId val="{00000008-CC1C-41C9-A495-AC5111990A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65</c:v>
                </c:pt>
                <c:pt idx="3">
                  <c:v>0</c:v>
                </c:pt>
                <c:pt idx="6">
                  <c:v>0</c:v>
                </c:pt>
                <c:pt idx="9">
                  <c:v>0</c:v>
                </c:pt>
                <c:pt idx="12">
                  <c:v>0</c:v>
                </c:pt>
              </c:numCache>
            </c:numRef>
          </c:val>
          <c:extLst>
            <c:ext xmlns:c16="http://schemas.microsoft.com/office/drawing/2014/chart" uri="{C3380CC4-5D6E-409C-BE32-E72D297353CC}">
              <c16:uniqueId val="{00000009-CC1C-41C9-A495-AC5111990A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23105</c:v>
                </c:pt>
                <c:pt idx="3">
                  <c:v>22061</c:v>
                </c:pt>
                <c:pt idx="6">
                  <c:v>20960</c:v>
                </c:pt>
                <c:pt idx="9">
                  <c:v>20078</c:v>
                </c:pt>
                <c:pt idx="12">
                  <c:v>19236</c:v>
                </c:pt>
              </c:numCache>
            </c:numRef>
          </c:val>
          <c:extLst>
            <c:ext xmlns:c16="http://schemas.microsoft.com/office/drawing/2014/chart" uri="{C3380CC4-5D6E-409C-BE32-E72D297353CC}">
              <c16:uniqueId val="{0000000A-CC1C-41C9-A495-AC5111990A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C1C-41C9-A495-AC5111990A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4069</c:v>
                </c:pt>
                <c:pt idx="1">
                  <c:v>4303</c:v>
                </c:pt>
                <c:pt idx="2">
                  <c:v>4860</c:v>
                </c:pt>
              </c:numCache>
            </c:numRef>
          </c:val>
          <c:extLst>
            <c:ext xmlns:c16="http://schemas.microsoft.com/office/drawing/2014/chart" uri="{C3380CC4-5D6E-409C-BE32-E72D297353CC}">
              <c16:uniqueId val="{00000000-7284-4F53-86E1-84F5221632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790</c:v>
                </c:pt>
                <c:pt idx="1">
                  <c:v>612</c:v>
                </c:pt>
                <c:pt idx="2">
                  <c:v>632</c:v>
                </c:pt>
              </c:numCache>
            </c:numRef>
          </c:val>
          <c:extLst>
            <c:ext xmlns:c16="http://schemas.microsoft.com/office/drawing/2014/chart" uri="{C3380CC4-5D6E-409C-BE32-E72D297353CC}">
              <c16:uniqueId val="{00000001-7284-4F53-86E1-84F5221632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3428</c:v>
                </c:pt>
                <c:pt idx="1">
                  <c:v>3087</c:v>
                </c:pt>
                <c:pt idx="2">
                  <c:v>3673</c:v>
                </c:pt>
              </c:numCache>
            </c:numRef>
          </c:val>
          <c:extLst>
            <c:ext xmlns:c16="http://schemas.microsoft.com/office/drawing/2014/chart" uri="{C3380CC4-5D6E-409C-BE32-E72D297353CC}">
              <c16:uniqueId val="{00000002-7284-4F53-86E1-84F5221632D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{328A6B52-6E04-49A2-9AC4-D90A2A2609E9}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0D3-4903-B5BD-358ECE60AF5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{19741112-32CC-4EB1-8B90-8E91CE2037C7}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D3-4903-B5BD-358ECE60AF5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{3B2A5090-D650-42EE-B228-19CE989FFBCF}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D3-4903-B5BD-358ECE60AF5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{E082076B-C611-4448-BB9B-C715F92267C8}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D3-4903-B5BD-358ECE60AF5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{6245A614-49B4-438E-9837-8C3B4A393BD5}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D3-4903-B5BD-358ECE60AF5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{C8093F76-97F0-48FE-BE24-534246E055A9}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0D3-4903-B5BD-358ECE60AF5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{7FA67654-7956-4A38-9F57-3C4D075D6D27}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0D3-4903-B5BD-358ECE60AF5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{E0B7F97D-1E47-497E-A72F-CA8F80AFDD3A}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0D3-4903-B5BD-358ECE60AF5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{CC615ECF-5A44-4028-BC4A-9D438C430B5B}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0D3-4903-B5BD-358ECE60AF5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58.6</c:v>
                </c:pt>
                <c:pt idx="16">
                  <c:v>60.1</c:v>
                </c:pt>
                <c:pt idx="24">
                  <c:v>60.9</c:v>
                </c:pt>
                <c:pt idx="32">
                  <c:v>62.4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0D3-4903-B5BD-358ECE60AF5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{200A05B5-99C4-47C4-81C0-C925F0A949E0}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0D3-4903-B5BD-358ECE60AF5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{9E6CDB75-276F-446B-AEF4-C486D87FB928}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D3-4903-B5BD-358ECE60AF5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{C8509CAA-902F-460A-A32A-90F31BD2DEC9}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D3-4903-B5BD-358ECE60AF5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{E3B3755B-2924-42FC-BE75-82026E83C38B}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D3-4903-B5BD-358ECE60AF5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{2779A825-47B3-4E20-A7AF-8C387AAC1546}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D3-4903-B5BD-358ECE60AF5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{8CC4D892-65BE-41A7-A8E5-B1CE28AD064B}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0D3-4903-B5BD-358ECE60AF5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{45BA9A5D-DDA2-4E03-9E67-41A7670D35AE}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0D3-4903-B5BD-358ECE60AF5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{B68725BD-E274-447B-A6D0-F0A418E0708F}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0D3-4903-B5BD-358ECE60AF5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{D60620C9-4F66-41E3-A3E7-C15D8EFD6DBA}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0D3-4903-B5BD-358ECE60AF5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0D3-4903-B5BD-358ECE60AF57}"/>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{F8E2D674-ED13-4CD6-8956-9C59F0EE72C4}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38-45FB-AC1C-9F245035BD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{6D63BF65-C5D8-484F-BB42-0968C38B5D9C}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38-45FB-AC1C-9F245035BD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{B4D313D4-E4D3-4F76-ADA6-D63EA4FF6066}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38-45FB-AC1C-9F245035BD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{08DE1081-B0DF-496B-84E7-2E98CD638BE3}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38-45FB-AC1C-9F245035BD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{72610277-8A3D-4B4B-949A-F0AEC5F2DCCF}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38-45FB-AC1C-9F245035BDF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{95F78873-3182-4C5B-88DF-30CAFABFED6F}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38-45FB-AC1C-9F245035BDF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{631C4B87-8813-4652-9FEA-B6301C19C6B0}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38-45FB-AC1C-9F245035BDF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{C00F590D-CECB-4E0F-A59D-33292F122C1B}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38-45FB-AC1C-9F245035BDF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{DABC3707-3445-4669-B7C3-5DF083740488}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38-45FB-AC1C-9F245035BD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6.7</c:v>
                </c:pt>
                <c:pt idx="16">
                  <c:v>7.1</c:v>
                </c:pt>
                <c:pt idx="24">
                  <c:v>7</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738-45FB-AC1C-9F245035BD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{5DBCBA34-A881-404F-A73A-298AE02D2621}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38-45FB-AC1C-9F245035BD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{79849A18-12C7-435F-BE49-E19C61D2AB57}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38-45FB-AC1C-9F245035BD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{698E67A6-211F-40A9-9FC5-9C71B6E846B3}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38-45FB-AC1C-9F245035BD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{F14BF5A7-B1AF-46CE-80BC-7A9BB8CBC81F}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38-45FB-AC1C-9F245035BD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{18564AAB-82AB-414A-A2A9-AD3DCC9925E3}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38-45FB-AC1C-9F245035BDF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{E374BA6E-685F-4110-ABB2-18001DD4DF2E}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38-45FB-AC1C-9F245035BDF3}"/>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{0ABB6825-1EA1-47CB-BF0E-FEFAAE25E15E}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38-45FB-AC1C-9F245035BDF3}"/>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{91B348C5-C4AB-4545-AEB6-BB2D51BE7136}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38-45FB-AC1C-9F245035BDF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{D0DE6C81-CDC2-4A33-BB10-BA52F2FA3EAA}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38-45FB-AC1C-9F245035BD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738-45FB-AC1C-9F245035BDF3}"/>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昨年同様、類似団体の平均を下回っている。基準財政需要額における社会福祉費の伸びや臨時経済対策費の新設等により基準財政需要額が増加した。基準財政収入額においては人口増による課税対象者の増、法人地方税が増となった。</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前年度よりも</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ポイント増加したが、類似団体平均より低い水準となった。主な要因として、</a:t>
          </a:r>
          <a:r>
            <a:rPr kumimoji="1" lang="ja-JP" altLang="en-US" sz="1100">
              <a:solidFill>
                <a:schemeClr val="dk1"/>
              </a:solidFill>
              <a:effectLst/>
              <a:latin typeface="+mn-lt"/>
              <a:ea typeface="+mn-ea"/>
              <a:cs typeface="+mn-cs"/>
            </a:rPr>
            <a:t>前年度法人税の減による普通交付税の増、定額減税特例交付金による地方特例交付金等の増、</a:t>
          </a:r>
          <a:r>
            <a:rPr kumimoji="1" lang="ja-JP" altLang="ja-JP" sz="1100">
              <a:solidFill>
                <a:schemeClr val="dk1"/>
              </a:solidFill>
              <a:effectLst/>
              <a:latin typeface="+mn-lt"/>
              <a:ea typeface="+mn-ea"/>
              <a:cs typeface="+mn-cs"/>
            </a:rPr>
            <a:t>人件費の増が挙げられる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個々の事業について、住民のニーズを踏まえた上で内容を精査するとともに、事務事業の見直し等を進め、経常経費の削減に努める。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78105</xdr:rowOff>
    </xdr:from>
    <xdr:to>
      <xdr:col>23</xdr:col>
      <xdr:colOff>133350</xdr:colOff>
      <xdr:row>63</xdr:row>
      <xdr:rowOff>90170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7945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109855</xdr:rowOff>
    </xdr:from>
    <xdr:to>
      <xdr:col>19</xdr:col>
      <xdr:colOff>133350</xdr:colOff>
      <xdr:row>63</xdr:row>
      <xdr:rowOff>78105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396855"/>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109855</xdr:rowOff>
    </xdr:from>
    <xdr:to>
      <xdr:col>15</xdr:col>
      <xdr:colOff>82550</xdr:colOff>
      <xdr:row>62</xdr:row>
      <xdr:rowOff>44450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396855"/>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62</xdr:row>
      <xdr:rowOff>44450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67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27305</xdr:rowOff>
    </xdr:from>
    <xdr:to>
      <xdr:col>19</xdr:col>
      <xdr:colOff>184150</xdr:colOff>
      <xdr:row>63</xdr:row>
      <xdr:rowOff>128905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139082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97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59055</xdr:rowOff>
    </xdr:from>
    <xdr:to>
      <xdr:col>15</xdr:col>
      <xdr:colOff>133350</xdr:colOff>
      <xdr:row>60</xdr:row>
      <xdr:rowOff>160655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170832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105427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[113,583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類似団体との比較では、類似団体平均を</a:t>
          </a:r>
          <a:r>
            <a:rPr kumimoji="1" lang="en-US" altLang="ja-JP" sz="1100">
              <a:solidFill>
                <a:schemeClr val="dk1"/>
              </a:solidFill>
              <a:effectLst/>
              <a:latin typeface="+mn-lt"/>
              <a:ea typeface="+mn-ea"/>
              <a:cs typeface="+mn-cs"/>
            </a:rPr>
            <a:t>33,927</a:t>
          </a:r>
          <a:r>
            <a:rPr kumimoji="1" lang="ja-JP" altLang="ja-JP" sz="1100">
              <a:solidFill>
                <a:schemeClr val="dk1"/>
              </a:solidFill>
              <a:effectLst/>
              <a:latin typeface="+mn-lt"/>
              <a:ea typeface="+mn-ea"/>
              <a:cs typeface="+mn-cs"/>
            </a:rPr>
            <a:t>円下回っている。</a:t>
          </a:r>
          <a:endParaRPr lang="ja-JP" altLang="ja-JP" sz="1400">
            <a:effectLst/>
          </a:endParaRPr>
        </a:p>
        <a:p>
          <a:r>
            <a:rPr kumimoji="1" lang="ja-JP" altLang="ja-JP" sz="1100">
              <a:solidFill>
                <a:schemeClr val="dk1"/>
              </a:solidFill>
              <a:effectLst/>
              <a:latin typeface="+mn-lt"/>
              <a:ea typeface="+mn-ea"/>
              <a:cs typeface="+mn-cs"/>
            </a:rPr>
            <a:t>特に人件費については、人口千人当たりの職員数が類似団体と比較して少ないことが要因のひとつとなっている。引き続き、定員管理の徹底と事務事業の見直し等により経費の削減に努める。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44695</xdr:rowOff>
    </xdr:from>
    <xdr:to>
      <xdr:col>23</xdr:col>
      <xdr:colOff>133350</xdr:colOff>
      <xdr:row>80</xdr:row>
      <xdr:rowOff>74037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60695"/>
          <a:ext cx="838200" cy="2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44695</xdr:rowOff>
    </xdr:from>
    <xdr:to>
      <xdr:col>19</xdr:col>
      <xdr:colOff>133350</xdr:colOff>
      <xdr:row>80</xdr:row>
      <xdr:rowOff>52451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60695"/>
          <a:ext cx="8890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37314</xdr:rowOff>
    </xdr:from>
    <xdr:to>
      <xdr:col>15</xdr:col>
      <xdr:colOff>82550</xdr:colOff>
      <xdr:row>80</xdr:row>
      <xdr:rowOff>52451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53314"/>
          <a:ext cx="889000" cy="1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24949</xdr:rowOff>
    </xdr:from>
    <xdr:to>
      <xdr:col>11</xdr:col>
      <xdr:colOff>31750</xdr:colOff>
      <xdr:row>80</xdr:row>
      <xdr:rowOff>37314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40949"/>
          <a:ext cx="889000" cy="1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23237</xdr:rowOff>
    </xdr:from>
    <xdr:to>
      <xdr:col>23</xdr:col>
      <xdr:colOff>184150</xdr:colOff>
      <xdr:row>80</xdr:row>
      <xdr:rowOff>124837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3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115964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6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165345</xdr:rowOff>
    </xdr:from>
    <xdr:to>
      <xdr:col>19</xdr:col>
      <xdr:colOff>184150</xdr:colOff>
      <xdr:row>80</xdr:row>
      <xdr:rowOff>95495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0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105672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78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1651</xdr:rowOff>
    </xdr:from>
    <xdr:to>
      <xdr:col>15</xdr:col>
      <xdr:colOff>133350</xdr:colOff>
      <xdr:row>80</xdr:row>
      <xdr:rowOff>103251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1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113428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86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157964</xdr:rowOff>
    </xdr:from>
    <xdr:to>
      <xdr:col>11</xdr:col>
      <xdr:colOff>82550</xdr:colOff>
      <xdr:row>80</xdr:row>
      <xdr:rowOff>88114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0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98291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145599</xdr:rowOff>
    </xdr:from>
    <xdr:to>
      <xdr:col>7</xdr:col>
      <xdr:colOff>31750</xdr:colOff>
      <xdr:row>80</xdr:row>
      <xdr:rowOff>75749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85926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59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類似団体の平均を下回っており、昨年度と大きな変化はなかった。</a:t>
          </a:r>
          <a:endParaRPr lang="ja-JP" altLang="ja-JP" sz="1400">
            <a:effectLst/>
          </a:endParaRPr>
        </a:p>
        <a:p>
          <a:r>
            <a:rPr kumimoji="1" lang="ja-JP" altLang="ja-JP" sz="1100">
              <a:solidFill>
                <a:schemeClr val="dk1"/>
              </a:solidFill>
              <a:effectLst/>
              <a:latin typeface="+mn-lt"/>
              <a:ea typeface="+mn-ea"/>
              <a:cs typeface="+mn-cs"/>
            </a:rPr>
            <a:t>引き続き、給与・各種手当の見直しを行う等、より一層の給与の適正化に努める。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115207</xdr:rowOff>
    </xdr:from>
    <xdr:to>
      <xdr:col>81</xdr:col>
      <xdr:colOff>44450</xdr:colOff>
      <xdr:row>82</xdr:row>
      <xdr:rowOff>132443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1741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115207</xdr:rowOff>
    </xdr:from>
    <xdr:to>
      <xdr:col>77</xdr:col>
      <xdr:colOff>44450</xdr:colOff>
      <xdr:row>82</xdr:row>
      <xdr:rowOff>132443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741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83</xdr:row>
      <xdr:rowOff>29936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1913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29936</xdr:rowOff>
    </xdr:from>
    <xdr:to>
      <xdr:col>68</xdr:col>
      <xdr:colOff>152400</xdr:colOff>
      <xdr:row>83</xdr:row>
      <xdr:rowOff>98879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2602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81643</xdr:rowOff>
    </xdr:from>
    <xdr:to>
      <xdr:col>81</xdr:col>
      <xdr:colOff>95250</xdr:colOff>
      <xdr:row>83</xdr:row>
      <xdr:rowOff>11793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98170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8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64407</xdr:rowOff>
    </xdr:from>
    <xdr:to>
      <xdr:col>77</xdr:col>
      <xdr:colOff>95250</xdr:colOff>
      <xdr:row>82</xdr:row>
      <xdr:rowOff>166007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4734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9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人口の増加に伴い、職員数も増加している。類似団体内順位</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位と定員管理の成果がうかがえる。また、類似団体平均と比較しても</a:t>
          </a:r>
          <a:r>
            <a:rPr kumimoji="1" lang="en-US" altLang="ja-JP" sz="1100">
              <a:solidFill>
                <a:schemeClr val="dk1"/>
              </a:solidFill>
              <a:effectLst/>
              <a:latin typeface="+mn-lt"/>
              <a:ea typeface="+mn-ea"/>
              <a:cs typeface="+mn-cs"/>
            </a:rPr>
            <a:t>1.78</a:t>
          </a:r>
          <a:r>
            <a:rPr kumimoji="1" lang="ja-JP" altLang="ja-JP" sz="1100">
              <a:solidFill>
                <a:schemeClr val="dk1"/>
              </a:solidFill>
              <a:effectLst/>
              <a:latin typeface="+mn-lt"/>
              <a:ea typeface="+mn-ea"/>
              <a:cs typeface="+mn-cs"/>
            </a:rPr>
            <a:t>人少ない。</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42016</xdr:rowOff>
    </xdr:from>
    <xdr:to>
      <xdr:col>81</xdr:col>
      <xdr:colOff>44450</xdr:colOff>
      <xdr:row>59</xdr:row>
      <xdr:rowOff>62124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57566"/>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9843</xdr:rowOff>
    </xdr:from>
    <xdr:to>
      <xdr:col>77</xdr:col>
      <xdr:colOff>44450</xdr:colOff>
      <xdr:row>59</xdr:row>
      <xdr:rowOff>42016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2539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9843</xdr:rowOff>
    </xdr:from>
    <xdr:to>
      <xdr:col>72</xdr:col>
      <xdr:colOff>203200</xdr:colOff>
      <xdr:row>59</xdr:row>
      <xdr:rowOff>13864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12539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13864</xdr:rowOff>
    </xdr:from>
    <xdr:to>
      <xdr:col>68</xdr:col>
      <xdr:colOff>152400</xdr:colOff>
      <xdr:row>59</xdr:row>
      <xdr:rowOff>23919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129414"/>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11324</xdr:rowOff>
    </xdr:from>
    <xdr:to>
      <xdr:col>81</xdr:col>
      <xdr:colOff>95250</xdr:colOff>
      <xdr:row>59</xdr:row>
      <xdr:rowOff>112924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2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27851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7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162666</xdr:rowOff>
    </xdr:from>
    <xdr:to>
      <xdr:col>77</xdr:col>
      <xdr:colOff>95250</xdr:colOff>
      <xdr:row>59</xdr:row>
      <xdr:rowOff>92816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0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102993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75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130493</xdr:rowOff>
    </xdr:from>
    <xdr:to>
      <xdr:col>73</xdr:col>
      <xdr:colOff>44450</xdr:colOff>
      <xdr:row>59</xdr:row>
      <xdr:rowOff>60643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7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70820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43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134514</xdr:rowOff>
    </xdr:from>
    <xdr:to>
      <xdr:col>68</xdr:col>
      <xdr:colOff>203200</xdr:colOff>
      <xdr:row>59</xdr:row>
      <xdr:rowOff>64664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74841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4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144569</xdr:rowOff>
    </xdr:from>
    <xdr:to>
      <xdr:col>64</xdr:col>
      <xdr:colOff>152400</xdr:colOff>
      <xdr:row>59</xdr:row>
      <xdr:rowOff>74719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8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84896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57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今年度から、合志楓の森小中学校の増築に伴う借入の償還額が増加となったが、公営企業における地方債償還の財源に充てられた繰出金が減少したことで、分子となる償還金等の額が減少した。また、分母となる標準財政規模額が増加したため、前年より</a:t>
          </a:r>
          <a:r>
            <a:rPr kumimoji="1" lang="en-US" altLang="ja-JP" sz="1100">
              <a:solidFill>
                <a:srgbClr val="FF0000"/>
              </a:solidFill>
              <a:effectLst/>
              <a:latin typeface="+mn-lt"/>
              <a:ea typeface="+mn-ea"/>
              <a:cs typeface="+mn-cs"/>
            </a:rPr>
            <a:t>0.5</a:t>
          </a:r>
          <a:r>
            <a:rPr kumimoji="1" lang="ja-JP" altLang="en-US" sz="1100">
              <a:solidFill>
                <a:srgbClr val="FF0000"/>
              </a:solidFill>
              <a:effectLst/>
              <a:latin typeface="+mn-lt"/>
              <a:ea typeface="+mn-ea"/>
              <a:cs typeface="+mn-cs"/>
            </a:rPr>
            <a:t>ポイント改善した。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今後も</a:t>
          </a:r>
          <a:r>
            <a:rPr kumimoji="1" lang="ja-JP" altLang="ja-JP" sz="1100">
              <a:solidFill>
                <a:sysClr val="windowText" lastClr="000000"/>
              </a:solidFill>
              <a:effectLst/>
              <a:latin typeface="+mn-lt"/>
              <a:ea typeface="+mn-ea"/>
              <a:cs typeface="+mn-cs"/>
            </a:rPr>
            <a:t>地方債発行額を</a:t>
          </a:r>
          <a:r>
            <a:rPr kumimoji="1" lang="ja-JP" altLang="en-US" sz="1100">
              <a:solidFill>
                <a:sysClr val="windowText" lastClr="000000"/>
              </a:solidFill>
              <a:effectLst/>
              <a:latin typeface="+mn-lt"/>
              <a:ea typeface="+mn-ea"/>
              <a:cs typeface="+mn-cs"/>
            </a:rPr>
            <a:t>管理</a:t>
          </a:r>
          <a:r>
            <a:rPr kumimoji="1" lang="ja-JP" altLang="ja-JP" sz="1100">
              <a:solidFill>
                <a:sysClr val="windowText" lastClr="000000"/>
              </a:solidFill>
              <a:effectLst/>
              <a:latin typeface="+mn-lt"/>
              <a:ea typeface="+mn-ea"/>
              <a:cs typeface="+mn-cs"/>
            </a:rPr>
            <a:t>するなど</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起債に大きく頼ることのない財政運営に努める。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116417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056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41</xdr:row>
      <xdr:rowOff>124460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458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92287</xdr:rowOff>
    </xdr:from>
    <xdr:to>
      <xdr:col>72</xdr:col>
      <xdr:colOff>203200</xdr:colOff>
      <xdr:row>41</xdr:row>
      <xdr:rowOff>124460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217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92287</xdr:rowOff>
    </xdr:from>
    <xdr:to>
      <xdr:col>68</xdr:col>
      <xdr:colOff>152400</xdr:colOff>
      <xdr:row>41</xdr:row>
      <xdr:rowOff>92287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1217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41487</xdr:rowOff>
    </xdr:from>
    <xdr:to>
      <xdr:col>68</xdr:col>
      <xdr:colOff>203200</xdr:colOff>
      <xdr:row>41</xdr:row>
      <xdr:rowOff>143087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127864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41487</xdr:rowOff>
    </xdr:from>
    <xdr:to>
      <xdr:col>64</xdr:col>
      <xdr:colOff>152400</xdr:colOff>
      <xdr:row>41</xdr:row>
      <xdr:rowOff>143087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127864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前年度に引き続き、充当可能財源が将来負担額を上回り、将来負担比率の指標はなかった。</a:t>
          </a:r>
          <a:endParaRPr lang="ja-JP" altLang="ja-JP" sz="1400">
            <a:effectLst/>
          </a:endParaRPr>
        </a:p>
        <a:p>
          <a:r>
            <a:rPr kumimoji="1" lang="ja-JP" altLang="ja-JP" sz="1100">
              <a:solidFill>
                <a:schemeClr val="dk1"/>
              </a:solidFill>
              <a:effectLst/>
              <a:latin typeface="+mn-lt"/>
              <a:ea typeface="+mn-ea"/>
              <a:cs typeface="+mn-cs"/>
            </a:rPr>
            <a:t>引き続き、事業内容を見極めながら、起債にあたっては交付税措置率の高い地方債の活用（新発債を抑制する）等、後年度の負担の軽減に努める。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類似団体内平均値や全国平均より下回っている。要因としては市営の保育所がないことやごみ処理業務、消防業務を民間委託及び一部事務組合で行っていることなどが挙げられる。</a:t>
          </a:r>
          <a:endParaRPr lang="ja-JP" altLang="ja-JP" sz="1400">
            <a:effectLst/>
          </a:endParaRPr>
        </a:p>
        <a:p>
          <a:r>
            <a:rPr kumimoji="1" lang="ja-JP" altLang="ja-JP" sz="1100">
              <a:solidFill>
                <a:schemeClr val="dk1"/>
              </a:solidFill>
              <a:effectLst/>
              <a:latin typeface="+mn-lt"/>
              <a:ea typeface="+mn-ea"/>
              <a:cs typeface="+mn-cs"/>
            </a:rPr>
            <a:t>今後はこれらの人件費に準ずる繰出金等の支出や定員管理とあわせてさらに抑制していく必要がある。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94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110998</xdr:rowOff>
    </xdr:from>
    <xdr:to>
      <xdr:col>19</xdr:col>
      <xdr:colOff>187325</xdr:colOff>
      <xdr:row>36</xdr:row>
      <xdr:rowOff>17272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1174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110998</xdr:rowOff>
    </xdr:from>
    <xdr:to>
      <xdr:col>15</xdr:col>
      <xdr:colOff>98425</xdr:colOff>
      <xdr:row>36</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117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170434</xdr:rowOff>
    </xdr:from>
    <xdr:to>
      <xdr:col>11</xdr:col>
      <xdr:colOff>9525</xdr:colOff>
      <xdr:row>36</xdr:row>
      <xdr:rowOff>21844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711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60198</xdr:rowOff>
    </xdr:from>
    <xdr:to>
      <xdr:col>15</xdr:col>
      <xdr:colOff>149225</xdr:colOff>
      <xdr:row>35</xdr:row>
      <xdr:rowOff>161798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142494</xdr:rowOff>
    </xdr:from>
    <xdr:to>
      <xdr:col>11</xdr:col>
      <xdr:colOff>60325</xdr:colOff>
      <xdr:row>36</xdr:row>
      <xdr:rowOff>72644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82821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119634</xdr:rowOff>
    </xdr:from>
    <xdr:to>
      <xdr:col>6</xdr:col>
      <xdr:colOff>171450</xdr:colOff>
      <xdr:row>36</xdr:row>
      <xdr:rowOff>49784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59961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物件費は、類似団体内平均値を上回っている。前年度より増加した要因としては</a:t>
          </a:r>
          <a:r>
            <a:rPr kumimoji="1" lang="ja-JP" altLang="en-US" sz="1100">
              <a:solidFill>
                <a:schemeClr val="dk1"/>
              </a:solidFill>
              <a:effectLst/>
              <a:latin typeface="+mn-lt"/>
              <a:ea typeface="+mn-ea"/>
              <a:cs typeface="+mn-cs"/>
            </a:rPr>
            <a:t>、</a:t>
          </a:r>
          <a:r>
            <a:rPr kumimoji="1" lang="ja-JP" altLang="en-US" sz="1100">
              <a:solidFill>
                <a:srgbClr val="FF0000"/>
              </a:solidFill>
              <a:effectLst/>
              <a:latin typeface="+mn-lt"/>
              <a:ea typeface="+mn-ea"/>
              <a:cs typeface="+mn-cs"/>
            </a:rPr>
            <a:t>小学校教師用教科書等一般用消耗品、予防接種、放課後児童クラブ障がい児受入事業委託などの</a:t>
          </a:r>
          <a:r>
            <a:rPr kumimoji="1" lang="ja-JP" altLang="en-US" sz="1100">
              <a:solidFill>
                <a:sysClr val="windowText" lastClr="000000"/>
              </a:solidFill>
              <a:effectLst/>
              <a:latin typeface="+mn-lt"/>
              <a:ea typeface="+mn-ea"/>
              <a:cs typeface="+mn-cs"/>
            </a:rPr>
            <a:t>子どもにかかる</a:t>
          </a:r>
          <a:r>
            <a:rPr kumimoji="1" lang="ja-JP" altLang="ja-JP" sz="1100">
              <a:solidFill>
                <a:schemeClr val="dk1"/>
              </a:solidFill>
              <a:effectLst/>
              <a:latin typeface="+mn-lt"/>
              <a:ea typeface="+mn-ea"/>
              <a:cs typeface="+mn-cs"/>
            </a:rPr>
            <a:t>各種サービスの増が影響していると考えられる。今後も物件費は伸びていく傾向にある。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xdr:rowOff>
    </xdr:from>
    <xdr:to>
      <xdr:col>82</xdr:col>
      <xdr:colOff>107950</xdr:colOff>
      <xdr:row>17</xdr:row>
      <xdr:rowOff>79375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2735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17</xdr:row>
      <xdr:rowOff>12700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844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22225</xdr:rowOff>
    </xdr:from>
    <xdr:to>
      <xdr:col>73</xdr:col>
      <xdr:colOff>180975</xdr:colOff>
      <xdr:row>16</xdr:row>
      <xdr:rowOff>41275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654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22225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6797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28575</xdr:rowOff>
    </xdr:from>
    <xdr:to>
      <xdr:col>82</xdr:col>
      <xdr:colOff>158750</xdr:colOff>
      <xdr:row>17</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133350</xdr:rowOff>
    </xdr:from>
    <xdr:to>
      <xdr:col>78</xdr:col>
      <xdr:colOff>120650</xdr:colOff>
      <xdr:row>17</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102252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142875</xdr:rowOff>
    </xdr:from>
    <xdr:to>
      <xdr:col>69</xdr:col>
      <xdr:colOff>142875</xdr:colOff>
      <xdr:row>16</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や全国平均を上回っている。要因としては、若い世帯の転入増による学校や子育てにおける経費の増加、高齢化による介護、医療費の増加、生活保護関連費の増、各種福祉サービス費の増などによるものと考えられる。今後は自己負担割合の見直しやサービスの廃止統合等も検討し、抑制を更に努め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117475</xdr:rowOff>
    </xdr:from>
    <xdr:to>
      <xdr:col>24</xdr:col>
      <xdr:colOff>25400</xdr:colOff>
      <xdr:row>59</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0615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88900</xdr:rowOff>
    </xdr:from>
    <xdr:to>
      <xdr:col>19</xdr:col>
      <xdr:colOff>187325</xdr:colOff>
      <xdr:row>59</xdr:row>
      <xdr:rowOff>22225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86155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88900</xdr:rowOff>
    </xdr:from>
    <xdr:to>
      <xdr:col>15</xdr:col>
      <xdr:colOff>98425</xdr:colOff>
      <xdr:row>58</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8615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3175</xdr:rowOff>
    </xdr:from>
    <xdr:to>
      <xdr:col>11</xdr:col>
      <xdr:colOff>9525</xdr:colOff>
      <xdr:row>58</xdr:row>
      <xdr:rowOff>69850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947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66675</xdr:rowOff>
    </xdr:from>
    <xdr:to>
      <xdr:col>24</xdr:col>
      <xdr:colOff>76200</xdr:colOff>
      <xdr:row>58</xdr:row>
      <xdr:rowOff>168275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38752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8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142875</xdr:rowOff>
    </xdr:from>
    <xdr:to>
      <xdr:col>20</xdr:col>
      <xdr:colOff>38100</xdr:colOff>
      <xdr:row>59</xdr:row>
      <xdr:rowOff>73025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8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57802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7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123825</xdr:rowOff>
    </xdr:from>
    <xdr:to>
      <xdr:col>11</xdr:col>
      <xdr:colOff>60325</xdr:colOff>
      <xdr:row>58</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38752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98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19050</xdr:rowOff>
    </xdr:from>
    <xdr:to>
      <xdr:col>6</xdr:col>
      <xdr:colOff>171450</xdr:colOff>
      <xdr:row>58</xdr:row>
      <xdr:rowOff>120650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105427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類似団体内平均値や全国平均を下回っている。主な要因としては経常経費に大きな変化はみられないが、</a:t>
          </a:r>
          <a:r>
            <a:rPr lang="ja-JP" altLang="ja-JP" sz="1100">
              <a:solidFill>
                <a:srgbClr val="FF0000"/>
              </a:solidFill>
              <a:effectLst/>
              <a:latin typeface="+mn-lt"/>
              <a:ea typeface="+mn-ea"/>
              <a:cs typeface="+mn-cs"/>
            </a:rPr>
            <a:t>公営企業</a:t>
          </a:r>
          <a:r>
            <a:rPr lang="ja-JP" altLang="en-US" sz="1100">
              <a:solidFill>
                <a:srgbClr val="FF0000"/>
              </a:solidFill>
              <a:effectLst/>
              <a:latin typeface="+mn-lt"/>
              <a:ea typeface="+mn-ea"/>
              <a:cs typeface="+mn-cs"/>
            </a:rPr>
            <a:t>の</a:t>
          </a:r>
          <a:r>
            <a:rPr lang="ja-JP" altLang="ja-JP" sz="1100">
              <a:solidFill>
                <a:srgbClr val="FF0000"/>
              </a:solidFill>
              <a:effectLst/>
              <a:latin typeface="+mn-lt"/>
              <a:ea typeface="+mn-ea"/>
              <a:cs typeface="+mn-cs"/>
            </a:rPr>
            <a:t>地方債償還の財源に充てた繰</a:t>
          </a:r>
          <a:r>
            <a:rPr lang="ja-JP" altLang="en-US" sz="1100">
              <a:solidFill>
                <a:srgbClr val="FF0000"/>
              </a:solidFill>
              <a:effectLst/>
              <a:latin typeface="+mn-lt"/>
              <a:ea typeface="+mn-ea"/>
              <a:cs typeface="+mn-cs"/>
            </a:rPr>
            <a:t>出</a:t>
          </a:r>
          <a:r>
            <a:rPr lang="ja-JP" altLang="ja-JP" sz="1100">
              <a:solidFill>
                <a:srgbClr val="FF0000"/>
              </a:solidFill>
              <a:effectLst/>
              <a:latin typeface="+mn-lt"/>
              <a:ea typeface="+mn-ea"/>
              <a:cs typeface="+mn-cs"/>
            </a:rPr>
            <a:t>金の額について、特定環境保全公共下水道事業における繰</a:t>
          </a:r>
          <a:r>
            <a:rPr lang="ja-JP" altLang="en-US" sz="1100">
              <a:solidFill>
                <a:srgbClr val="FF0000"/>
              </a:solidFill>
              <a:effectLst/>
              <a:latin typeface="+mn-lt"/>
              <a:ea typeface="+mn-ea"/>
              <a:cs typeface="+mn-cs"/>
            </a:rPr>
            <a:t>出</a:t>
          </a:r>
          <a:r>
            <a:rPr lang="ja-JP" altLang="ja-JP" sz="1100">
              <a:solidFill>
                <a:srgbClr val="FF0000"/>
              </a:solidFill>
              <a:effectLst/>
              <a:latin typeface="+mn-lt"/>
              <a:ea typeface="+mn-ea"/>
              <a:cs typeface="+mn-cs"/>
            </a:rPr>
            <a:t>金</a:t>
          </a:r>
          <a:r>
            <a:rPr lang="en-US" altLang="ja-JP" sz="1100">
              <a:solidFill>
                <a:srgbClr val="FF0000"/>
              </a:solidFill>
              <a:effectLst/>
              <a:latin typeface="+mn-lt"/>
              <a:ea typeface="+mn-ea"/>
              <a:cs typeface="+mn-cs"/>
            </a:rPr>
            <a:t>70,000</a:t>
          </a:r>
          <a:r>
            <a:rPr lang="ja-JP" altLang="en-US" sz="1100">
              <a:solidFill>
                <a:srgbClr val="FF0000"/>
              </a:solidFill>
              <a:effectLst/>
              <a:latin typeface="+mn-lt"/>
              <a:ea typeface="+mn-ea"/>
              <a:cs typeface="+mn-cs"/>
            </a:rPr>
            <a:t>千</a:t>
          </a:r>
          <a:r>
            <a:rPr lang="ja-JP" altLang="ja-JP" sz="1100">
              <a:solidFill>
                <a:srgbClr val="FF0000"/>
              </a:solidFill>
              <a:effectLst/>
              <a:latin typeface="+mn-lt"/>
              <a:ea typeface="+mn-ea"/>
              <a:cs typeface="+mn-cs"/>
            </a:rPr>
            <a:t>円</a:t>
          </a:r>
          <a:r>
            <a:rPr lang="ja-JP" altLang="en-US" sz="1100">
              <a:solidFill>
                <a:srgbClr val="FF0000"/>
              </a:solidFill>
              <a:effectLst/>
              <a:latin typeface="+mn-lt"/>
              <a:ea typeface="+mn-ea"/>
              <a:cs typeface="+mn-cs"/>
            </a:rPr>
            <a:t>の</a:t>
          </a:r>
          <a:r>
            <a:rPr lang="ja-JP" altLang="ja-JP" sz="1100">
              <a:solidFill>
                <a:srgbClr val="FF0000"/>
              </a:solidFill>
              <a:effectLst/>
              <a:latin typeface="+mn-lt"/>
              <a:ea typeface="+mn-ea"/>
              <a:cs typeface="+mn-cs"/>
            </a:rPr>
            <a:t>減</a:t>
          </a:r>
          <a:r>
            <a:rPr lang="ja-JP" altLang="en-US"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主な要因となっている。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49276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6139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110998</xdr:rowOff>
    </xdr:from>
    <xdr:to>
      <xdr:col>78</xdr:col>
      <xdr:colOff>69850</xdr:colOff>
      <xdr:row>56</xdr:row>
      <xdr:rowOff>49276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4074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110998</xdr:rowOff>
    </xdr:from>
    <xdr:to>
      <xdr:col>73</xdr:col>
      <xdr:colOff>180975</xdr:colOff>
      <xdr:row>55</xdr:row>
      <xdr:rowOff>147574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5407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147574</xdr:rowOff>
    </xdr:from>
    <xdr:to>
      <xdr:col>69</xdr:col>
      <xdr:colOff>92075</xdr:colOff>
      <xdr:row>56</xdr:row>
      <xdr:rowOff>3556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77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169926</xdr:rowOff>
    </xdr:from>
    <xdr:to>
      <xdr:col>78</xdr:col>
      <xdr:colOff>120650</xdr:colOff>
      <xdr:row>56</xdr:row>
      <xdr:rowOff>100076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110253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6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60198</xdr:rowOff>
    </xdr:from>
    <xdr:to>
      <xdr:col>74</xdr:col>
      <xdr:colOff>31750</xdr:colOff>
      <xdr:row>55</xdr:row>
      <xdr:rowOff>161798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525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96774</xdr:rowOff>
    </xdr:from>
    <xdr:to>
      <xdr:col>69</xdr:col>
      <xdr:colOff>142875</xdr:colOff>
      <xdr:row>56</xdr:row>
      <xdr:rowOff>26924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37101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124206</xdr:rowOff>
    </xdr:from>
    <xdr:to>
      <xdr:col>65</xdr:col>
      <xdr:colOff>53975</xdr:colOff>
      <xdr:row>56</xdr:row>
      <xdr:rowOff>54356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64533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前年度と比較し増加しており、類似団体内平均値を下回っている。</a:t>
          </a:r>
          <a:endParaRPr lang="ja-JP" altLang="ja-JP" sz="1400">
            <a:effectLst/>
          </a:endParaRPr>
        </a:p>
        <a:p>
          <a:r>
            <a:rPr kumimoji="1" lang="ja-JP" altLang="ja-JP" sz="1100">
              <a:solidFill>
                <a:schemeClr val="dk1"/>
              </a:solidFill>
              <a:effectLst/>
              <a:latin typeface="+mn-lt"/>
              <a:ea typeface="+mn-ea"/>
              <a:cs typeface="+mn-cs"/>
            </a:rPr>
            <a:t>昨年度より増加した主な要因としては、</a:t>
          </a:r>
          <a:r>
            <a:rPr kumimoji="1" lang="ja-JP" altLang="en-US" sz="1100">
              <a:solidFill>
                <a:schemeClr val="dk1"/>
              </a:solidFill>
              <a:effectLst/>
              <a:latin typeface="+mn-lt"/>
              <a:ea typeface="+mn-ea"/>
              <a:cs typeface="+mn-cs"/>
            </a:rPr>
            <a:t>菊池広域連合負担金（</a:t>
          </a:r>
          <a:r>
            <a:rPr kumimoji="1" lang="en-US" altLang="ja-JP" sz="1100">
              <a:solidFill>
                <a:schemeClr val="dk1"/>
              </a:solidFill>
              <a:effectLst/>
              <a:latin typeface="+mn-lt"/>
              <a:ea typeface="+mn-ea"/>
              <a:cs typeface="+mn-cs"/>
            </a:rPr>
            <a:t>195,339</a:t>
          </a:r>
          <a:r>
            <a:rPr kumimoji="1" lang="ja-JP" altLang="en-US" sz="1100">
              <a:solidFill>
                <a:schemeClr val="dk1"/>
              </a:solidFill>
              <a:effectLst/>
              <a:latin typeface="+mn-lt"/>
              <a:ea typeface="+mn-ea"/>
              <a:cs typeface="+mn-cs"/>
            </a:rPr>
            <a:t>千円）、学校給食費補助金（</a:t>
          </a:r>
          <a:r>
            <a:rPr kumimoji="1" lang="en-US" altLang="ja-JP" sz="1100">
              <a:solidFill>
                <a:schemeClr val="dk1"/>
              </a:solidFill>
              <a:effectLst/>
              <a:latin typeface="+mn-lt"/>
              <a:ea typeface="+mn-ea"/>
              <a:cs typeface="+mn-cs"/>
            </a:rPr>
            <a:t>21,379</a:t>
          </a:r>
          <a:r>
            <a:rPr kumimoji="1" lang="ja-JP" altLang="en-US" sz="1100">
              <a:solidFill>
                <a:schemeClr val="dk1"/>
              </a:solidFill>
              <a:effectLst/>
              <a:latin typeface="+mn-lt"/>
              <a:ea typeface="+mn-ea"/>
              <a:cs typeface="+mn-cs"/>
            </a:rPr>
            <a:t>千円）が増加しており、菊池環境工場クリーンの森合志の建設に係る元金の償還が始まったことに伴う菊池広域連合負担金（ごみ処理費）の増が主な要因となっている。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62992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031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129286</xdr:rowOff>
    </xdr:from>
    <xdr:to>
      <xdr:col>78</xdr:col>
      <xdr:colOff>69850</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300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36</xdr:row>
      <xdr:rowOff>17272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300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62992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894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91965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78486</xdr:rowOff>
    </xdr:from>
    <xdr:to>
      <xdr:col>74</xdr:col>
      <xdr:colOff>31750</xdr:colOff>
      <xdr:row>36</xdr:row>
      <xdr:rowOff>8636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18813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類似団体内平均値を上回っている。これまで、平成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年度に繰り上げ償還を行うなど起債残高の抑制をしてきた。</a:t>
          </a:r>
          <a:r>
            <a:rPr kumimoji="1" lang="ja-JP" altLang="ja-JP" sz="1100">
              <a:solidFill>
                <a:srgbClr val="FF0000"/>
              </a:solidFill>
              <a:effectLst/>
              <a:latin typeface="+mn-lt"/>
              <a:ea typeface="+mn-ea"/>
              <a:cs typeface="+mn-cs"/>
            </a:rPr>
            <a:t>今年度は</a:t>
          </a:r>
          <a:r>
            <a:rPr kumimoji="1" lang="en-US" altLang="ja-JP" sz="1100">
              <a:solidFill>
                <a:srgbClr val="FF0000"/>
              </a:solidFill>
              <a:effectLst/>
              <a:latin typeface="+mn-lt"/>
              <a:ea typeface="+mn-ea"/>
              <a:cs typeface="+mn-cs"/>
            </a:rPr>
            <a:t>R2</a:t>
          </a:r>
          <a:r>
            <a:rPr kumimoji="1" lang="ja-JP" altLang="en-US" sz="1100">
              <a:solidFill>
                <a:srgbClr val="FF0000"/>
              </a:solidFill>
              <a:effectLst/>
              <a:latin typeface="+mn-lt"/>
              <a:ea typeface="+mn-ea"/>
              <a:cs typeface="+mn-cs"/>
            </a:rPr>
            <a:t>年度の楓の森小・中学校の建設に係る元金の償還が始まったことで</a:t>
          </a:r>
          <a:r>
            <a:rPr kumimoji="1" lang="ja-JP" altLang="ja-JP" sz="1100">
              <a:solidFill>
                <a:srgbClr val="FF0000"/>
              </a:solidFill>
              <a:effectLst/>
              <a:latin typeface="+mn-lt"/>
              <a:ea typeface="+mn-ea"/>
              <a:cs typeface="+mn-cs"/>
            </a:rPr>
            <a:t>元金償還金が増加</a:t>
          </a:r>
          <a:r>
            <a:rPr kumimoji="1" lang="ja-JP" altLang="en-US" sz="1100">
              <a:solidFill>
                <a:srgbClr val="FF0000"/>
              </a:solidFill>
              <a:effectLst/>
              <a:latin typeface="+mn-lt"/>
              <a:ea typeface="+mn-ea"/>
              <a:cs typeface="+mn-cs"/>
            </a:rPr>
            <a:t>したが、</a:t>
          </a:r>
          <a:r>
            <a:rPr kumimoji="1" lang="ja-JP" altLang="ja-JP" sz="1100">
              <a:solidFill>
                <a:srgbClr val="FF0000"/>
              </a:solidFill>
              <a:effectLst/>
              <a:latin typeface="+mn-lt"/>
              <a:ea typeface="+mn-ea"/>
              <a:cs typeface="+mn-cs"/>
            </a:rPr>
            <a:t>標準財政規模額</a:t>
          </a:r>
          <a:r>
            <a:rPr kumimoji="1" lang="ja-JP" altLang="en-US" sz="1100">
              <a:solidFill>
                <a:srgbClr val="FF0000"/>
              </a:solidFill>
              <a:effectLst/>
              <a:latin typeface="+mn-lt"/>
              <a:ea typeface="+mn-ea"/>
              <a:cs typeface="+mn-cs"/>
            </a:rPr>
            <a:t>が</a:t>
          </a:r>
          <a:r>
            <a:rPr kumimoji="1" lang="ja-JP" altLang="ja-JP" sz="1100">
              <a:solidFill>
                <a:srgbClr val="FF0000"/>
              </a:solidFill>
              <a:effectLst/>
              <a:latin typeface="+mn-lt"/>
              <a:ea typeface="+mn-ea"/>
              <a:cs typeface="+mn-cs"/>
            </a:rPr>
            <a:t>増加した</a:t>
          </a:r>
          <a:r>
            <a:rPr kumimoji="1" lang="ja-JP" altLang="en-US" sz="1100">
              <a:solidFill>
                <a:srgbClr val="FF0000"/>
              </a:solidFill>
              <a:effectLst/>
              <a:latin typeface="+mn-lt"/>
              <a:ea typeface="+mn-ea"/>
              <a:cs typeface="+mn-cs"/>
            </a:rPr>
            <a:t>ことで</a:t>
          </a:r>
          <a:r>
            <a:rPr kumimoji="1" lang="ja-JP" altLang="ja-JP" sz="1100">
              <a:solidFill>
                <a:srgbClr val="FF0000"/>
              </a:solidFill>
              <a:effectLst/>
              <a:latin typeface="+mn-lt"/>
              <a:ea typeface="+mn-ea"/>
              <a:cs typeface="+mn-cs"/>
            </a:rPr>
            <a:t>前年より</a:t>
          </a:r>
          <a:r>
            <a:rPr kumimoji="1" lang="en-US" altLang="ja-JP" sz="1100">
              <a:solidFill>
                <a:srgbClr val="FF0000"/>
              </a:solidFill>
              <a:effectLst/>
              <a:latin typeface="+mn-lt"/>
              <a:ea typeface="+mn-ea"/>
              <a:cs typeface="+mn-cs"/>
            </a:rPr>
            <a:t>0.9</a:t>
          </a:r>
          <a:r>
            <a:rPr kumimoji="1" lang="ja-JP" altLang="ja-JP" sz="1100">
              <a:solidFill>
                <a:srgbClr val="FF0000"/>
              </a:solidFill>
              <a:effectLst/>
              <a:latin typeface="+mn-lt"/>
              <a:ea typeface="+mn-ea"/>
              <a:cs typeface="+mn-cs"/>
            </a:rPr>
            <a:t>ポイント改善した。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、大規模な普通建設事業が計画されているため、市債発行については慎重に行い抑制に努める。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029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138430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71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77</xdr:row>
      <xdr:rowOff>168911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3400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77</xdr:row>
      <xdr:rowOff>168911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324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93997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118111</xdr:rowOff>
    </xdr:from>
    <xdr:to>
      <xdr:col>11</xdr:col>
      <xdr:colOff>60325</xdr:colOff>
      <xdr:row>78</xdr:row>
      <xdr:rowOff>48261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33038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類似団体内平均値や全国平均より下回っている。</a:t>
          </a:r>
          <a:endParaRPr lang="ja-JP" altLang="ja-JP" sz="1400">
            <a:effectLst/>
          </a:endParaRPr>
        </a:p>
        <a:p>
          <a:r>
            <a:rPr kumimoji="1" lang="ja-JP" altLang="ja-JP" sz="1100">
              <a:solidFill>
                <a:schemeClr val="dk1"/>
              </a:solidFill>
              <a:effectLst/>
              <a:latin typeface="+mn-lt"/>
              <a:ea typeface="+mn-ea"/>
              <a:cs typeface="+mn-cs"/>
            </a:rPr>
            <a:t>経常収支比率については、年度ごとの増減があり、地方交付税や臨時財政対策債などいわゆる依存財源の割合による部分が大きく、今後も歳出の抑制等に取り組んでいく必要がある。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19558</xdr:rowOff>
    </xdr:from>
    <xdr:to>
      <xdr:col>82</xdr:col>
      <xdr:colOff>107950</xdr:colOff>
      <xdr:row>75</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7830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127000</xdr:rowOff>
    </xdr:from>
    <xdr:to>
      <xdr:col>78</xdr:col>
      <xdr:colOff>69850</xdr:colOff>
      <xdr:row>75</xdr:row>
      <xdr:rowOff>19558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471400"/>
          <a:ext cx="889000" cy="40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127000</xdr:rowOff>
    </xdr:from>
    <xdr:to>
      <xdr:col>73</xdr:col>
      <xdr:colOff>180975</xdr:colOff>
      <xdr:row>73</xdr:row>
      <xdr:rowOff>147574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47140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147574</xdr:rowOff>
    </xdr:from>
    <xdr:to>
      <xdr:col>69</xdr:col>
      <xdr:colOff>92075</xdr:colOff>
      <xdr:row>74</xdr:row>
      <xdr:rowOff>3556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634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35577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140208</xdr:rowOff>
    </xdr:from>
    <xdr:to>
      <xdr:col>78</xdr:col>
      <xdr:colOff>120650</xdr:colOff>
      <xdr:row>75</xdr:row>
      <xdr:rowOff>70358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80535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96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76200</xdr:rowOff>
    </xdr:from>
    <xdr:to>
      <xdr:col>74</xdr:col>
      <xdr:colOff>31750</xdr:colOff>
      <xdr:row>73</xdr:row>
      <xdr:rowOff>6350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4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16527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18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96774</xdr:rowOff>
    </xdr:from>
    <xdr:to>
      <xdr:col>69</xdr:col>
      <xdr:colOff>142875</xdr:colOff>
      <xdr:row>74</xdr:row>
      <xdr:rowOff>26924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37101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8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124206</xdr:rowOff>
    </xdr:from>
    <xdr:to>
      <xdr:col>65</xdr:col>
      <xdr:colOff>53975</xdr:colOff>
      <xdr:row>74</xdr:row>
      <xdr:rowOff>54356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4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64533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0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130103</xdr:rowOff>
    </xdr:from>
    <xdr:to>
      <xdr:col>29</xdr:col>
      <xdr:colOff>127000</xdr:colOff>
      <xdr:row>19</xdr:row>
      <xdr:rowOff>4917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63678"/>
          <a:ext cx="0" cy="1246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14920</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4917</xdr:rowOff>
    </xdr:from>
    <xdr:to>
      <xdr:col>30</xdr:col>
      <xdr:colOff>25400</xdr:colOff>
      <xdr:row>19</xdr:row>
      <xdr:rowOff>4917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100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45030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0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130103</xdr:rowOff>
    </xdr:from>
    <xdr:to>
      <xdr:col>30</xdr:col>
      <xdr:colOff>25400</xdr:colOff>
      <xdr:row>11</xdr:row>
      <xdr:rowOff>130103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636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4743</xdr:rowOff>
    </xdr:from>
    <xdr:to>
      <xdr:col>29</xdr:col>
      <xdr:colOff>127000</xdr:colOff>
      <xdr:row>19</xdr:row>
      <xdr:rowOff>62230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09918"/>
          <a:ext cx="647700" cy="57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59667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5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43140</xdr:rowOff>
    </xdr:from>
    <xdr:to>
      <xdr:col>29</xdr:col>
      <xdr:colOff>177800</xdr:colOff>
      <xdr:row>17</xdr:row>
      <xdr:rowOff>144740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05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62230</xdr:rowOff>
    </xdr:from>
    <xdr:to>
      <xdr:col>26</xdr:col>
      <xdr:colOff>50800</xdr:colOff>
      <xdr:row>19</xdr:row>
      <xdr:rowOff>71211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67405"/>
          <a:ext cx="698500" cy="8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105896</xdr:rowOff>
    </xdr:from>
    <xdr:to>
      <xdr:col>26</xdr:col>
      <xdr:colOff>101600</xdr:colOff>
      <xdr:row>18</xdr:row>
      <xdr:rowOff>36046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68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46223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37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65550</xdr:rowOff>
    </xdr:from>
    <xdr:to>
      <xdr:col>22</xdr:col>
      <xdr:colOff>114300</xdr:colOff>
      <xdr:row>19</xdr:row>
      <xdr:rowOff>71211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70725"/>
          <a:ext cx="698500" cy="5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131554</xdr:rowOff>
    </xdr:from>
    <xdr:to>
      <xdr:col>22</xdr:col>
      <xdr:colOff>165100</xdr:colOff>
      <xdr:row>18</xdr:row>
      <xdr:rowOff>61704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93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71881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62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65550</xdr:rowOff>
    </xdr:from>
    <xdr:to>
      <xdr:col>18</xdr:col>
      <xdr:colOff>177800</xdr:colOff>
      <xdr:row>19</xdr:row>
      <xdr:rowOff>69317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70725"/>
          <a:ext cx="698500" cy="3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133459</xdr:rowOff>
    </xdr:from>
    <xdr:to>
      <xdr:col>19</xdr:col>
      <xdr:colOff>38100</xdr:colOff>
      <xdr:row>18</xdr:row>
      <xdr:rowOff>63609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5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73786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4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149428</xdr:rowOff>
    </xdr:from>
    <xdr:to>
      <xdr:col>15</xdr:col>
      <xdr:colOff>101600</xdr:colOff>
      <xdr:row>18</xdr:row>
      <xdr:rowOff>79578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117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89755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8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125393</xdr:rowOff>
    </xdr:from>
    <xdr:to>
      <xdr:col>29</xdr:col>
      <xdr:colOff>177800</xdr:colOff>
      <xdr:row>19</xdr:row>
      <xdr:rowOff>55543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59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33970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11430</xdr:rowOff>
    </xdr:from>
    <xdr:to>
      <xdr:col>26</xdr:col>
      <xdr:colOff>101600</xdr:colOff>
      <xdr:row>19</xdr:row>
      <xdr:rowOff>113030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16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97807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02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20411</xdr:rowOff>
    </xdr:from>
    <xdr:to>
      <xdr:col>22</xdr:col>
      <xdr:colOff>165100</xdr:colOff>
      <xdr:row>19</xdr:row>
      <xdr:rowOff>122011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25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106788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1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14750</xdr:rowOff>
    </xdr:from>
    <xdr:to>
      <xdr:col>19</xdr:col>
      <xdr:colOff>38100</xdr:colOff>
      <xdr:row>19</xdr:row>
      <xdr:rowOff>116350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1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101127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18517</xdr:rowOff>
    </xdr:from>
    <xdr:to>
      <xdr:col>15</xdr:col>
      <xdr:colOff>101600</xdr:colOff>
      <xdr:row>19</xdr:row>
      <xdr:rowOff>120117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23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104894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1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264911</xdr:rowOff>
    </xdr:from>
    <xdr:to>
      <xdr:col>29</xdr:col>
      <xdr:colOff>127000</xdr:colOff>
      <xdr:row>35</xdr:row>
      <xdr:rowOff>276113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875261"/>
          <a:ext cx="647700" cy="11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260890</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871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224155</xdr:rowOff>
    </xdr:from>
    <xdr:to>
      <xdr:col>26</xdr:col>
      <xdr:colOff>50800</xdr:colOff>
      <xdr:row>35</xdr:row>
      <xdr:rowOff>264911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834505"/>
          <a:ext cx="698500" cy="40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192053</xdr:rowOff>
    </xdr:from>
    <xdr:to>
      <xdr:col>22</xdr:col>
      <xdr:colOff>114300</xdr:colOff>
      <xdr:row>35</xdr:row>
      <xdr:rowOff>224155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802403"/>
          <a:ext cx="698500" cy="32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192053</xdr:rowOff>
    </xdr:from>
    <xdr:to>
      <xdr:col>18</xdr:col>
      <xdr:colOff>177800</xdr:colOff>
      <xdr:row>35</xdr:row>
      <xdr:rowOff>267818</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802403"/>
          <a:ext cx="698500" cy="757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225313</xdr:rowOff>
    </xdr:from>
    <xdr:to>
      <xdr:col>29</xdr:col>
      <xdr:colOff>177800</xdr:colOff>
      <xdr:row>35</xdr:row>
      <xdr:rowOff>326913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835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70390</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6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214111</xdr:rowOff>
    </xdr:from>
    <xdr:to>
      <xdr:col>26</xdr:col>
      <xdr:colOff>101600</xdr:colOff>
      <xdr:row>35</xdr:row>
      <xdr:rowOff>315711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24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325888</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593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173355</xdr:rowOff>
    </xdr:from>
    <xdr:to>
      <xdr:col>22</xdr:col>
      <xdr:colOff>165100</xdr:colOff>
      <xdr:row>35</xdr:row>
      <xdr:rowOff>274955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83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285132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55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141253</xdr:rowOff>
    </xdr:from>
    <xdr:to>
      <xdr:col>19</xdr:col>
      <xdr:colOff>38100</xdr:colOff>
      <xdr:row>35</xdr:row>
      <xdr:rowOff>242853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751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253030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520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217018</xdr:rowOff>
    </xdr:from>
    <xdr:to>
      <xdr:col>15</xdr:col>
      <xdr:colOff>101600</xdr:colOff>
      <xdr:row>35</xdr:row>
      <xdr:rowOff>318618</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27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328795</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596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64181</xdr:rowOff>
    </xdr:from>
    <xdr:to>
      <xdr:col>24</xdr:col>
      <xdr:colOff>63500</xdr:colOff>
      <xdr:row>38</xdr:row>
      <xdr:rowOff>160944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79281"/>
          <a:ext cx="838200" cy="9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160944</xdr:rowOff>
    </xdr:from>
    <xdr:to>
      <xdr:col>19</xdr:col>
      <xdr:colOff>177800</xdr:colOff>
      <xdr:row>39</xdr:row>
      <xdr:rowOff>499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76044"/>
          <a:ext cx="889000" cy="1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138606</xdr:rowOff>
    </xdr:from>
    <xdr:to>
      <xdr:col>15</xdr:col>
      <xdr:colOff>50800</xdr:colOff>
      <xdr:row>39</xdr:row>
      <xdr:rowOff>499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53706"/>
          <a:ext cx="889000" cy="3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138606</xdr:rowOff>
    </xdr:from>
    <xdr:to>
      <xdr:col>10</xdr:col>
      <xdr:colOff>114300</xdr:colOff>
      <xdr:row>38</xdr:row>
      <xdr:rowOff>159654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53706"/>
          <a:ext cx="889000" cy="2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13381</xdr:rowOff>
    </xdr:from>
    <xdr:to>
      <xdr:col>24</xdr:col>
      <xdr:colOff>114300</xdr:colOff>
      <xdr:row>38</xdr:row>
      <xdr:rowOff>114981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99757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110144</xdr:rowOff>
    </xdr:from>
    <xdr:to>
      <xdr:col>20</xdr:col>
      <xdr:colOff>38100</xdr:colOff>
      <xdr:row>39</xdr:row>
      <xdr:rowOff>40294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2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31421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121149</xdr:rowOff>
    </xdr:from>
    <xdr:to>
      <xdr:col>15</xdr:col>
      <xdr:colOff>101600</xdr:colOff>
      <xdr:row>39</xdr:row>
      <xdr:rowOff>51299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3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42426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2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87806</xdr:rowOff>
    </xdr:from>
    <xdr:to>
      <xdr:col>10</xdr:col>
      <xdr:colOff>165100</xdr:colOff>
      <xdr:row>39</xdr:row>
      <xdr:rowOff>17956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0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9083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9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108854</xdr:rowOff>
    </xdr:from>
    <xdr:to>
      <xdr:col>6</xdr:col>
      <xdr:colOff>38100</xdr:colOff>
      <xdr:row>39</xdr:row>
      <xdr:rowOff>39004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30131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72651</xdr:rowOff>
    </xdr:from>
    <xdr:to>
      <xdr:col>24</xdr:col>
      <xdr:colOff>63500</xdr:colOff>
      <xdr:row>58</xdr:row>
      <xdr:rowOff>86407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16751"/>
          <a:ext cx="838200" cy="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70963</xdr:rowOff>
    </xdr:from>
    <xdr:to>
      <xdr:col>19</xdr:col>
      <xdr:colOff>177800</xdr:colOff>
      <xdr:row>58</xdr:row>
      <xdr:rowOff>86407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15063"/>
          <a:ext cx="8890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70963</xdr:rowOff>
    </xdr:from>
    <xdr:to>
      <xdr:col>15</xdr:col>
      <xdr:colOff>50800</xdr:colOff>
      <xdr:row>58</xdr:row>
      <xdr:rowOff>85482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5063"/>
          <a:ext cx="889000" cy="1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85482</xdr:rowOff>
    </xdr:from>
    <xdr:to>
      <xdr:col>10</xdr:col>
      <xdr:colOff>114300</xdr:colOff>
      <xdr:row>58</xdr:row>
      <xdr:rowOff>95613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29582"/>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21851</xdr:rowOff>
    </xdr:from>
    <xdr:to>
      <xdr:col>24</xdr:col>
      <xdr:colOff>114300</xdr:colOff>
      <xdr:row>58</xdr:row>
      <xdr:rowOff>123451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35607</xdr:rowOff>
    </xdr:from>
    <xdr:to>
      <xdr:col>20</xdr:col>
      <xdr:colOff>38100</xdr:colOff>
      <xdr:row>58</xdr:row>
      <xdr:rowOff>137207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7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128334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20163</xdr:rowOff>
    </xdr:from>
    <xdr:to>
      <xdr:col>15</xdr:col>
      <xdr:colOff>101600</xdr:colOff>
      <xdr:row>58</xdr:row>
      <xdr:rowOff>121763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6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112890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34682</xdr:rowOff>
    </xdr:from>
    <xdr:to>
      <xdr:col>10</xdr:col>
      <xdr:colOff>165100</xdr:colOff>
      <xdr:row>58</xdr:row>
      <xdr:rowOff>136282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7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127409</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44813</xdr:rowOff>
    </xdr:from>
    <xdr:to>
      <xdr:col>6</xdr:col>
      <xdr:colOff>38100</xdr:colOff>
      <xdr:row>58</xdr:row>
      <xdr:rowOff>146413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137540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8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151740</xdr:rowOff>
    </xdr:from>
    <xdr:to>
      <xdr:col>24</xdr:col>
      <xdr:colOff>63500</xdr:colOff>
      <xdr:row>78</xdr:row>
      <xdr:rowOff>158369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24840"/>
          <a:ext cx="8382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158369</xdr:rowOff>
    </xdr:from>
    <xdr:to>
      <xdr:col>19</xdr:col>
      <xdr:colOff>177800</xdr:colOff>
      <xdr:row>78</xdr:row>
      <xdr:rowOff>162522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31469"/>
          <a:ext cx="889000" cy="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162522</xdr:rowOff>
    </xdr:from>
    <xdr:to>
      <xdr:col>15</xdr:col>
      <xdr:colOff>50800</xdr:colOff>
      <xdr:row>79</xdr:row>
      <xdr:rowOff>2997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35622"/>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162294</xdr:rowOff>
    </xdr:from>
    <xdr:to>
      <xdr:col>10</xdr:col>
      <xdr:colOff>114300</xdr:colOff>
      <xdr:row>79</xdr:row>
      <xdr:rowOff>2997</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35394"/>
          <a:ext cx="8890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100940</xdr:rowOff>
    </xdr:from>
    <xdr:to>
      <xdr:col>24</xdr:col>
      <xdr:colOff>114300</xdr:colOff>
      <xdr:row>79</xdr:row>
      <xdr:rowOff>31090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15867</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107569</xdr:rowOff>
    </xdr:from>
    <xdr:to>
      <xdr:col>20</xdr:col>
      <xdr:colOff>38100</xdr:colOff>
      <xdr:row>79</xdr:row>
      <xdr:rowOff>37719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8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28846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7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111722</xdr:rowOff>
    </xdr:from>
    <xdr:to>
      <xdr:col>15</xdr:col>
      <xdr:colOff>101600</xdr:colOff>
      <xdr:row>79</xdr:row>
      <xdr:rowOff>41872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8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32999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7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123647</xdr:rowOff>
    </xdr:from>
    <xdr:to>
      <xdr:col>10</xdr:col>
      <xdr:colOff>165100</xdr:colOff>
      <xdr:row>79</xdr:row>
      <xdr:rowOff>53797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9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44924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8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111494</xdr:rowOff>
    </xdr:from>
    <xdr:to>
      <xdr:col>6</xdr:col>
      <xdr:colOff>38100</xdr:colOff>
      <xdr:row>79</xdr:row>
      <xdr:rowOff>41644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32771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7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150847</xdr:rowOff>
    </xdr:from>
    <xdr:to>
      <xdr:col>24</xdr:col>
      <xdr:colOff>63500</xdr:colOff>
      <xdr:row>95</xdr:row>
      <xdr:rowOff>128575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267147"/>
          <a:ext cx="838200" cy="14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128575</xdr:rowOff>
    </xdr:from>
    <xdr:to>
      <xdr:col>19</xdr:col>
      <xdr:colOff>177800</xdr:colOff>
      <xdr:row>96</xdr:row>
      <xdr:rowOff>61378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416325"/>
          <a:ext cx="889000" cy="10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18574</xdr:rowOff>
    </xdr:from>
    <xdr:to>
      <xdr:col>15</xdr:col>
      <xdr:colOff>50800</xdr:colOff>
      <xdr:row>96</xdr:row>
      <xdr:rowOff>61378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306324"/>
          <a:ext cx="889000" cy="21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18574</xdr:rowOff>
    </xdr:from>
    <xdr:to>
      <xdr:col>10</xdr:col>
      <xdr:colOff>114300</xdr:colOff>
      <xdr:row>96</xdr:row>
      <xdr:rowOff>167143</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306324"/>
          <a:ext cx="889000" cy="32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100047</xdr:rowOff>
    </xdr:from>
    <xdr:to>
      <xdr:col>24</xdr:col>
      <xdr:colOff>114300</xdr:colOff>
      <xdr:row>95</xdr:row>
      <xdr:rowOff>30197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21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122924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06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77775</xdr:rowOff>
    </xdr:from>
    <xdr:to>
      <xdr:col>20</xdr:col>
      <xdr:colOff>38100</xdr:colOff>
      <xdr:row>96</xdr:row>
      <xdr:rowOff>7925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3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24452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14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10578</xdr:rowOff>
    </xdr:from>
    <xdr:to>
      <xdr:col>15</xdr:col>
      <xdr:colOff>101600</xdr:colOff>
      <xdr:row>96</xdr:row>
      <xdr:rowOff>112178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46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128705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24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139224</xdr:rowOff>
    </xdr:from>
    <xdr:to>
      <xdr:col>10</xdr:col>
      <xdr:colOff>165100</xdr:colOff>
      <xdr:row>95</xdr:row>
      <xdr:rowOff>69374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2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85901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03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116343</xdr:rowOff>
    </xdr:from>
    <xdr:to>
      <xdr:col>6</xdr:col>
      <xdr:colOff>38100</xdr:colOff>
      <xdr:row>97</xdr:row>
      <xdr:rowOff>46493</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5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63020</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35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30300</xdr:rowOff>
    </xdr:from>
    <xdr:to>
      <xdr:col>55</xdr:col>
      <xdr:colOff>0</xdr:colOff>
      <xdr:row>37</xdr:row>
      <xdr:rowOff>38765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73950"/>
          <a:ext cx="838200" cy="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38765</xdr:rowOff>
    </xdr:from>
    <xdr:to>
      <xdr:col>50</xdr:col>
      <xdr:colOff>114300</xdr:colOff>
      <xdr:row>37</xdr:row>
      <xdr:rowOff>76667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82415"/>
          <a:ext cx="889000" cy="3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76667</xdr:rowOff>
    </xdr:from>
    <xdr:to>
      <xdr:col>45</xdr:col>
      <xdr:colOff>177800</xdr:colOff>
      <xdr:row>37</xdr:row>
      <xdr:rowOff>106240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20317"/>
          <a:ext cx="88900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75669</xdr:rowOff>
    </xdr:from>
    <xdr:to>
      <xdr:col>41</xdr:col>
      <xdr:colOff>50800</xdr:colOff>
      <xdr:row>37</xdr:row>
      <xdr:rowOff>106240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62069"/>
          <a:ext cx="889000" cy="88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150950</xdr:rowOff>
    </xdr:from>
    <xdr:to>
      <xdr:col>55</xdr:col>
      <xdr:colOff>50800</xdr:colOff>
      <xdr:row>37</xdr:row>
      <xdr:rowOff>81100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2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129377</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0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159415</xdr:rowOff>
    </xdr:from>
    <xdr:to>
      <xdr:col>50</xdr:col>
      <xdr:colOff>165100</xdr:colOff>
      <xdr:row>37</xdr:row>
      <xdr:rowOff>89565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3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80692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2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25867</xdr:rowOff>
    </xdr:from>
    <xdr:to>
      <xdr:col>46</xdr:col>
      <xdr:colOff>38100</xdr:colOff>
      <xdr:row>37</xdr:row>
      <xdr:rowOff>127467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6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118594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6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55440</xdr:rowOff>
    </xdr:from>
    <xdr:to>
      <xdr:col>41</xdr:col>
      <xdr:colOff>101600</xdr:colOff>
      <xdr:row>37</xdr:row>
      <xdr:rowOff>157040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148168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9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24869</xdr:rowOff>
    </xdr:from>
    <xdr:to>
      <xdr:col>36</xdr:col>
      <xdr:colOff>165100</xdr:colOff>
      <xdr:row>32</xdr:row>
      <xdr:rowOff>126469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1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117596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03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126061</xdr:rowOff>
    </xdr:from>
    <xdr:to>
      <xdr:col>55</xdr:col>
      <xdr:colOff>0</xdr:colOff>
      <xdr:row>56</xdr:row>
      <xdr:rowOff>154243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727261"/>
          <a:ext cx="838200" cy="2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112344</xdr:rowOff>
    </xdr:from>
    <xdr:to>
      <xdr:col>50</xdr:col>
      <xdr:colOff>114300</xdr:colOff>
      <xdr:row>56</xdr:row>
      <xdr:rowOff>126061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7135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112344</xdr:rowOff>
    </xdr:from>
    <xdr:to>
      <xdr:col>45</xdr:col>
      <xdr:colOff>177800</xdr:colOff>
      <xdr:row>57</xdr:row>
      <xdr:rowOff>122534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713544"/>
          <a:ext cx="889000" cy="18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59472</xdr:rowOff>
    </xdr:from>
    <xdr:to>
      <xdr:col>41</xdr:col>
      <xdr:colOff>50800</xdr:colOff>
      <xdr:row>57</xdr:row>
      <xdr:rowOff>122534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146322"/>
          <a:ext cx="889000" cy="74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103443</xdr:rowOff>
    </xdr:from>
    <xdr:to>
      <xdr:col>55</xdr:col>
      <xdr:colOff>50800</xdr:colOff>
      <xdr:row>57</xdr:row>
      <xdr:rowOff>33593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0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81870</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8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75261</xdr:rowOff>
    </xdr:from>
    <xdr:to>
      <xdr:col>50</xdr:col>
      <xdr:colOff>165100</xdr:colOff>
      <xdr:row>57</xdr:row>
      <xdr:rowOff>5411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7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167988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6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61544</xdr:rowOff>
    </xdr:from>
    <xdr:to>
      <xdr:col>46</xdr:col>
      <xdr:colOff>38100</xdr:colOff>
      <xdr:row>56</xdr:row>
      <xdr:rowOff>163144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6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8221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43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71734</xdr:rowOff>
    </xdr:from>
    <xdr:to>
      <xdr:col>41</xdr:col>
      <xdr:colOff>101600</xdr:colOff>
      <xdr:row>58</xdr:row>
      <xdr:rowOff>1884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4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164461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3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8672</xdr:rowOff>
    </xdr:from>
    <xdr:to>
      <xdr:col>36</xdr:col>
      <xdr:colOff>165100</xdr:colOff>
      <xdr:row>53</xdr:row>
      <xdr:rowOff>110272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09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126799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887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91446</xdr:rowOff>
    </xdr:from>
    <xdr:to>
      <xdr:col>55</xdr:col>
      <xdr:colOff>0</xdr:colOff>
      <xdr:row>78</xdr:row>
      <xdr:rowOff>153815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464546"/>
          <a:ext cx="838200" cy="6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91446</xdr:rowOff>
    </xdr:from>
    <xdr:to>
      <xdr:col>50</xdr:col>
      <xdr:colOff>114300</xdr:colOff>
      <xdr:row>79</xdr:row>
      <xdr:rowOff>3663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464546"/>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106190</xdr:rowOff>
    </xdr:from>
    <xdr:to>
      <xdr:col>45</xdr:col>
      <xdr:colOff>177800</xdr:colOff>
      <xdr:row>79</xdr:row>
      <xdr:rowOff>3663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07840"/>
          <a:ext cx="889000" cy="2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45555</xdr:rowOff>
    </xdr:from>
    <xdr:to>
      <xdr:col>41</xdr:col>
      <xdr:colOff>50800</xdr:colOff>
      <xdr:row>77</xdr:row>
      <xdr:rowOff>106190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218505"/>
          <a:ext cx="889000" cy="108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103015</xdr:rowOff>
    </xdr:from>
    <xdr:to>
      <xdr:col>55</xdr:col>
      <xdr:colOff>50800</xdr:colOff>
      <xdr:row>79</xdr:row>
      <xdr:rowOff>33165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17942</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9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40646</xdr:rowOff>
    </xdr:from>
    <xdr:to>
      <xdr:col>50</xdr:col>
      <xdr:colOff>165100</xdr:colOff>
      <xdr:row>78</xdr:row>
      <xdr:rowOff>142246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1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133373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0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124313</xdr:rowOff>
    </xdr:from>
    <xdr:to>
      <xdr:col>46</xdr:col>
      <xdr:colOff>38100</xdr:colOff>
      <xdr:row>79</xdr:row>
      <xdr:rowOff>54463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45590</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9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55390</xdr:rowOff>
    </xdr:from>
    <xdr:to>
      <xdr:col>41</xdr:col>
      <xdr:colOff>101600</xdr:colOff>
      <xdr:row>77</xdr:row>
      <xdr:rowOff>156990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2067</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3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166205</xdr:rowOff>
    </xdr:from>
    <xdr:to>
      <xdr:col>36</xdr:col>
      <xdr:colOff>165100</xdr:colOff>
      <xdr:row>71</xdr:row>
      <xdr:rowOff>96355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1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112882</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194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153188</xdr:rowOff>
    </xdr:from>
    <xdr:to>
      <xdr:col>55</xdr:col>
      <xdr:colOff>0</xdr:colOff>
      <xdr:row>96</xdr:row>
      <xdr:rowOff>161150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12388"/>
          <a:ext cx="838200" cy="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161150</xdr:rowOff>
    </xdr:from>
    <xdr:to>
      <xdr:col>50</xdr:col>
      <xdr:colOff>114300</xdr:colOff>
      <xdr:row>97</xdr:row>
      <xdr:rowOff>35280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20350"/>
          <a:ext cx="889000" cy="4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35280</xdr:rowOff>
    </xdr:from>
    <xdr:to>
      <xdr:col>45</xdr:col>
      <xdr:colOff>177800</xdr:colOff>
      <xdr:row>98</xdr:row>
      <xdr:rowOff>139015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665930"/>
          <a:ext cx="889000" cy="27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9613</xdr:rowOff>
    </xdr:from>
    <xdr:to>
      <xdr:col>41</xdr:col>
      <xdr:colOff>50800</xdr:colOff>
      <xdr:row>98</xdr:row>
      <xdr:rowOff>139015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11713"/>
          <a:ext cx="889000" cy="12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102388</xdr:rowOff>
    </xdr:from>
    <xdr:to>
      <xdr:col>55</xdr:col>
      <xdr:colOff>50800</xdr:colOff>
      <xdr:row>97</xdr:row>
      <xdr:rowOff>32538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125265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1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110350</xdr:rowOff>
    </xdr:from>
    <xdr:to>
      <xdr:col>50</xdr:col>
      <xdr:colOff>165100</xdr:colOff>
      <xdr:row>97</xdr:row>
      <xdr:rowOff>40500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57027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34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155930</xdr:rowOff>
    </xdr:from>
    <xdr:to>
      <xdr:col>46</xdr:col>
      <xdr:colOff>38100</xdr:colOff>
      <xdr:row>97</xdr:row>
      <xdr:rowOff>86080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1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102607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39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88215</xdr:rowOff>
    </xdr:from>
    <xdr:to>
      <xdr:col>41</xdr:col>
      <xdr:colOff>101600</xdr:colOff>
      <xdr:row>99</xdr:row>
      <xdr:rowOff>18365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9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9492</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698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130263</xdr:rowOff>
    </xdr:from>
    <xdr:to>
      <xdr:col>36</xdr:col>
      <xdr:colOff>165100</xdr:colOff>
      <xdr:row>98</xdr:row>
      <xdr:rowOff>60413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6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51540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5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96789</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3339"/>
          <a:ext cx="8382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96789</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3339"/>
          <a:ext cx="8890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98868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18"/>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98868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5418"/>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45989</xdr:rowOff>
    </xdr:from>
    <xdr:to>
      <xdr:col>81</xdr:col>
      <xdr:colOff>101600</xdr:colOff>
      <xdr:row>39</xdr:row>
      <xdr:rowOff>147589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138716</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5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48068</xdr:rowOff>
    </xdr:from>
    <xdr:to>
      <xdr:col>72</xdr:col>
      <xdr:colOff>38100</xdr:colOff>
      <xdr:row>39</xdr:row>
      <xdr:rowOff>149668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140795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128612</xdr:rowOff>
    </xdr:from>
    <xdr:to>
      <xdr:col>85</xdr:col>
      <xdr:colOff>127000</xdr:colOff>
      <xdr:row>76</xdr:row>
      <xdr:rowOff>129857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58812"/>
          <a:ext cx="838200"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73368</xdr:rowOff>
    </xdr:from>
    <xdr:to>
      <xdr:col>81</xdr:col>
      <xdr:colOff>50800</xdr:colOff>
      <xdr:row>76</xdr:row>
      <xdr:rowOff>129857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03568"/>
          <a:ext cx="889000" cy="5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73368</xdr:rowOff>
    </xdr:from>
    <xdr:to>
      <xdr:col>76</xdr:col>
      <xdr:colOff>114300</xdr:colOff>
      <xdr:row>76</xdr:row>
      <xdr:rowOff>89281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03568"/>
          <a:ext cx="889000" cy="1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89281</xdr:rowOff>
    </xdr:from>
    <xdr:to>
      <xdr:col>71</xdr:col>
      <xdr:colOff>177800</xdr:colOff>
      <xdr:row>76</xdr:row>
      <xdr:rowOff>114554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19481"/>
          <a:ext cx="889000"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77812</xdr:rowOff>
    </xdr:from>
    <xdr:to>
      <xdr:col>85</xdr:col>
      <xdr:colOff>177800</xdr:colOff>
      <xdr:row>77</xdr:row>
      <xdr:rowOff>7962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0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56239</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8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79057</xdr:rowOff>
    </xdr:from>
    <xdr:to>
      <xdr:col>81</xdr:col>
      <xdr:colOff>101600</xdr:colOff>
      <xdr:row>77</xdr:row>
      <xdr:rowOff>9207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0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0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22568</xdr:rowOff>
    </xdr:from>
    <xdr:to>
      <xdr:col>76</xdr:col>
      <xdr:colOff>165100</xdr:colOff>
      <xdr:row>76</xdr:row>
      <xdr:rowOff>124168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140695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2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38481</xdr:rowOff>
    </xdr:from>
    <xdr:to>
      <xdr:col>72</xdr:col>
      <xdr:colOff>38100</xdr:colOff>
      <xdr:row>76</xdr:row>
      <xdr:rowOff>140081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6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156608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4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63754</xdr:rowOff>
    </xdr:from>
    <xdr:to>
      <xdr:col>67</xdr:col>
      <xdr:colOff>101600</xdr:colOff>
      <xdr:row>76</xdr:row>
      <xdr:rowOff>165354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9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156481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8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118101</xdr:rowOff>
    </xdr:from>
    <xdr:to>
      <xdr:col>85</xdr:col>
      <xdr:colOff>127000</xdr:colOff>
      <xdr:row>98</xdr:row>
      <xdr:rowOff>13137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8751"/>
          <a:ext cx="838200" cy="6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848</xdr:rowOff>
    </xdr:from>
    <xdr:to>
      <xdr:col>81</xdr:col>
      <xdr:colOff>50800</xdr:colOff>
      <xdr:row>98</xdr:row>
      <xdr:rowOff>13137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02948"/>
          <a:ext cx="889000" cy="1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158043</xdr:rowOff>
    </xdr:from>
    <xdr:to>
      <xdr:col>76</xdr:col>
      <xdr:colOff>114300</xdr:colOff>
      <xdr:row>98</xdr:row>
      <xdr:rowOff>848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88693"/>
          <a:ext cx="889000" cy="1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158043</xdr:rowOff>
    </xdr:from>
    <xdr:to>
      <xdr:col>71</xdr:col>
      <xdr:colOff>177800</xdr:colOff>
      <xdr:row>98</xdr:row>
      <xdr:rowOff>82459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88693"/>
          <a:ext cx="889000" cy="9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67301</xdr:rowOff>
    </xdr:from>
    <xdr:to>
      <xdr:col>85</xdr:col>
      <xdr:colOff>177800</xdr:colOff>
      <xdr:row>97</xdr:row>
      <xdr:rowOff>168901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45728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133787</xdr:rowOff>
    </xdr:from>
    <xdr:to>
      <xdr:col>81</xdr:col>
      <xdr:colOff>101600</xdr:colOff>
      <xdr:row>98</xdr:row>
      <xdr:rowOff>63937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6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55064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5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121498</xdr:rowOff>
    </xdr:from>
    <xdr:to>
      <xdr:col>76</xdr:col>
      <xdr:colOff>165100</xdr:colOff>
      <xdr:row>98</xdr:row>
      <xdr:rowOff>51648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5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42775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107243</xdr:rowOff>
    </xdr:from>
    <xdr:to>
      <xdr:col>72</xdr:col>
      <xdr:colOff>38100</xdr:colOff>
      <xdr:row>98</xdr:row>
      <xdr:rowOff>37393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28520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3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31659</xdr:rowOff>
    </xdr:from>
    <xdr:to>
      <xdr:col>67</xdr:col>
      <xdr:colOff>101600</xdr:colOff>
      <xdr:row>98</xdr:row>
      <xdr:rowOff>133259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3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124386</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2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133604</xdr:rowOff>
    </xdr:from>
    <xdr:to>
      <xdr:col>116</xdr:col>
      <xdr:colOff>63500</xdr:colOff>
      <xdr:row>37</xdr:row>
      <xdr:rowOff>113665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305804"/>
          <a:ext cx="838200" cy="1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96393</xdr:rowOff>
    </xdr:from>
    <xdr:to>
      <xdr:col>111</xdr:col>
      <xdr:colOff>177800</xdr:colOff>
      <xdr:row>36</xdr:row>
      <xdr:rowOff>133604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5925693"/>
          <a:ext cx="889000" cy="3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96393</xdr:rowOff>
    </xdr:from>
    <xdr:to>
      <xdr:col>107</xdr:col>
      <xdr:colOff>50800</xdr:colOff>
      <xdr:row>34</xdr:row>
      <xdr:rowOff>130683</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592569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130683</xdr:rowOff>
    </xdr:from>
    <xdr:to>
      <xdr:col>102</xdr:col>
      <xdr:colOff>114300</xdr:colOff>
      <xdr:row>34</xdr:row>
      <xdr:rowOff>147574</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5959983"/>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62865</xdr:rowOff>
    </xdr:from>
    <xdr:to>
      <xdr:col>116</xdr:col>
      <xdr:colOff>114300</xdr:colOff>
      <xdr:row>37</xdr:row>
      <xdr:rowOff>164465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40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85742</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82804</xdr:rowOff>
    </xdr:from>
    <xdr:to>
      <xdr:col>112</xdr:col>
      <xdr:colOff>38100</xdr:colOff>
      <xdr:row>37</xdr:row>
      <xdr:rowOff>12954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2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29481</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03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45593</xdr:rowOff>
    </xdr:from>
    <xdr:to>
      <xdr:col>107</xdr:col>
      <xdr:colOff>101600</xdr:colOff>
      <xdr:row>34</xdr:row>
      <xdr:rowOff>147193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58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163720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565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79883</xdr:rowOff>
    </xdr:from>
    <xdr:to>
      <xdr:col>102</xdr:col>
      <xdr:colOff>165100</xdr:colOff>
      <xdr:row>35</xdr:row>
      <xdr:rowOff>10033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590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26560</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568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96774</xdr:rowOff>
    </xdr:from>
    <xdr:to>
      <xdr:col>98</xdr:col>
      <xdr:colOff>38100</xdr:colOff>
      <xdr:row>35</xdr:row>
      <xdr:rowOff>26924</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592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43451</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570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139105</xdr:rowOff>
    </xdr:from>
    <xdr:to>
      <xdr:col>116</xdr:col>
      <xdr:colOff>63500</xdr:colOff>
      <xdr:row>58</xdr:row>
      <xdr:rowOff>139357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83205"/>
          <a:ext cx="8382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138877</xdr:rowOff>
    </xdr:from>
    <xdr:to>
      <xdr:col>111</xdr:col>
      <xdr:colOff>177800</xdr:colOff>
      <xdr:row>58</xdr:row>
      <xdr:rowOff>139357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2977"/>
          <a:ext cx="889000" cy="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138694</xdr:rowOff>
    </xdr:from>
    <xdr:to>
      <xdr:col>107</xdr:col>
      <xdr:colOff>50800</xdr:colOff>
      <xdr:row>58</xdr:row>
      <xdr:rowOff>138877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2794"/>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138694</xdr:rowOff>
    </xdr:from>
    <xdr:to>
      <xdr:col>102</xdr:col>
      <xdr:colOff>114300</xdr:colOff>
      <xdr:row>58</xdr:row>
      <xdr:rowOff>138900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8279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88305</xdr:rowOff>
    </xdr:from>
    <xdr:to>
      <xdr:col>116</xdr:col>
      <xdr:colOff>114300</xdr:colOff>
      <xdr:row>59</xdr:row>
      <xdr:rowOff>18455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88557</xdr:rowOff>
    </xdr:from>
    <xdr:to>
      <xdr:col>112</xdr:col>
      <xdr:colOff>38100</xdr:colOff>
      <xdr:row>59</xdr:row>
      <xdr:rowOff>18707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9834</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1253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88077</xdr:rowOff>
    </xdr:from>
    <xdr:to>
      <xdr:col>107</xdr:col>
      <xdr:colOff>101600</xdr:colOff>
      <xdr:row>59</xdr:row>
      <xdr:rowOff>18227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9354</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49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87894</xdr:rowOff>
    </xdr:from>
    <xdr:to>
      <xdr:col>102</xdr:col>
      <xdr:colOff>165100</xdr:colOff>
      <xdr:row>59</xdr:row>
      <xdr:rowOff>18044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9171</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247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88100</xdr:rowOff>
    </xdr:from>
    <xdr:to>
      <xdr:col>98</xdr:col>
      <xdr:colOff>38100</xdr:colOff>
      <xdr:row>59</xdr:row>
      <xdr:rowOff>18250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9377</xdr:rowOff>
    </xdr:from>
    <xdr:ext cx="313932"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99333" y="10124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156730</xdr:rowOff>
    </xdr:from>
    <xdr:to>
      <xdr:col>116</xdr:col>
      <xdr:colOff>63500</xdr:colOff>
      <xdr:row>76</xdr:row>
      <xdr:rowOff>170218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015480"/>
          <a:ext cx="838200" cy="18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170218</xdr:rowOff>
    </xdr:from>
    <xdr:to>
      <xdr:col>111</xdr:col>
      <xdr:colOff>177800</xdr:colOff>
      <xdr:row>77</xdr:row>
      <xdr:rowOff>28790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00418"/>
          <a:ext cx="889000" cy="3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28790</xdr:rowOff>
    </xdr:from>
    <xdr:to>
      <xdr:col>107</xdr:col>
      <xdr:colOff>50800</xdr:colOff>
      <xdr:row>77</xdr:row>
      <xdr:rowOff>52490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30440"/>
          <a:ext cx="889000" cy="2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52490</xdr:rowOff>
    </xdr:from>
    <xdr:to>
      <xdr:col>102</xdr:col>
      <xdr:colOff>114300</xdr:colOff>
      <xdr:row>77</xdr:row>
      <xdr:rowOff>59119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254140"/>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105931</xdr:rowOff>
    </xdr:from>
    <xdr:to>
      <xdr:col>116</xdr:col>
      <xdr:colOff>114300</xdr:colOff>
      <xdr:row>76</xdr:row>
      <xdr:rowOff>36082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646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84358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4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119418</xdr:rowOff>
    </xdr:from>
    <xdr:to>
      <xdr:col>112</xdr:col>
      <xdr:colOff>38100</xdr:colOff>
      <xdr:row>77</xdr:row>
      <xdr:rowOff>49568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4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40695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4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149440</xdr:rowOff>
    </xdr:from>
    <xdr:to>
      <xdr:col>107</xdr:col>
      <xdr:colOff>101600</xdr:colOff>
      <xdr:row>77</xdr:row>
      <xdr:rowOff>79590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7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70717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27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1690</xdr:rowOff>
    </xdr:from>
    <xdr:to>
      <xdr:col>102</xdr:col>
      <xdr:colOff>165100</xdr:colOff>
      <xdr:row>77</xdr:row>
      <xdr:rowOff>103290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94417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29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8319</xdr:rowOff>
    </xdr:from>
    <xdr:to>
      <xdr:col>98</xdr:col>
      <xdr:colOff>38100</xdr:colOff>
      <xdr:row>77</xdr:row>
      <xdr:rowOff>109919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0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101046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0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460,056</a:t>
          </a:r>
          <a:r>
            <a:rPr kumimoji="1" lang="ja-JP" altLang="ja-JP" sz="1100">
              <a:solidFill>
                <a:schemeClr val="dk1"/>
              </a:solidFill>
              <a:effectLst/>
              <a:latin typeface="+mn-lt"/>
              <a:ea typeface="+mn-ea"/>
              <a:cs typeface="+mn-cs"/>
            </a:rPr>
            <a:t>円となっている。主な構成項目である人件費は、住民一人当たり</a:t>
          </a:r>
          <a:r>
            <a:rPr kumimoji="1" lang="en-US" altLang="ja-JP" sz="1100">
              <a:solidFill>
                <a:schemeClr val="dk1"/>
              </a:solidFill>
              <a:effectLst/>
              <a:latin typeface="+mn-lt"/>
              <a:ea typeface="+mn-ea"/>
              <a:cs typeface="+mn-cs"/>
            </a:rPr>
            <a:t>52,625</a:t>
          </a:r>
          <a:r>
            <a:rPr kumimoji="1" lang="ja-JP" altLang="ja-JP" sz="1100">
              <a:solidFill>
                <a:schemeClr val="dk1"/>
              </a:solidFill>
              <a:effectLst/>
              <a:latin typeface="+mn-lt"/>
              <a:ea typeface="+mn-ea"/>
              <a:cs typeface="+mn-cs"/>
            </a:rPr>
            <a:t>円となっており、類似団体平均と比べて下回っている。</a:t>
          </a:r>
          <a:endParaRPr lang="ja-JP" altLang="ja-JP" sz="1400">
            <a:effectLst/>
          </a:endParaRPr>
        </a:p>
        <a:p>
          <a:r>
            <a:rPr kumimoji="1" lang="ja-JP" altLang="ja-JP" sz="1100">
              <a:solidFill>
                <a:schemeClr val="dk1"/>
              </a:solidFill>
              <a:effectLst/>
              <a:latin typeface="+mn-lt"/>
              <a:ea typeface="+mn-ea"/>
              <a:cs typeface="+mn-cs"/>
            </a:rPr>
            <a:t>扶助費については年々増加しており、類似団体平均に比べ高い状況となっている。これは、高校</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年生までの医療費無償化、子育て世帯が多いことによる保育サービスの増などが考えられる。</a:t>
          </a:r>
          <a:r>
            <a:rPr kumimoji="1" lang="ja-JP" altLang="en-US" sz="1100">
              <a:solidFill>
                <a:schemeClr val="dk1"/>
              </a:solidFill>
              <a:effectLst/>
              <a:latin typeface="+mn-lt"/>
              <a:ea typeface="+mn-ea"/>
              <a:cs typeface="+mn-cs"/>
            </a:rPr>
            <a:t>また、今年度は定額減税補足給付を行なったことによる要因もある。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積立金</a:t>
          </a:r>
          <a:r>
            <a:rPr kumimoji="1" lang="ja-JP" altLang="ja-JP" sz="1100">
              <a:solidFill>
                <a:schemeClr val="dk1"/>
              </a:solidFill>
              <a:effectLst/>
              <a:latin typeface="+mn-lt"/>
              <a:ea typeface="+mn-ea"/>
              <a:cs typeface="+mn-cs"/>
            </a:rPr>
            <a:t>について、前年に比べて増加の要因は</a:t>
          </a:r>
          <a:r>
            <a:rPr kumimoji="1" lang="ja-JP" altLang="en-US" sz="1100">
              <a:solidFill>
                <a:schemeClr val="dk1"/>
              </a:solidFill>
              <a:effectLst/>
              <a:latin typeface="+mn-lt"/>
              <a:ea typeface="+mn-ea"/>
              <a:cs typeface="+mn-cs"/>
            </a:rPr>
            <a:t>、公有財産の売却に伴う収入金を次年度以降の施設整備の財源とするため公共施設整備基金積立金に積み立てたことによる増</a:t>
          </a:r>
          <a:r>
            <a:rPr kumimoji="1" lang="ja-JP" altLang="ja-JP" sz="1100">
              <a:solidFill>
                <a:schemeClr val="dk1"/>
              </a:solidFill>
              <a:effectLst/>
              <a:latin typeface="+mn-lt"/>
              <a:ea typeface="+mn-ea"/>
              <a:cs typeface="+mn-cs"/>
            </a:rPr>
            <a:t>が考えられる。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13513</xdr:rowOff>
    </xdr:from>
    <xdr:to>
      <xdr:col>24</xdr:col>
      <xdr:colOff>63500</xdr:colOff>
      <xdr:row>36</xdr:row>
      <xdr:rowOff>14427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85713"/>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13513</xdr:rowOff>
    </xdr:from>
    <xdr:to>
      <xdr:col>19</xdr:col>
      <xdr:colOff>177800</xdr:colOff>
      <xdr:row>36</xdr:row>
      <xdr:rowOff>89408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85713"/>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89408</xdr:rowOff>
    </xdr:from>
    <xdr:to>
      <xdr:col>15</xdr:col>
      <xdr:colOff>50800</xdr:colOff>
      <xdr:row>36</xdr:row>
      <xdr:rowOff>135585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61608"/>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101752</xdr:rowOff>
    </xdr:from>
    <xdr:to>
      <xdr:col>10</xdr:col>
      <xdr:colOff>114300</xdr:colOff>
      <xdr:row>36</xdr:row>
      <xdr:rowOff>135585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73952"/>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135077</xdr:rowOff>
    </xdr:from>
    <xdr:to>
      <xdr:col>24</xdr:col>
      <xdr:colOff>114300</xdr:colOff>
      <xdr:row>36</xdr:row>
      <xdr:rowOff>65227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3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113504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1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134163</xdr:rowOff>
    </xdr:from>
    <xdr:to>
      <xdr:col>20</xdr:col>
      <xdr:colOff>38100</xdr:colOff>
      <xdr:row>36</xdr:row>
      <xdr:rowOff>64313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3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55440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2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38608</xdr:rowOff>
    </xdr:from>
    <xdr:to>
      <xdr:col>15</xdr:col>
      <xdr:colOff>101600</xdr:colOff>
      <xdr:row>36</xdr:row>
      <xdr:rowOff>140208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1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131335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0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84785</xdr:rowOff>
    </xdr:from>
    <xdr:to>
      <xdr:col>10</xdr:col>
      <xdr:colOff>165100</xdr:colOff>
      <xdr:row>37</xdr:row>
      <xdr:rowOff>14935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6062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4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50952</xdr:rowOff>
    </xdr:from>
    <xdr:to>
      <xdr:col>6</xdr:col>
      <xdr:colOff>38100</xdr:colOff>
      <xdr:row>36</xdr:row>
      <xdr:rowOff>152552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2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143679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1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57528</xdr:rowOff>
    </xdr:from>
    <xdr:to>
      <xdr:col>24</xdr:col>
      <xdr:colOff>63500</xdr:colOff>
      <xdr:row>57</xdr:row>
      <xdr:rowOff>152645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0178"/>
          <a:ext cx="838200" cy="9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107840</xdr:rowOff>
    </xdr:from>
    <xdr:to>
      <xdr:col>19</xdr:col>
      <xdr:colOff>177800</xdr:colOff>
      <xdr:row>57</xdr:row>
      <xdr:rowOff>152645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80490"/>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107840</xdr:rowOff>
    </xdr:from>
    <xdr:to>
      <xdr:col>15</xdr:col>
      <xdr:colOff>50800</xdr:colOff>
      <xdr:row>57</xdr:row>
      <xdr:rowOff>139740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0490"/>
          <a:ext cx="889000" cy="3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27568</xdr:rowOff>
    </xdr:from>
    <xdr:to>
      <xdr:col>10</xdr:col>
      <xdr:colOff>114300</xdr:colOff>
      <xdr:row>57</xdr:row>
      <xdr:rowOff>139740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85868"/>
          <a:ext cx="889000" cy="62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6728</xdr:rowOff>
    </xdr:from>
    <xdr:to>
      <xdr:col>24</xdr:col>
      <xdr:colOff>114300</xdr:colOff>
      <xdr:row>57</xdr:row>
      <xdr:rowOff>108328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156605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101845</xdr:rowOff>
    </xdr:from>
    <xdr:to>
      <xdr:col>20</xdr:col>
      <xdr:colOff>38100</xdr:colOff>
      <xdr:row>58</xdr:row>
      <xdr:rowOff>31995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23122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57040</xdr:rowOff>
    </xdr:from>
    <xdr:to>
      <xdr:col>15</xdr:col>
      <xdr:colOff>101600</xdr:colOff>
      <xdr:row>57</xdr:row>
      <xdr:rowOff>158640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149767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2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88940</xdr:rowOff>
    </xdr:from>
    <xdr:to>
      <xdr:col>10</xdr:col>
      <xdr:colOff>165100</xdr:colOff>
      <xdr:row>58</xdr:row>
      <xdr:rowOff>19090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10217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148218</xdr:rowOff>
    </xdr:from>
    <xdr:to>
      <xdr:col>6</xdr:col>
      <xdr:colOff>38100</xdr:colOff>
      <xdr:row>54</xdr:row>
      <xdr:rowOff>78368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3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69495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2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154568</xdr:rowOff>
    </xdr:from>
    <xdr:to>
      <xdr:col>24</xdr:col>
      <xdr:colOff>63500</xdr:colOff>
      <xdr:row>75</xdr:row>
      <xdr:rowOff>87799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41868"/>
          <a:ext cx="838200" cy="10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87799</xdr:rowOff>
    </xdr:from>
    <xdr:to>
      <xdr:col>19</xdr:col>
      <xdr:colOff>177800</xdr:colOff>
      <xdr:row>76</xdr:row>
      <xdr:rowOff>75126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46549"/>
          <a:ext cx="889000" cy="15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125390</xdr:rowOff>
    </xdr:from>
    <xdr:to>
      <xdr:col>15</xdr:col>
      <xdr:colOff>50800</xdr:colOff>
      <xdr:row>76</xdr:row>
      <xdr:rowOff>75126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84140"/>
          <a:ext cx="889000" cy="12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125390</xdr:rowOff>
    </xdr:from>
    <xdr:to>
      <xdr:col>10</xdr:col>
      <xdr:colOff>114300</xdr:colOff>
      <xdr:row>76</xdr:row>
      <xdr:rowOff>153343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84140"/>
          <a:ext cx="889000" cy="19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103768</xdr:rowOff>
    </xdr:from>
    <xdr:to>
      <xdr:col>24</xdr:col>
      <xdr:colOff>114300</xdr:colOff>
      <xdr:row>75</xdr:row>
      <xdr:rowOff>33918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9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126645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42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36999</xdr:rowOff>
    </xdr:from>
    <xdr:to>
      <xdr:col>20</xdr:col>
      <xdr:colOff>38100</xdr:colOff>
      <xdr:row>75</xdr:row>
      <xdr:rowOff>138599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9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155126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7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24326</xdr:rowOff>
    </xdr:from>
    <xdr:to>
      <xdr:col>15</xdr:col>
      <xdr:colOff>101600</xdr:colOff>
      <xdr:row>76</xdr:row>
      <xdr:rowOff>125926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5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142452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2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74590</xdr:rowOff>
    </xdr:from>
    <xdr:to>
      <xdr:col>10</xdr:col>
      <xdr:colOff>165100</xdr:colOff>
      <xdr:row>76</xdr:row>
      <xdr:rowOff>4741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333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21267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0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102543</xdr:rowOff>
    </xdr:from>
    <xdr:to>
      <xdr:col>6</xdr:col>
      <xdr:colOff>38100</xdr:colOff>
      <xdr:row>77</xdr:row>
      <xdr:rowOff>32693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49220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07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124425</xdr:rowOff>
    </xdr:from>
    <xdr:to>
      <xdr:col>24</xdr:col>
      <xdr:colOff>63500</xdr:colOff>
      <xdr:row>98</xdr:row>
      <xdr:rowOff>127924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26525"/>
          <a:ext cx="838200" cy="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123504</xdr:rowOff>
    </xdr:from>
    <xdr:to>
      <xdr:col>19</xdr:col>
      <xdr:colOff>177800</xdr:colOff>
      <xdr:row>98</xdr:row>
      <xdr:rowOff>127924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5604"/>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104572</xdr:rowOff>
    </xdr:from>
    <xdr:to>
      <xdr:col>15</xdr:col>
      <xdr:colOff>50800</xdr:colOff>
      <xdr:row>98</xdr:row>
      <xdr:rowOff>123504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6672"/>
          <a:ext cx="889000" cy="1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104049</xdr:rowOff>
    </xdr:from>
    <xdr:to>
      <xdr:col>10</xdr:col>
      <xdr:colOff>114300</xdr:colOff>
      <xdr:row>98</xdr:row>
      <xdr:rowOff>104572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906149"/>
          <a:ext cx="889000" cy="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73625</xdr:rowOff>
    </xdr:from>
    <xdr:to>
      <xdr:col>24</xdr:col>
      <xdr:colOff>114300</xdr:colOff>
      <xdr:row>99</xdr:row>
      <xdr:rowOff>3775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160002</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9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77124</xdr:rowOff>
    </xdr:from>
    <xdr:to>
      <xdr:col>20</xdr:col>
      <xdr:colOff>38100</xdr:colOff>
      <xdr:row>99</xdr:row>
      <xdr:rowOff>7274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169851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7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72704</xdr:rowOff>
    </xdr:from>
    <xdr:to>
      <xdr:col>15</xdr:col>
      <xdr:colOff>101600</xdr:colOff>
      <xdr:row>99</xdr:row>
      <xdr:rowOff>2854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165431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53772</xdr:rowOff>
    </xdr:from>
    <xdr:to>
      <xdr:col>10</xdr:col>
      <xdr:colOff>165100</xdr:colOff>
      <xdr:row>98</xdr:row>
      <xdr:rowOff>155372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146499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53249</xdr:rowOff>
    </xdr:from>
    <xdr:to>
      <xdr:col>6</xdr:col>
      <xdr:colOff>38100</xdr:colOff>
      <xdr:row>98</xdr:row>
      <xdr:rowOff>154849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145976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106553</xdr:rowOff>
    </xdr:from>
    <xdr:to>
      <xdr:col>55</xdr:col>
      <xdr:colOff>0</xdr:colOff>
      <xdr:row>58</xdr:row>
      <xdr:rowOff>16980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79203"/>
          <a:ext cx="838200" cy="8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154330</xdr:rowOff>
    </xdr:from>
    <xdr:to>
      <xdr:col>50</xdr:col>
      <xdr:colOff>114300</xdr:colOff>
      <xdr:row>58</xdr:row>
      <xdr:rowOff>16980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26980"/>
          <a:ext cx="889000" cy="3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154330</xdr:rowOff>
    </xdr:from>
    <xdr:to>
      <xdr:col>45</xdr:col>
      <xdr:colOff>177800</xdr:colOff>
      <xdr:row>57</xdr:row>
      <xdr:rowOff>165836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26980"/>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156540</xdr:rowOff>
    </xdr:from>
    <xdr:to>
      <xdr:col>41</xdr:col>
      <xdr:colOff>50800</xdr:colOff>
      <xdr:row>57</xdr:row>
      <xdr:rowOff>165836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29190"/>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55753</xdr:rowOff>
    </xdr:from>
    <xdr:to>
      <xdr:col>55</xdr:col>
      <xdr:colOff>50800</xdr:colOff>
      <xdr:row>57</xdr:row>
      <xdr:rowOff>157353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2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78630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7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137630</xdr:rowOff>
    </xdr:from>
    <xdr:to>
      <xdr:col>50</xdr:col>
      <xdr:colOff>165100</xdr:colOff>
      <xdr:row>58</xdr:row>
      <xdr:rowOff>67780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1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58907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0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103530</xdr:rowOff>
    </xdr:from>
    <xdr:to>
      <xdr:col>46</xdr:col>
      <xdr:colOff>38100</xdr:colOff>
      <xdr:row>58</xdr:row>
      <xdr:rowOff>33680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24807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6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115036</xdr:rowOff>
    </xdr:from>
    <xdr:to>
      <xdr:col>41</xdr:col>
      <xdr:colOff>101600</xdr:colOff>
      <xdr:row>58</xdr:row>
      <xdr:rowOff>45186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8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36313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105740</xdr:rowOff>
    </xdr:from>
    <xdr:to>
      <xdr:col>36</xdr:col>
      <xdr:colOff>165100</xdr:colOff>
      <xdr:row>58</xdr:row>
      <xdr:rowOff>35890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52417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52527</xdr:rowOff>
    </xdr:from>
    <xdr:to>
      <xdr:col>55</xdr:col>
      <xdr:colOff>0</xdr:colOff>
      <xdr:row>77</xdr:row>
      <xdr:rowOff>138367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54177"/>
          <a:ext cx="838200" cy="8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52527</xdr:rowOff>
    </xdr:from>
    <xdr:to>
      <xdr:col>50</xdr:col>
      <xdr:colOff>114300</xdr:colOff>
      <xdr:row>77</xdr:row>
      <xdr:rowOff>122479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54177"/>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51460</xdr:rowOff>
    </xdr:from>
    <xdr:to>
      <xdr:col>45</xdr:col>
      <xdr:colOff>177800</xdr:colOff>
      <xdr:row>77</xdr:row>
      <xdr:rowOff>122479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53110"/>
          <a:ext cx="889000" cy="7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21971</xdr:rowOff>
    </xdr:from>
    <xdr:to>
      <xdr:col>41</xdr:col>
      <xdr:colOff>50800</xdr:colOff>
      <xdr:row>77</xdr:row>
      <xdr:rowOff>51460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23621"/>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87567</xdr:rowOff>
    </xdr:from>
    <xdr:to>
      <xdr:col>55</xdr:col>
      <xdr:colOff>50800</xdr:colOff>
      <xdr:row>78</xdr:row>
      <xdr:rowOff>17717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8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65994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1727</xdr:rowOff>
    </xdr:from>
    <xdr:to>
      <xdr:col>50</xdr:col>
      <xdr:colOff>165100</xdr:colOff>
      <xdr:row>77</xdr:row>
      <xdr:rowOff>103327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0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119854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297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71679</xdr:rowOff>
    </xdr:from>
    <xdr:to>
      <xdr:col>46</xdr:col>
      <xdr:colOff>38100</xdr:colOff>
      <xdr:row>78</xdr:row>
      <xdr:rowOff>1829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7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164406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6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660</xdr:rowOff>
    </xdr:from>
    <xdr:to>
      <xdr:col>41</xdr:col>
      <xdr:colOff>101600</xdr:colOff>
      <xdr:row>77</xdr:row>
      <xdr:rowOff>102260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0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93387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29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142621</xdr:rowOff>
    </xdr:from>
    <xdr:to>
      <xdr:col>36</xdr:col>
      <xdr:colOff>165100</xdr:colOff>
      <xdr:row>77</xdr:row>
      <xdr:rowOff>72771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63898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2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80835</xdr:rowOff>
    </xdr:from>
    <xdr:to>
      <xdr:col>55</xdr:col>
      <xdr:colOff>0</xdr:colOff>
      <xdr:row>98</xdr:row>
      <xdr:rowOff>40811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11485"/>
          <a:ext cx="838200" cy="13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101961</xdr:rowOff>
    </xdr:from>
    <xdr:to>
      <xdr:col>50</xdr:col>
      <xdr:colOff>114300</xdr:colOff>
      <xdr:row>98</xdr:row>
      <xdr:rowOff>40811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61161"/>
          <a:ext cx="889000" cy="28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101961</xdr:rowOff>
    </xdr:from>
    <xdr:to>
      <xdr:col>45</xdr:col>
      <xdr:colOff>177800</xdr:colOff>
      <xdr:row>97</xdr:row>
      <xdr:rowOff>17323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61161"/>
          <a:ext cx="889000" cy="8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17323</xdr:rowOff>
    </xdr:from>
    <xdr:to>
      <xdr:col>41</xdr:col>
      <xdr:colOff>50800</xdr:colOff>
      <xdr:row>97</xdr:row>
      <xdr:rowOff>52603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47973"/>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30035</xdr:rowOff>
    </xdr:from>
    <xdr:to>
      <xdr:col>55</xdr:col>
      <xdr:colOff>50800</xdr:colOff>
      <xdr:row>97</xdr:row>
      <xdr:rowOff>131635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6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8462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161461</xdr:rowOff>
    </xdr:from>
    <xdr:to>
      <xdr:col>50</xdr:col>
      <xdr:colOff>165100</xdr:colOff>
      <xdr:row>98</xdr:row>
      <xdr:rowOff>91611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82738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8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51161</xdr:rowOff>
    </xdr:from>
    <xdr:to>
      <xdr:col>46</xdr:col>
      <xdr:colOff>38100</xdr:colOff>
      <xdr:row>96</xdr:row>
      <xdr:rowOff>152761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1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169288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8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137973</xdr:rowOff>
    </xdr:from>
    <xdr:to>
      <xdr:col>41</xdr:col>
      <xdr:colOff>101600</xdr:colOff>
      <xdr:row>97</xdr:row>
      <xdr:rowOff>68123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9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59250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8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1803</xdr:rowOff>
    </xdr:from>
    <xdr:to>
      <xdr:col>36</xdr:col>
      <xdr:colOff>165100</xdr:colOff>
      <xdr:row>97</xdr:row>
      <xdr:rowOff>103403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3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94530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2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5512</xdr:rowOff>
    </xdr:from>
    <xdr:to>
      <xdr:col>85</xdr:col>
      <xdr:colOff>127000</xdr:colOff>
      <xdr:row>38</xdr:row>
      <xdr:rowOff>21952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20612"/>
          <a:ext cx="838200" cy="1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6541</xdr:rowOff>
    </xdr:from>
    <xdr:to>
      <xdr:col>81</xdr:col>
      <xdr:colOff>50800</xdr:colOff>
      <xdr:row>38</xdr:row>
      <xdr:rowOff>21952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21641"/>
          <a:ext cx="889000" cy="1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6541</xdr:rowOff>
    </xdr:from>
    <xdr:to>
      <xdr:col>76</xdr:col>
      <xdr:colOff>114300</xdr:colOff>
      <xdr:row>38</xdr:row>
      <xdr:rowOff>10446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21641"/>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161360</xdr:rowOff>
    </xdr:from>
    <xdr:to>
      <xdr:col>71</xdr:col>
      <xdr:colOff>177800</xdr:colOff>
      <xdr:row>38</xdr:row>
      <xdr:rowOff>10446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05010"/>
          <a:ext cx="889000" cy="2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126162</xdr:rowOff>
    </xdr:from>
    <xdr:to>
      <xdr:col>85</xdr:col>
      <xdr:colOff>177800</xdr:colOff>
      <xdr:row>38</xdr:row>
      <xdr:rowOff>56311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698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41089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8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142602</xdr:rowOff>
    </xdr:from>
    <xdr:to>
      <xdr:col>81</xdr:col>
      <xdr:colOff>101600</xdr:colOff>
      <xdr:row>38</xdr:row>
      <xdr:rowOff>72752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8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63879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7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127191</xdr:rowOff>
    </xdr:from>
    <xdr:to>
      <xdr:col>76</xdr:col>
      <xdr:colOff>165100</xdr:colOff>
      <xdr:row>38</xdr:row>
      <xdr:rowOff>57341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7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48468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6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131096</xdr:rowOff>
    </xdr:from>
    <xdr:to>
      <xdr:col>72</xdr:col>
      <xdr:colOff>38100</xdr:colOff>
      <xdr:row>38</xdr:row>
      <xdr:rowOff>61246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7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52373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6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110560</xdr:rowOff>
    </xdr:from>
    <xdr:to>
      <xdr:col>67</xdr:col>
      <xdr:colOff>101600</xdr:colOff>
      <xdr:row>38</xdr:row>
      <xdr:rowOff>40710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31837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4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44310</xdr:rowOff>
    </xdr:from>
    <xdr:to>
      <xdr:col>85</xdr:col>
      <xdr:colOff>127000</xdr:colOff>
      <xdr:row>57</xdr:row>
      <xdr:rowOff>58331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16960"/>
          <a:ext cx="8382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44310</xdr:rowOff>
    </xdr:from>
    <xdr:to>
      <xdr:col>81</xdr:col>
      <xdr:colOff>50800</xdr:colOff>
      <xdr:row>58</xdr:row>
      <xdr:rowOff>11608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16960"/>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11608</xdr:rowOff>
    </xdr:from>
    <xdr:to>
      <xdr:col>76</xdr:col>
      <xdr:colOff>114300</xdr:colOff>
      <xdr:row>59</xdr:row>
      <xdr:rowOff>4788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55708"/>
          <a:ext cx="889000" cy="16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17945</xdr:rowOff>
    </xdr:from>
    <xdr:to>
      <xdr:col>71</xdr:col>
      <xdr:colOff>177800</xdr:colOff>
      <xdr:row>59</xdr:row>
      <xdr:rowOff>4788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276245"/>
          <a:ext cx="889000" cy="84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7531</xdr:rowOff>
    </xdr:from>
    <xdr:to>
      <xdr:col>85</xdr:col>
      <xdr:colOff>177800</xdr:colOff>
      <xdr:row>57</xdr:row>
      <xdr:rowOff>109131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8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30408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3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164960</xdr:rowOff>
    </xdr:from>
    <xdr:to>
      <xdr:col>81</xdr:col>
      <xdr:colOff>101600</xdr:colOff>
      <xdr:row>57</xdr:row>
      <xdr:rowOff>95110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111637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4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132258</xdr:rowOff>
    </xdr:from>
    <xdr:to>
      <xdr:col>76</xdr:col>
      <xdr:colOff>165100</xdr:colOff>
      <xdr:row>58</xdr:row>
      <xdr:rowOff>62408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0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53535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9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125438</xdr:rowOff>
    </xdr:from>
    <xdr:to>
      <xdr:col>72</xdr:col>
      <xdr:colOff>38100</xdr:colOff>
      <xdr:row>59</xdr:row>
      <xdr:rowOff>55588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6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46715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6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138595</xdr:rowOff>
    </xdr:from>
    <xdr:to>
      <xdr:col>67</xdr:col>
      <xdr:colOff>101600</xdr:colOff>
      <xdr:row>54</xdr:row>
      <xdr:rowOff>68745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2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85272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00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96788</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1338"/>
          <a:ext cx="8382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96788</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41338"/>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98868</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18"/>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98868</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3418"/>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45988</xdr:rowOff>
    </xdr:from>
    <xdr:to>
      <xdr:col>81</xdr:col>
      <xdr:colOff>101600</xdr:colOff>
      <xdr:row>79</xdr:row>
      <xdr:rowOff>147588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138715</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48068</xdr:rowOff>
    </xdr:from>
    <xdr:to>
      <xdr:col>72</xdr:col>
      <xdr:colOff>38100</xdr:colOff>
      <xdr:row>79</xdr:row>
      <xdr:rowOff>149668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140795</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128612</xdr:rowOff>
    </xdr:from>
    <xdr:to>
      <xdr:col>85</xdr:col>
      <xdr:colOff>127000</xdr:colOff>
      <xdr:row>96</xdr:row>
      <xdr:rowOff>129857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87812"/>
          <a:ext cx="838200"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73368</xdr:rowOff>
    </xdr:from>
    <xdr:to>
      <xdr:col>81</xdr:col>
      <xdr:colOff>50800</xdr:colOff>
      <xdr:row>96</xdr:row>
      <xdr:rowOff>129857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32568"/>
          <a:ext cx="889000" cy="5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73368</xdr:rowOff>
    </xdr:from>
    <xdr:to>
      <xdr:col>76</xdr:col>
      <xdr:colOff>114300</xdr:colOff>
      <xdr:row>96</xdr:row>
      <xdr:rowOff>89281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32568"/>
          <a:ext cx="889000" cy="1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89281</xdr:rowOff>
    </xdr:from>
    <xdr:to>
      <xdr:col>71</xdr:col>
      <xdr:colOff>177800</xdr:colOff>
      <xdr:row>96</xdr:row>
      <xdr:rowOff>114554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48481"/>
          <a:ext cx="889000"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77812</xdr:rowOff>
    </xdr:from>
    <xdr:to>
      <xdr:col>85</xdr:col>
      <xdr:colOff>177800</xdr:colOff>
      <xdr:row>97</xdr:row>
      <xdr:rowOff>7962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3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56239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1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79057</xdr:rowOff>
    </xdr:from>
    <xdr:to>
      <xdr:col>81</xdr:col>
      <xdr:colOff>101600</xdr:colOff>
      <xdr:row>97</xdr:row>
      <xdr:rowOff>9207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334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3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22568</xdr:rowOff>
    </xdr:from>
    <xdr:to>
      <xdr:col>76</xdr:col>
      <xdr:colOff>165100</xdr:colOff>
      <xdr:row>96</xdr:row>
      <xdr:rowOff>124168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8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140695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5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38481</xdr:rowOff>
    </xdr:from>
    <xdr:to>
      <xdr:col>72</xdr:col>
      <xdr:colOff>38100</xdr:colOff>
      <xdr:row>96</xdr:row>
      <xdr:rowOff>140081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9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156608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7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63754</xdr:rowOff>
    </xdr:from>
    <xdr:to>
      <xdr:col>67</xdr:col>
      <xdr:colOff>101600</xdr:colOff>
      <xdr:row>96</xdr:row>
      <xdr:rowOff>165354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156481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1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民生費は、住民一人あたり</a:t>
          </a:r>
          <a:r>
            <a:rPr kumimoji="1" lang="en-US" altLang="ja-JP" sz="1100">
              <a:solidFill>
                <a:schemeClr val="dk1"/>
              </a:solidFill>
              <a:effectLst/>
              <a:latin typeface="+mn-lt"/>
              <a:ea typeface="+mn-ea"/>
              <a:cs typeface="+mn-cs"/>
            </a:rPr>
            <a:t>223,374</a:t>
          </a:r>
          <a:r>
            <a:rPr kumimoji="1" lang="ja-JP" altLang="ja-JP" sz="1100">
              <a:solidFill>
                <a:schemeClr val="dk1"/>
              </a:solidFill>
              <a:effectLst/>
              <a:latin typeface="+mn-lt"/>
              <a:ea typeface="+mn-ea"/>
              <a:cs typeface="+mn-cs"/>
            </a:rPr>
            <a:t>円となっており年々増加している。</a:t>
          </a:r>
          <a:r>
            <a:rPr kumimoji="1" lang="ja-JP" altLang="en-US" sz="1100">
              <a:solidFill>
                <a:schemeClr val="dk1"/>
              </a:solidFill>
              <a:effectLst/>
              <a:latin typeface="+mn-lt"/>
              <a:ea typeface="+mn-ea"/>
              <a:cs typeface="+mn-cs"/>
            </a:rPr>
            <a:t>今年度は定額減税補足給付金の増や保育所等の新設に伴う施設整備補助金の増</a:t>
          </a:r>
          <a:r>
            <a:rPr kumimoji="1" lang="ja-JP" altLang="ja-JP" sz="1100">
              <a:solidFill>
                <a:schemeClr val="dk1"/>
              </a:solidFill>
              <a:effectLst/>
              <a:latin typeface="+mn-lt"/>
              <a:ea typeface="+mn-ea"/>
              <a:cs typeface="+mn-cs"/>
            </a:rPr>
            <a:t>などが主な要因となっている。</a:t>
          </a:r>
          <a:endParaRPr lang="ja-JP" altLang="ja-JP" sz="1400">
            <a:effectLst/>
          </a:endParaRPr>
        </a:p>
        <a:p>
          <a:r>
            <a:rPr kumimoji="1" lang="ja-JP" altLang="ja-JP" sz="1100">
              <a:solidFill>
                <a:schemeClr val="dk1"/>
              </a:solidFill>
              <a:effectLst/>
              <a:latin typeface="+mn-lt"/>
              <a:ea typeface="+mn-ea"/>
              <a:cs typeface="+mn-cs"/>
            </a:rPr>
            <a:t>今後は合志楓の森小中学校建設事業（</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）による普通建設事業に伴う公債費の増加に加え、平成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年熊本地震の復旧・復興事業にかかる元利償還があることから、緊急性や住民のニーズを十分に考慮しながら事業内容の精査を行い、公債費の抑制を図る。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熊本県合志市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r>
            <a:rPr kumimoji="1" lang="ja-JP" altLang="ja-JP" sz="1100">
              <a:solidFill>
                <a:schemeClr val="dk1"/>
              </a:solidFill>
              <a:effectLst/>
              <a:latin typeface="+mn-lt"/>
              <a:ea typeface="+mn-ea"/>
              <a:cs typeface="+mn-cs"/>
            </a:rPr>
            <a:t>財政調整基金残高は、平成１８年度の合併時点から徐々に積み増しができているが、十分であるとはいえない。今後の大型公共工事等に対応できるように考慮する必要がある。</a:t>
          </a:r>
          <a:r>
            <a:rPr lang="ja-JP" altLang="en-US" sz="1100" b="0" i="0">
              <a:solidFill>
                <a:schemeClr val="dk1"/>
              </a:solidFill>
              <a:effectLst/>
              <a:latin typeface="+mn-lt"/>
              <a:ea typeface="+mn-ea"/>
              <a:cs typeface="+mn-cs"/>
            </a:rPr>
            <a:t>実質収支額は</a:t>
          </a:r>
          <a:r>
            <a:rPr lang="en-US" altLang="ja-JP" sz="1100" b="0" i="0">
              <a:solidFill>
                <a:schemeClr val="dk1"/>
              </a:solidFill>
              <a:effectLst/>
              <a:latin typeface="+mn-lt"/>
              <a:ea typeface="+mn-ea"/>
              <a:cs typeface="+mn-cs"/>
            </a:rPr>
            <a:t>R5</a:t>
          </a:r>
          <a:r>
            <a:rPr lang="ja-JP" altLang="en-US" sz="1100" b="0" i="0">
              <a:solidFill>
                <a:schemeClr val="dk1"/>
              </a:solidFill>
              <a:effectLst/>
              <a:latin typeface="+mn-lt"/>
              <a:ea typeface="+mn-ea"/>
              <a:cs typeface="+mn-cs"/>
            </a:rPr>
            <a:t>年度には</a:t>
          </a:r>
          <a:r>
            <a:rPr lang="en-US" altLang="ja-JP" sz="1100" b="0" i="0">
              <a:solidFill>
                <a:schemeClr val="dk1"/>
              </a:solidFill>
              <a:effectLst/>
              <a:latin typeface="+mn-lt"/>
              <a:ea typeface="+mn-ea"/>
              <a:cs typeface="+mn-cs"/>
            </a:rPr>
            <a:t>9.65%</a:t>
          </a:r>
          <a:r>
            <a:rPr lang="ja-JP" altLang="en-US" sz="1100" b="0" i="0">
              <a:solidFill>
                <a:schemeClr val="dk1"/>
              </a:solidFill>
              <a:effectLst/>
              <a:latin typeface="+mn-lt"/>
              <a:ea typeface="+mn-ea"/>
              <a:cs typeface="+mn-cs"/>
            </a:rPr>
            <a:t>まで回復したが、</a:t>
          </a:r>
          <a:r>
            <a:rPr lang="en-US" altLang="ja-JP" sz="1100" b="0" i="0">
              <a:solidFill>
                <a:schemeClr val="dk1"/>
              </a:solidFill>
              <a:effectLst/>
              <a:latin typeface="+mn-lt"/>
              <a:ea typeface="+mn-ea"/>
              <a:cs typeface="+mn-cs"/>
            </a:rPr>
            <a:t>R6</a:t>
          </a:r>
          <a:r>
            <a:rPr lang="ja-JP" altLang="en-US" sz="1100" b="0" i="0">
              <a:solidFill>
                <a:schemeClr val="dk1"/>
              </a:solidFill>
              <a:effectLst/>
              <a:latin typeface="+mn-lt"/>
              <a:ea typeface="+mn-ea"/>
              <a:cs typeface="+mn-cs"/>
            </a:rPr>
            <a:t>年度には大きく減少し</a:t>
          </a:r>
          <a:r>
            <a:rPr lang="en-US" altLang="ja-JP" sz="1100" b="0" i="0">
              <a:solidFill>
                <a:schemeClr val="dk1"/>
              </a:solidFill>
              <a:effectLst/>
              <a:latin typeface="+mn-lt"/>
              <a:ea typeface="+mn-ea"/>
              <a:cs typeface="+mn-cs"/>
            </a:rPr>
            <a:t>7.43%</a:t>
          </a:r>
          <a:r>
            <a:rPr lang="ja-JP" altLang="en-US" sz="1100" b="0" i="0">
              <a:solidFill>
                <a:schemeClr val="dk1"/>
              </a:solidFill>
              <a:effectLst/>
              <a:latin typeface="+mn-lt"/>
              <a:ea typeface="+mn-ea"/>
              <a:cs typeface="+mn-cs"/>
            </a:rPr>
            <a:t>となり、</a:t>
          </a:r>
          <a:r>
            <a:rPr kumimoji="1" lang="ja-JP" altLang="ja-JP" sz="1100">
              <a:solidFill>
                <a:schemeClr val="dk1"/>
              </a:solidFill>
              <a:effectLst/>
              <a:latin typeface="+mn-lt"/>
              <a:ea typeface="+mn-ea"/>
              <a:cs typeface="+mn-cs"/>
            </a:rPr>
            <a:t>実質単年度収支</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R04</a:t>
          </a:r>
          <a:r>
            <a:rPr kumimoji="1" lang="ja-JP" altLang="en-US" sz="1100">
              <a:solidFill>
                <a:schemeClr val="dk1"/>
              </a:solidFill>
              <a:effectLst/>
              <a:latin typeface="+mn-lt"/>
              <a:ea typeface="+mn-ea"/>
              <a:cs typeface="+mn-cs"/>
            </a:rPr>
            <a:t>年度をピークに減少傾向にあることから、単年度での財政余剰が小さくなっている。</a:t>
          </a:r>
          <a:r>
            <a:rPr lang="ja-JP" altLang="en-US" sz="1100" b="0" i="0">
              <a:solidFill>
                <a:schemeClr val="dk1"/>
              </a:solidFill>
              <a:effectLst/>
              <a:latin typeface="+mn-lt"/>
              <a:ea typeface="+mn-ea"/>
              <a:cs typeface="+mn-cs"/>
            </a:rPr>
            <a:t>今後も歳入確保や歳出抑制を行い、</a:t>
          </a:r>
          <a:r>
            <a:rPr kumimoji="1" lang="ja-JP" altLang="ja-JP" sz="1100">
              <a:solidFill>
                <a:schemeClr val="dk1"/>
              </a:solidFill>
              <a:effectLst/>
              <a:latin typeface="+mn-lt"/>
              <a:ea typeface="+mn-ea"/>
              <a:cs typeface="+mn-cs"/>
            </a:rPr>
            <a:t>バランスを図りながら、健全な財政運営を図っていく。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熊本県合志市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すべての会計において黒字決算となっているが、下水道事業は基準外繰入により収支を保っている。</a:t>
          </a:r>
          <a:endParaRPr lang="ja-JP" altLang="ja-JP" sz="1400">
            <a:effectLst/>
          </a:endParaRPr>
        </a:p>
        <a:p>
          <a:r>
            <a:rPr kumimoji="1" lang="ja-JP" altLang="ja-JP" sz="1100">
              <a:solidFill>
                <a:schemeClr val="dk1"/>
              </a:solidFill>
              <a:effectLst/>
              <a:latin typeface="+mn-lt"/>
              <a:ea typeface="+mn-ea"/>
              <a:cs typeface="+mn-cs"/>
            </a:rPr>
            <a:t>また、下水道事業の繰入金は、料金改定により減少していく見込みである。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水道事業会計は、近年、水道施設整備に係る費用が増大しているため、料金改定等を検討している。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熊本県合志市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今年度の</a:t>
          </a:r>
          <a:r>
            <a:rPr kumimoji="1" lang="ja-JP" altLang="en-US" sz="1100">
              <a:solidFill>
                <a:schemeClr val="dk1"/>
              </a:solidFill>
              <a:effectLst/>
              <a:latin typeface="+mn-lt"/>
              <a:ea typeface="+mn-ea"/>
              <a:cs typeface="+mn-cs"/>
            </a:rPr>
            <a:t>増の要因は、</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年度の合志楓の森小・中学校の建設に係る元金の償還が始まったことが主な要因となっている。</a:t>
          </a:r>
          <a:r>
            <a:rPr kumimoji="1" lang="ja-JP" altLang="ja-JP" sz="1100">
              <a:solidFill>
                <a:schemeClr val="dk1"/>
              </a:solidFill>
              <a:effectLst/>
              <a:latin typeface="+mn-lt"/>
              <a:ea typeface="+mn-ea"/>
              <a:cs typeface="+mn-cs"/>
            </a:rPr>
            <a:t>今後も大規模な普通建設事業が計画されているため、市債発行については慎重に行い抑制に努める。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熊本県合志市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「将来負担比率の分子」は全ての年度でマイナスとなっており、特に</a:t>
          </a:r>
          <a:r>
            <a:rPr lang="en-US" altLang="ja-JP" sz="1100" b="0" i="0">
              <a:solidFill>
                <a:schemeClr val="dk1"/>
              </a:solidFill>
              <a:effectLst/>
              <a:latin typeface="+mn-lt"/>
              <a:ea typeface="+mn-ea"/>
              <a:cs typeface="+mn-cs"/>
            </a:rPr>
            <a:t>R06</a:t>
          </a:r>
          <a:r>
            <a:rPr lang="ja-JP" altLang="en-US" sz="1100" b="0" i="0">
              <a:solidFill>
                <a:schemeClr val="dk1"/>
              </a:solidFill>
              <a:effectLst/>
              <a:latin typeface="+mn-lt"/>
              <a:ea typeface="+mn-ea"/>
              <a:cs typeface="+mn-cs"/>
            </a:rPr>
            <a:t>年度には▲ </a:t>
          </a:r>
          <a:r>
            <a:rPr lang="en-US" altLang="ja-JP" sz="1100" b="0" i="0">
              <a:solidFill>
                <a:schemeClr val="dk1"/>
              </a:solidFill>
              <a:effectLst/>
              <a:latin typeface="+mn-lt"/>
              <a:ea typeface="+mn-ea"/>
              <a:cs typeface="+mn-cs"/>
            </a:rPr>
            <a:t>2,740</a:t>
          </a:r>
          <a:r>
            <a:rPr lang="ja-JP" altLang="en-US" sz="1100" b="0" i="0">
              <a:solidFill>
                <a:schemeClr val="dk1"/>
              </a:solidFill>
              <a:effectLst/>
              <a:latin typeface="+mn-lt"/>
              <a:ea typeface="+mn-ea"/>
              <a:cs typeface="+mn-cs"/>
            </a:rPr>
            <a:t>百万円と、充当可能な財源が将来の負担を大きく上回っており、健全な財政運営ができている。</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主要な将来負担である「一般会計等に係る地方債の現在高」も継続的に減少している</a:t>
          </a:r>
          <a:r>
            <a:rPr kumimoji="1" lang="ja-JP" altLang="ja-JP" sz="1100">
              <a:solidFill>
                <a:schemeClr val="dk1"/>
              </a:solidFill>
              <a:effectLst/>
              <a:latin typeface="+mn-lt"/>
              <a:ea typeface="+mn-ea"/>
              <a:cs typeface="+mn-cs"/>
            </a:rPr>
            <a:t>。災害復旧事業などで借入れている起債の償還が満了したことによるものである。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将来負担比率は、これらの要因により、今年度は指標はないが、今後、組合等負担額の増、充当可能基金の減が予想されることから、より一層健全な財政運営に努める。</a:t>
          </a:r>
          <a:endParaRPr lang="ja-JP" altLang="ja-JP" sz="1400">
            <a:effectLst/>
          </a:endParaRPr>
        </a:p>
        <a:p>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熊本県合志市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財政調整基金については、決算剰余金の増加や人口増等に伴う市税の増加</a:t>
          </a:r>
          <a:r>
            <a:rPr kumimoji="1" lang="ja-JP" altLang="en-US" sz="1100">
              <a:solidFill>
                <a:schemeClr val="dk1"/>
              </a:solidFill>
              <a:effectLst/>
              <a:latin typeface="+mn-lt"/>
              <a:ea typeface="+mn-ea"/>
              <a:cs typeface="+mn-cs"/>
            </a:rPr>
            <a:t>により増となった。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また、公共施設売却に伴う財産収入を後年度の経費に充てるため、公共施設整備基金</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積立てたため、基金全体として増となった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今後は、「公共施設整備基金」を公共施設の建設や維持管理・更新費用に活用する予定のため、基金残高は減となる予定である。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・公共施設整備基金は、公共施設の整備に要する経費の財源に充てるための基金。</a:t>
          </a:r>
          <a:endParaRPr lang="ja-JP" altLang="ja-JP" sz="1400">
            <a:effectLst/>
          </a:endParaRPr>
        </a:p>
        <a:p>
          <a:r>
            <a:rPr kumimoji="1" lang="ja-JP" altLang="ja-JP" sz="1100">
              <a:solidFill>
                <a:schemeClr val="dk1"/>
              </a:solidFill>
              <a:effectLst/>
              <a:latin typeface="+mn-lt"/>
              <a:ea typeface="+mn-ea"/>
              <a:cs typeface="+mn-cs"/>
            </a:rPr>
            <a:t>・ふるさと創生基金は、市民が行う自主調査研究又は研修事業に参加するものの経費の一部を補助し、地域活性化、教育、福祉又は産業の振興を図るための基金。</a:t>
          </a:r>
          <a:endParaRPr lang="ja-JP" altLang="ja-JP" sz="1400">
            <a:effectLst/>
          </a:endParaRPr>
        </a:p>
        <a:p>
          <a:r>
            <a:rPr kumimoji="1" lang="ja-JP" altLang="ja-JP" sz="1100">
              <a:solidFill>
                <a:schemeClr val="dk1"/>
              </a:solidFill>
              <a:effectLst/>
              <a:latin typeface="+mn-lt"/>
              <a:ea typeface="+mn-ea"/>
              <a:cs typeface="+mn-cs"/>
            </a:rPr>
            <a:t>・地域福祉基金は、ボランティア活動の促進、高齢者の保健福祉の増進、障害者の社会参加の促進及び児童福祉の向上を目的とした民間団体及び住民組織の創意と工夫を凝らした自主的な活動を支援、促進及び調査研究等の経費に充て、地域福祉の促進を図るための基金。	</a:t>
          </a:r>
          <a:endParaRPr lang="ja-JP" altLang="ja-JP" sz="1400">
            <a:effectLst/>
          </a:endParaRPr>
        </a:p>
        <a:p>
          <a:r>
            <a:rPr kumimoji="1" lang="ja-JP" altLang="ja-JP" sz="1100">
              <a:solidFill>
                <a:schemeClr val="dk1"/>
              </a:solidFill>
              <a:effectLst/>
              <a:latin typeface="+mn-lt"/>
              <a:ea typeface="+mn-ea"/>
              <a:cs typeface="+mn-cs"/>
            </a:rPr>
            <a:t>・水と土保全基金は、市のため池、農業用排水路等土地改良施設の多面的機能を適正に発揮させるための集落共同活動の強化に対する支援事業を行うための基金。	</a:t>
          </a:r>
          <a:endParaRPr lang="ja-JP" altLang="ja-JP" sz="1400">
            <a:effectLst/>
          </a:endParaRPr>
        </a:p>
        <a:p>
          <a:r>
            <a:rPr kumimoji="1" lang="ja-JP" altLang="ja-JP" sz="1100">
              <a:solidFill>
                <a:schemeClr val="dk1"/>
              </a:solidFill>
              <a:effectLst/>
              <a:latin typeface="+mn-lt"/>
              <a:ea typeface="+mn-ea"/>
              <a:cs typeface="+mn-cs"/>
            </a:rPr>
            <a:t>・環境整備基金は、</a:t>
          </a:r>
          <a:r>
            <a:rPr lang="ja-JP" altLang="ja-JP" sz="1100" b="0" i="0">
              <a:solidFill>
                <a:schemeClr val="dk1"/>
              </a:solidFill>
              <a:effectLst/>
              <a:latin typeface="+mn-lt"/>
              <a:ea typeface="+mn-ea"/>
              <a:cs typeface="+mn-cs"/>
            </a:rPr>
            <a:t>菊池広域連合廃棄物処理施設の周辺地域の環境整備に</a:t>
          </a:r>
          <a:r>
            <a:rPr kumimoji="1" lang="ja-JP" altLang="ja-JP" sz="1100">
              <a:solidFill>
                <a:schemeClr val="dk1"/>
              </a:solidFill>
              <a:effectLst/>
              <a:latin typeface="+mn-lt"/>
              <a:ea typeface="+mn-ea"/>
              <a:cs typeface="+mn-cs"/>
            </a:rPr>
            <a:t>要する経費の財源に充てるための基金。</a:t>
          </a:r>
          <a:endParaRPr lang="ja-JP" altLang="ja-JP" sz="1400">
            <a:effectLst/>
          </a:endParaRPr>
        </a:p>
        <a:p>
          <a:r>
            <a:rPr kumimoji="1" lang="ja-JP" altLang="ja-JP" sz="1100">
              <a:solidFill>
                <a:schemeClr val="dk1"/>
              </a:solidFill>
              <a:effectLst/>
              <a:latin typeface="+mn-lt"/>
              <a:ea typeface="+mn-ea"/>
              <a:cs typeface="+mn-cs"/>
            </a:rPr>
            <a:t>・森林環境譲与税基金は、国からの森林環境譲与税を財源とし、本市における森林整備及びその促進に要する資金に充てるための基金。</a:t>
          </a:r>
          <a:endParaRPr lang="ja-JP" altLang="ja-JP" sz="1400">
            <a:effectLst/>
          </a:endParaRPr>
        </a:p>
        <a:p>
          <a:r>
            <a:rPr kumimoji="1" lang="ja-JP" altLang="ja-JP" sz="1100">
              <a:solidFill>
                <a:schemeClr val="dk1"/>
              </a:solidFill>
              <a:effectLst/>
              <a:latin typeface="+mn-lt"/>
              <a:ea typeface="+mn-ea"/>
              <a:cs typeface="+mn-cs"/>
            </a:rPr>
            <a:t>・小中学校教育整備基金は、小中学校における教育環境の整備に要する経費に充てるための基金。</a:t>
          </a:r>
          <a:endParaRPr lang="ja-JP" altLang="ja-JP" sz="1400">
            <a:effectLst/>
          </a:endParaRPr>
        </a:p>
        <a:p>
          <a:r>
            <a:rPr kumimoji="1" lang="ja-JP" altLang="ja-JP" sz="1100">
              <a:solidFill>
                <a:schemeClr val="dk1"/>
              </a:solidFill>
              <a:effectLst/>
              <a:latin typeface="+mn-lt"/>
              <a:ea typeface="+mn-ea"/>
              <a:cs typeface="+mn-cs"/>
            </a:rPr>
            <a:t>・熊本地震復興基金は、</a:t>
          </a:r>
          <a:r>
            <a:rPr lang="ja-JP" altLang="ja-JP"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28</a:t>
          </a:r>
          <a:r>
            <a:rPr lang="ja-JP" altLang="ja-JP" sz="1100" b="0" i="0">
              <a:solidFill>
                <a:schemeClr val="dk1"/>
              </a:solidFill>
              <a:effectLst/>
              <a:latin typeface="+mn-lt"/>
              <a:ea typeface="+mn-ea"/>
              <a:cs typeface="+mn-cs"/>
            </a:rPr>
            <a:t>年熊本地震による災害からの早期の復興を図るための基金。</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公共施設整備基金については、</a:t>
          </a:r>
          <a:r>
            <a:rPr kumimoji="1" lang="ja-JP" altLang="en-US" sz="1100">
              <a:solidFill>
                <a:schemeClr val="dk1"/>
              </a:solidFill>
              <a:effectLst/>
              <a:latin typeface="+mn-lt"/>
              <a:ea typeface="+mn-ea"/>
              <a:cs typeface="+mn-cs"/>
            </a:rPr>
            <a:t>公有財産売払い収入を</a:t>
          </a:r>
          <a:r>
            <a:rPr lang="ja-JP" altLang="en-US" sz="1100" b="0" i="0">
              <a:solidFill>
                <a:schemeClr val="dk1"/>
              </a:solidFill>
              <a:effectLst/>
              <a:latin typeface="+mn-lt"/>
              <a:ea typeface="+mn-ea"/>
              <a:cs typeface="+mn-cs"/>
            </a:rPr>
            <a:t>後年度の経費に充てる積立を行った結果、残高が増加した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小中学校教育環境整備基金は、今後の更新費用が必要となる予定のため今後も積立をしていく予定である。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決算剰余金の増加や人口増等に伴う市税の増加により取崩額が減少したことから増となった。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今後は、人口増や建設事業等により支出が増える見込であり、財政調整基金からの繰入れにより賄う必要があるため、基金残高は徐々に目減りしていく予定である。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「臨時財政対策債償還基金費」が創設され、令和７，８年度の臨時財政対策債償還費の算定額の</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に相当する額が交付されたため増となった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今後は、償還額が増える見込みであるため基金の活用を増やしていく予定である。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F770923-1C84-409F-97EF-C1D81E443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7F4E13-1B55-402E-99CA-731AC60F90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A217354-6E73-46D2-B46C-2778E139FEB4}"/>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179CEA7-A021-40B1-99B3-9B0B415BD860}"/>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06338C9-8078-427E-8A48-5FA13891A258}"/>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BCF4704-3693-4EE0-AEF4-B0060E6337C7}"/>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C3E7FEC-C112-45F3-91A8-44AF405D1EB8}"/>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6A4BD75-8890-49B8-8A3E-2625F1A21BDC}"/>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1F19526-CD16-4EEC-B43B-382A966CD846}"/>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17B2BD2-56D6-400B-9971-A26253AB6855}"/>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401DAAD-74E2-463F-A3CF-D0E057405634}"/>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44CEF4B-393E-4777-AD9C-13CA4D182DAB}"/>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FB9E74A-8418-468E-A0BD-D63E0B934A4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B4E1C7E-5BF0-4969-8911-63F983DDE229}"/>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05A56DF-E136-4FEB-B66E-BC6A0D2515C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9618840-67A4-4CFC-A43F-5B49032ABBF2}"/>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B6BF255-4F99-41D7-B0A9-D5009EC2C62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7D8E647-B1DB-477B-8536-AD9444AB7637}"/>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CC98D94-7587-4372-9B1A-A529E68F67E0}"/>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DC257B3-DFF8-42B3-9D9E-D2AA538EB0B7}"/>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D4AC33F-7A2E-4923-A470-F1B7ADFDC75D}"/>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DF5D159-01AF-4DBE-AA76-9C78C37482E4}"/>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BCCBBC8-7D5D-4724-A32C-F058ADE71D99}"/>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7638634-610F-4617-86C4-6ADAB841F00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B7E0F69-8A1F-44EC-8E41-9CEE36FC3A31}"/>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961841B-3E4E-49B1-B78A-741120AF05CC}"/>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9B5A7A8-FE6B-4754-B43D-46FBDB98854C}"/>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4DD221B-4E39-4633-B4B6-BA7A4549F916}"/>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9E1ED73-9E6F-439F-B119-6E8BE6FDAB6F}"/>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3579C94-3AC6-4191-A4D2-750951EF46F4}"/>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BBBAEAD-4404-4DF7-B4D5-77BDF558FEB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8F75F60-DD5B-4D77-A035-E50CC161B0BF}"/>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947DEB2-FB21-489E-8C59-2492B9DC8418}"/>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9F487B9-9573-438F-BD5D-7A48A0DD8846}"/>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2234420-E84C-4C15-9C33-38FCF3E86905}"/>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38C17B9-A2FB-40B5-8D69-E6380FC4AE47}"/>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4CBCF45-E98B-4DD0-AC88-7859B7955096}"/>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7A20DA2-94EF-46C9-9337-FD95927AAC5D}"/>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ADAD4C1-6EB5-4129-91F1-CB7A3E74BE2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391E471-8D8C-4256-AC4B-6EA1245A139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F8F8CCE-1D27-41E9-9C38-B376862F1232}"/>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8F7E772-3544-4740-ABEE-3D66B69A8A6B}"/>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18F455C-F8DF-48C2-BE68-A2B3D68A8ED3}"/>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E3B14E9-5B8A-4D37-8314-B656209F8B10}"/>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DAA22FB-E338-4D8A-9C76-2AD27D99060F}"/>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C7F0BE1-0509-4F22-BB93-D84EECF2E608}"/>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18846B9-2859-4299-BF25-65E7D137D5C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0D5C86D-C1E0-452F-BD5A-172AE95CF34B}"/>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C22E37C-A794-4AC3-8F24-6A54B84AE7EC}"/>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F1034DF-096D-4AD7-A9E8-2F3F5C50AD91}"/>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EA897CF-9EFC-49C2-9452-4F7D0CA2E3DD}"/>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1BDA052-27D3-410F-B5B5-1735219A5C84}"/>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169EF3B-3D72-4840-94F3-307D8736AE8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964889F-C362-4ADF-AD4D-A357FAE6E96D}"/>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39423C4-8702-4194-9B63-2E68BEF538E3}"/>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BB7128E-C6C6-4B6E-8B75-67D8F06B76F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2FBBAB1-9D3D-4B7E-8EA5-CF394D9B472A}"/>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公共施設等総合管理計画及び公共個別施設計画に基づき公共施設の修繕・改修を進めており、令和６年度有形固定資産減価償却率は</a:t>
          </a:r>
          <a:r>
            <a:rPr kumimoji="1" lang="en-US" altLang="ja-JP" sz="1100">
              <a:latin typeface="ＭＳ Ｐゴシック" panose="020B0600070205080204" pitchFamily="50" charset="-128"/>
              <a:ea typeface="ＭＳ Ｐゴシック" panose="020B0600070205080204" pitchFamily="50" charset="-128"/>
            </a:rPr>
            <a:t>62.4</a:t>
          </a:r>
          <a:r>
            <a:rPr kumimoji="1" lang="ja-JP" altLang="en-US" sz="1100">
              <a:latin typeface="ＭＳ Ｐゴシック" panose="020B0600070205080204" pitchFamily="50" charset="-128"/>
              <a:ea typeface="ＭＳ Ｐゴシック" panose="020B0600070205080204" pitchFamily="50" charset="-128"/>
            </a:rPr>
            <a:t>％と前年度比</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％増となったものの、類似団体平均を下回っている。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共施設の老朽化が進むなか、今後多くの施設において大規模改修等が必要となるが、維持管理や修繕等の経費の増加も見込まれるため、施設等の必要性を検証しながら、計画的な維持管理、長寿命化や縮小化等に引き続き努め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F0EFF39-AD34-4FD8-8484-ECACFA27FB6A}"/>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F693A08-BE92-4417-BB42-79C4B795ABD3}"/>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19856C9-E431-4D84-A9F4-1D5419496C6D}"/>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2B83F83-018C-4AD5-A120-A6E2C2AD9396}"/>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D43B557E-1CB8-4BEC-BE43-B4837DF8C0A5}"/>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B65B1A6-2860-4905-A693-ADCC51134CA7}"/>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FF784D8-52BD-44BA-A0CB-B277840C2988}"/>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4FE9208-7E9C-4418-A47D-1EFF5F95DA26}"/>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7670205-DAB2-446B-816E-BEAABAC852D5}"/>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7462B339-BDBA-4E2E-BFB8-CC94B4EB2355}"/>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1260C3A-CF88-4397-AD0B-B1E677E6142A}"/>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45E7B74-D22D-403F-883A-609F4BC2AD95}"/>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07577A7-C16A-4284-9B49-9F9E6BCBAE03}"/>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077C431-8AA0-4459-B513-7A7A445C1BE4}"/>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00A093A-5BD2-4720-83E7-1E2EE93E7322}"/>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5FC047F-A4CF-415E-8D4E-058B1D3EDB1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2A2A3DB9-05B6-4C4C-9629-72DEF0B63FE1}"/>
            </a:ext>
          </a:extLst>
        </xdr:cNvPr>
        <xdr:cNvCxnSpPr/>
      </xdr:nvCxnSpPr>
      <xdr:spPr>
        <a:xfrm flipV="1">
          <a:off x="4300220" y="5137573"/>
          <a:ext cx="1270" cy="1410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322C6E96-EE6D-44C5-9637-6BE9A05EBDA1}"/>
            </a:ext>
          </a:extLst>
        </xdr:cNvPr>
        <xdr:cNvSpPr txBox="1"/>
      </xdr:nvSpPr>
      <xdr:spPr>
        <a:xfrm>
          <a:off x="4352925" y="6551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68026079-FB23-4A3F-86B9-60FB74012B68}"/>
            </a:ext>
          </a:extLst>
        </xdr:cNvPr>
        <xdr:cNvCxnSpPr/>
      </xdr:nvCxnSpPr>
      <xdr:spPr>
        <a:xfrm>
          <a:off x="4213225" y="654769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68337B05-138E-42C3-9637-4EE7C662EE63}"/>
            </a:ext>
          </a:extLst>
        </xdr:cNvPr>
        <xdr:cNvSpPr txBox="1"/>
      </xdr:nvSpPr>
      <xdr:spPr>
        <a:xfrm>
          <a:off x="4352925" y="491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57652FE6-3286-47C6-963A-24A85F99168D}"/>
            </a:ext>
          </a:extLst>
        </xdr:cNvPr>
        <xdr:cNvCxnSpPr/>
      </xdr:nvCxnSpPr>
      <xdr:spPr>
        <a:xfrm>
          <a:off x="4213225" y="513757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2B8376B3-A00B-480D-82DE-15999454D943}"/>
            </a:ext>
          </a:extLst>
        </xdr:cNvPr>
        <xdr:cNvSpPr txBox="1"/>
      </xdr:nvSpPr>
      <xdr:spPr>
        <a:xfrm>
          <a:off x="4352925" y="6005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B273DD1B-6763-44B9-864F-F27A6DDEE0D7}"/>
            </a:ext>
          </a:extLst>
        </xdr:cNvPr>
        <xdr:cNvSpPr/>
      </xdr:nvSpPr>
      <xdr:spPr>
        <a:xfrm>
          <a:off x="4251325" y="60265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CE0C1D8B-A7D7-479C-AA46-10695340DF54}"/>
            </a:ext>
          </a:extLst>
        </xdr:cNvPr>
        <xdr:cNvSpPr/>
      </xdr:nvSpPr>
      <xdr:spPr>
        <a:xfrm>
          <a:off x="3616325" y="59869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263D7B0F-1C7B-46EA-9F7E-C25EB18C347F}"/>
            </a:ext>
          </a:extLst>
        </xdr:cNvPr>
        <xdr:cNvSpPr/>
      </xdr:nvSpPr>
      <xdr:spPr>
        <a:xfrm>
          <a:off x="2930525" y="5958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37D16B32-5B76-4CC2-A50D-7E0D95D76A1A}"/>
            </a:ext>
          </a:extLst>
        </xdr:cNvPr>
        <xdr:cNvSpPr/>
      </xdr:nvSpPr>
      <xdr:spPr>
        <a:xfrm>
          <a:off x="2244725" y="59402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19364A3-DB3B-46CA-A6C1-D055BA6627E1}"/>
            </a:ext>
          </a:extLst>
        </xdr:cNvPr>
        <xdr:cNvSpPr/>
      </xdr:nvSpPr>
      <xdr:spPr>
        <a:xfrm>
          <a:off x="1558925" y="5915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53FA019-D1C1-4E71-AE3B-CE758A03508F}"/>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1620567-135B-47CD-ABF5-541358CCC8A5}"/>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62B952C-904F-49AB-AC5C-C267EA576DE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E47E483-2230-43A1-AB84-CA719E6862E0}"/>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DE276AA-9053-42AA-B8C6-260B51DB889D}"/>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91" name="楕円 90">
          <a:extLst>
            <a:ext uri="{FF2B5EF4-FFF2-40B4-BE49-F238E27FC236}">
              <a16:creationId xmlns:a16="http://schemas.microsoft.com/office/drawing/2014/main" id="{0E432F5B-C487-427B-8674-978F1B80D2EB}"/>
            </a:ext>
          </a:extLst>
        </xdr:cNvPr>
        <xdr:cNvSpPr/>
      </xdr:nvSpPr>
      <xdr:spPr>
        <a:xfrm>
          <a:off x="4251325" y="5899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4462</xdr:rowOff>
    </xdr:from>
    <xdr:ext cx="405111" cy="259045"/>
    <xdr:sp macro="" textlink="">
      <xdr:nvSpPr>
        <xdr:cNvPr id="92" name="有形固定資産減価償却率該当値テキスト">
          <a:extLst>
            <a:ext uri="{FF2B5EF4-FFF2-40B4-BE49-F238E27FC236}">
              <a16:creationId xmlns:a16="http://schemas.microsoft.com/office/drawing/2014/main" id="{631B0F8D-78D1-4530-A6CB-FC59378AFA73}"/>
            </a:ext>
          </a:extLst>
        </xdr:cNvPr>
        <xdr:cNvSpPr txBox="1"/>
      </xdr:nvSpPr>
      <xdr:spPr>
        <a:xfrm>
          <a:off x="4352925" y="575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99060</xdr:rowOff>
    </xdr:from>
    <xdr:to>
      <xdr:col>19</xdr:col>
      <xdr:colOff>187325</xdr:colOff>
      <xdr:row>31</xdr:row>
      <xdr:rowOff>29210</xdr:rowOff>
    </xdr:to>
    <xdr:sp macro="" textlink="">
      <xdr:nvSpPr>
        <xdr:cNvPr id="93" name="楕円 92">
          <a:extLst>
            <a:ext uri="{FF2B5EF4-FFF2-40B4-BE49-F238E27FC236}">
              <a16:creationId xmlns:a16="http://schemas.microsoft.com/office/drawing/2014/main" id="{E59E46B2-E11F-4F36-B6EC-063C6D2916A4}"/>
            </a:ext>
          </a:extLst>
        </xdr:cNvPr>
        <xdr:cNvSpPr/>
      </xdr:nvSpPr>
      <xdr:spPr>
        <a:xfrm>
          <a:off x="3616325" y="5845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149860</xdr:rowOff>
    </xdr:from>
    <xdr:to>
      <xdr:col>23</xdr:col>
      <xdr:colOff>85725</xdr:colOff>
      <xdr:row>31</xdr:row>
      <xdr:rowOff>32385</xdr:rowOff>
    </xdr:to>
    <xdr:cxnSp macro="">
      <xdr:nvCxnSpPr>
        <xdr:cNvPr id="94" name="直線コネクタ 93">
          <a:extLst>
            <a:ext uri="{FF2B5EF4-FFF2-40B4-BE49-F238E27FC236}">
              <a16:creationId xmlns:a16="http://schemas.microsoft.com/office/drawing/2014/main" id="{074AE246-4E72-4AEC-93AC-341A1ABF5590}"/>
            </a:ext>
          </a:extLst>
        </xdr:cNvPr>
        <xdr:cNvCxnSpPr/>
      </xdr:nvCxnSpPr>
      <xdr:spPr>
        <a:xfrm>
          <a:off x="3667125" y="5896610"/>
          <a:ext cx="635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70273</xdr:rowOff>
    </xdr:from>
    <xdr:to>
      <xdr:col>15</xdr:col>
      <xdr:colOff>187325</xdr:colOff>
      <xdr:row>31</xdr:row>
      <xdr:rowOff>423</xdr:rowOff>
    </xdr:to>
    <xdr:sp macro="" textlink="">
      <xdr:nvSpPr>
        <xdr:cNvPr id="95" name="楕円 94">
          <a:extLst>
            <a:ext uri="{FF2B5EF4-FFF2-40B4-BE49-F238E27FC236}">
              <a16:creationId xmlns:a16="http://schemas.microsoft.com/office/drawing/2014/main" id="{01CC2C3E-72D4-4D28-A2B2-B068EC0BFBC5}"/>
            </a:ext>
          </a:extLst>
        </xdr:cNvPr>
        <xdr:cNvSpPr/>
      </xdr:nvSpPr>
      <xdr:spPr>
        <a:xfrm>
          <a:off x="2930525" y="58170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121073</xdr:rowOff>
    </xdr:from>
    <xdr:to>
      <xdr:col>19</xdr:col>
      <xdr:colOff>136525</xdr:colOff>
      <xdr:row>30</xdr:row>
      <xdr:rowOff>149860</xdr:rowOff>
    </xdr:to>
    <xdr:cxnSp macro="">
      <xdr:nvCxnSpPr>
        <xdr:cNvPr id="96" name="直線コネクタ 95">
          <a:extLst>
            <a:ext uri="{FF2B5EF4-FFF2-40B4-BE49-F238E27FC236}">
              <a16:creationId xmlns:a16="http://schemas.microsoft.com/office/drawing/2014/main" id="{73033C9C-B659-48EA-AF24-087880AF0044}"/>
            </a:ext>
          </a:extLst>
        </xdr:cNvPr>
        <xdr:cNvCxnSpPr/>
      </xdr:nvCxnSpPr>
      <xdr:spPr>
        <a:xfrm>
          <a:off x="2981325" y="5867823"/>
          <a:ext cx="6858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16298</xdr:rowOff>
    </xdr:from>
    <xdr:to>
      <xdr:col>11</xdr:col>
      <xdr:colOff>187325</xdr:colOff>
      <xdr:row>30</xdr:row>
      <xdr:rowOff>117898</xdr:rowOff>
    </xdr:to>
    <xdr:sp macro="" textlink="">
      <xdr:nvSpPr>
        <xdr:cNvPr id="97" name="楕円 96">
          <a:extLst>
            <a:ext uri="{FF2B5EF4-FFF2-40B4-BE49-F238E27FC236}">
              <a16:creationId xmlns:a16="http://schemas.microsoft.com/office/drawing/2014/main" id="{919003C1-FBFC-4ABA-8C67-102246543D24}"/>
            </a:ext>
          </a:extLst>
        </xdr:cNvPr>
        <xdr:cNvSpPr/>
      </xdr:nvSpPr>
      <xdr:spPr>
        <a:xfrm>
          <a:off x="2244725" y="57630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67098</xdr:rowOff>
    </xdr:from>
    <xdr:to>
      <xdr:col>15</xdr:col>
      <xdr:colOff>136525</xdr:colOff>
      <xdr:row>30</xdr:row>
      <xdr:rowOff>121073</xdr:rowOff>
    </xdr:to>
    <xdr:cxnSp macro="">
      <xdr:nvCxnSpPr>
        <xdr:cNvPr id="98" name="直線コネクタ 97">
          <a:extLst>
            <a:ext uri="{FF2B5EF4-FFF2-40B4-BE49-F238E27FC236}">
              <a16:creationId xmlns:a16="http://schemas.microsoft.com/office/drawing/2014/main" id="{D6F9ADF2-6D43-400C-91C0-CAECA1E5C2E4}"/>
            </a:ext>
          </a:extLst>
        </xdr:cNvPr>
        <xdr:cNvCxnSpPr/>
      </xdr:nvCxnSpPr>
      <xdr:spPr>
        <a:xfrm>
          <a:off x="2295525" y="5813848"/>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122978</xdr:rowOff>
    </xdr:from>
    <xdr:to>
      <xdr:col>7</xdr:col>
      <xdr:colOff>187325</xdr:colOff>
      <xdr:row>30</xdr:row>
      <xdr:rowOff>53128</xdr:rowOff>
    </xdr:to>
    <xdr:sp macro="" textlink="">
      <xdr:nvSpPr>
        <xdr:cNvPr id="99" name="楕円 98">
          <a:extLst>
            <a:ext uri="{FF2B5EF4-FFF2-40B4-BE49-F238E27FC236}">
              <a16:creationId xmlns:a16="http://schemas.microsoft.com/office/drawing/2014/main" id="{3B9607C1-EC91-4A4B-90F1-6AA6B6FD71C5}"/>
            </a:ext>
          </a:extLst>
        </xdr:cNvPr>
        <xdr:cNvSpPr/>
      </xdr:nvSpPr>
      <xdr:spPr>
        <a:xfrm>
          <a:off x="1558925" y="57046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2328</xdr:rowOff>
    </xdr:from>
    <xdr:to>
      <xdr:col>11</xdr:col>
      <xdr:colOff>136525</xdr:colOff>
      <xdr:row>30</xdr:row>
      <xdr:rowOff>67098</xdr:rowOff>
    </xdr:to>
    <xdr:cxnSp macro="">
      <xdr:nvCxnSpPr>
        <xdr:cNvPr id="100" name="直線コネクタ 99">
          <a:extLst>
            <a:ext uri="{FF2B5EF4-FFF2-40B4-BE49-F238E27FC236}">
              <a16:creationId xmlns:a16="http://schemas.microsoft.com/office/drawing/2014/main" id="{22BF4D7D-9028-4C6E-995B-9B543D9ABFD0}"/>
            </a:ext>
          </a:extLst>
        </xdr:cNvPr>
        <xdr:cNvCxnSpPr/>
      </xdr:nvCxnSpPr>
      <xdr:spPr>
        <a:xfrm>
          <a:off x="1609725" y="5749078"/>
          <a:ext cx="6858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5146F07E-9D02-4FF0-B63C-0CEAB6D677D0}"/>
            </a:ext>
          </a:extLst>
        </xdr:cNvPr>
        <xdr:cNvSpPr txBox="1"/>
      </xdr:nvSpPr>
      <xdr:spPr>
        <a:xfrm>
          <a:off x="3470919" y="60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49BDEF3E-B371-41D6-AE7F-AE486C18271E}"/>
            </a:ext>
          </a:extLst>
        </xdr:cNvPr>
        <xdr:cNvSpPr txBox="1"/>
      </xdr:nvSpPr>
      <xdr:spPr>
        <a:xfrm>
          <a:off x="2797819"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DC41A687-BD22-47FC-BCEF-AEB6CA09CD3D}"/>
            </a:ext>
          </a:extLst>
        </xdr:cNvPr>
        <xdr:cNvSpPr txBox="1"/>
      </xdr:nvSpPr>
      <xdr:spPr>
        <a:xfrm>
          <a:off x="2112019" y="603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A6CA3E3D-8329-4320-B946-FDD9BB2889DA}"/>
            </a:ext>
          </a:extLst>
        </xdr:cNvPr>
        <xdr:cNvSpPr txBox="1"/>
      </xdr:nvSpPr>
      <xdr:spPr>
        <a:xfrm>
          <a:off x="1426219"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45737</xdr:rowOff>
    </xdr:from>
    <xdr:ext cx="405111" cy="259045"/>
    <xdr:sp macro="" textlink="">
      <xdr:nvSpPr>
        <xdr:cNvPr id="105" name="n_1mainValue有形固定資産減価償却率">
          <a:extLst>
            <a:ext uri="{FF2B5EF4-FFF2-40B4-BE49-F238E27FC236}">
              <a16:creationId xmlns:a16="http://schemas.microsoft.com/office/drawing/2014/main" id="{BB33921C-72E0-48DF-88A5-5913B7B71FA4}"/>
            </a:ext>
          </a:extLst>
        </xdr:cNvPr>
        <xdr:cNvSpPr txBox="1"/>
      </xdr:nvSpPr>
      <xdr:spPr>
        <a:xfrm>
          <a:off x="3470919"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16950</xdr:rowOff>
    </xdr:from>
    <xdr:ext cx="405111" cy="259045"/>
    <xdr:sp macro="" textlink="">
      <xdr:nvSpPr>
        <xdr:cNvPr id="106" name="n_2mainValue有形固定資産減価償却率">
          <a:extLst>
            <a:ext uri="{FF2B5EF4-FFF2-40B4-BE49-F238E27FC236}">
              <a16:creationId xmlns:a16="http://schemas.microsoft.com/office/drawing/2014/main" id="{05800628-A490-4A19-A7CE-92BBC451A105}"/>
            </a:ext>
          </a:extLst>
        </xdr:cNvPr>
        <xdr:cNvSpPr txBox="1"/>
      </xdr:nvSpPr>
      <xdr:spPr>
        <a:xfrm>
          <a:off x="2797819" y="5598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134425</xdr:rowOff>
    </xdr:from>
    <xdr:ext cx="405111" cy="259045"/>
    <xdr:sp macro="" textlink="">
      <xdr:nvSpPr>
        <xdr:cNvPr id="107" name="n_3mainValue有形固定資産減価償却率">
          <a:extLst>
            <a:ext uri="{FF2B5EF4-FFF2-40B4-BE49-F238E27FC236}">
              <a16:creationId xmlns:a16="http://schemas.microsoft.com/office/drawing/2014/main" id="{948040A2-653E-41CA-AD08-697535E93F97}"/>
            </a:ext>
          </a:extLst>
        </xdr:cNvPr>
        <xdr:cNvSpPr txBox="1"/>
      </xdr:nvSpPr>
      <xdr:spPr>
        <a:xfrm>
          <a:off x="2112019" y="555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69655</xdr:rowOff>
    </xdr:from>
    <xdr:ext cx="405111" cy="259045"/>
    <xdr:sp macro="" textlink="">
      <xdr:nvSpPr>
        <xdr:cNvPr id="108" name="n_4mainValue有形固定資産減価償却率">
          <a:extLst>
            <a:ext uri="{FF2B5EF4-FFF2-40B4-BE49-F238E27FC236}">
              <a16:creationId xmlns:a16="http://schemas.microsoft.com/office/drawing/2014/main" id="{494A72D8-D991-4964-8765-6C90DBEECEE6}"/>
            </a:ext>
          </a:extLst>
        </xdr:cNvPr>
        <xdr:cNvSpPr txBox="1"/>
      </xdr:nvSpPr>
      <xdr:spPr>
        <a:xfrm>
          <a:off x="1426219" y="5486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94A10B2-A83B-4FB6-A9E2-E87BD59D93AB}"/>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320B53B-CFAD-4516-88E0-D6BF3F36598E}"/>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98F43BFC-FCD6-4C33-AEBD-99140B6489FF}"/>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15720ED-7A59-472F-B89E-B780B892250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682EF5C-F507-4E48-B238-44558B5800F8}"/>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8B037C3-2880-4202-828B-54E46794D3C9}"/>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B6BAA3D-504A-4B58-BEF6-F497B38F3820}"/>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2EB718C-07C5-4994-BD1C-FE5051AE8ED9}"/>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34ADE41-DD03-4A10-A494-F18886C4E96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61CFB6F-21F4-4C19-A700-76ABAA50BABA}"/>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71DC62D-2D10-402B-A7CC-BB7199DFF72D}"/>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62D00B30-94D3-4C54-9066-C1DB23E0A00F}"/>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D50F069-5A82-4D05-B947-2FDCAAAC8AA4}"/>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債務償還可能比率は、令和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504.1</a:t>
          </a:r>
          <a:r>
            <a:rPr kumimoji="1" lang="ja-JP" altLang="en-US" sz="1100">
              <a:latin typeface="ＭＳ Ｐゴシック" panose="020B0600070205080204" pitchFamily="50" charset="-128"/>
              <a:ea typeface="ＭＳ Ｐゴシック" panose="020B0600070205080204" pitchFamily="50" charset="-128"/>
            </a:rPr>
            <a:t>％から令和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年度には</a:t>
          </a:r>
          <a:r>
            <a:rPr kumimoji="1" lang="en-US" altLang="ja-JP" sz="1100">
              <a:latin typeface="ＭＳ Ｐゴシック" panose="020B0600070205080204" pitchFamily="50" charset="-128"/>
              <a:ea typeface="ＭＳ Ｐゴシック" panose="020B0600070205080204" pitchFamily="50" charset="-128"/>
            </a:rPr>
            <a:t>454.2</a:t>
          </a:r>
          <a:r>
            <a:rPr kumimoji="1" lang="ja-JP" altLang="en-US" sz="1100">
              <a:latin typeface="ＭＳ Ｐゴシック" panose="020B0600070205080204" pitchFamily="50" charset="-128"/>
              <a:ea typeface="ＭＳ Ｐゴシック" panose="020B0600070205080204" pitchFamily="50" charset="-128"/>
            </a:rPr>
            <a:t>％と減少した。これは、地方債残高が約</a:t>
          </a:r>
          <a:r>
            <a:rPr kumimoji="1" lang="en-US" altLang="ja-JP" sz="1100">
              <a:latin typeface="ＭＳ Ｐゴシック" panose="020B0600070205080204" pitchFamily="50" charset="-128"/>
              <a:ea typeface="ＭＳ Ｐゴシック" panose="020B0600070205080204" pitchFamily="50" charset="-128"/>
            </a:rPr>
            <a:t>8.5</a:t>
          </a:r>
          <a:r>
            <a:rPr kumimoji="1" lang="ja-JP" altLang="en-US" sz="1100">
              <a:latin typeface="ＭＳ Ｐゴシック" panose="020B0600070205080204" pitchFamily="50" charset="-128"/>
              <a:ea typeface="ＭＳ Ｐゴシック" panose="020B0600070205080204" pitchFamily="50" charset="-128"/>
            </a:rPr>
            <a:t>億円減少し、経常一般財源等が増加したことが、主な要因と考えられる。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比率は類似団体平均を下回っており、財政の健全性は確保されているものの、今後も地方交付税の動向や起債管理に留意し、より一層健全な財政運営を推進していく。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5BDA338-5AE6-4113-B5E3-1DAB5941D8C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10D208E-C902-4CE7-9F29-6D05AEB4187C}"/>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3BE84C5-DB10-45D3-8CDC-CC2FA0B5046E}"/>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9618D22-3BA3-44F3-B0A2-D4E4F9A43A3F}"/>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C797ED4D-3D8A-4504-8F9B-136AA9ACEA85}"/>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5BF4515-D83A-437F-A8A6-6A8BDA3DBB04}"/>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CF58B0C-973F-4992-A4FE-E449FCAB24EF}"/>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82239E86-4CA9-43EB-AEDF-D503723E844B}"/>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A4857695-2F58-4929-95A5-1DA5FB13271B}"/>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A9AC2A25-743F-49F0-BA8D-35B790DE0DC4}"/>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A387B50-B478-435C-B6A9-BBC1E6FCB264}"/>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750AAA1-8140-4B3D-8FEF-B0442C3D3F7C}"/>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B55358E9-A70B-4041-927C-74BF982944DC}"/>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6BA424C-EF0F-4925-A9B3-A00AA38770F2}"/>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CD679CB-AF56-4762-8F6C-DB8890D1D486}"/>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E433F744-A0DD-4B3E-809A-AEE316FEBA79}"/>
            </a:ext>
          </a:extLst>
        </xdr:cNvPr>
        <xdr:cNvCxnSpPr/>
      </xdr:nvCxnSpPr>
      <xdr:spPr>
        <a:xfrm flipV="1">
          <a:off x="13323570" y="5169958"/>
          <a:ext cx="1269" cy="134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10C2DDC8-4514-453D-9766-3DA35D167BE0}"/>
            </a:ext>
          </a:extLst>
        </xdr:cNvPr>
        <xdr:cNvSpPr txBox="1"/>
      </xdr:nvSpPr>
      <xdr:spPr>
        <a:xfrm>
          <a:off x="13376275" y="65172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69A73F1F-5782-4264-B6A7-C92D153EB1E9}"/>
            </a:ext>
          </a:extLst>
        </xdr:cNvPr>
        <xdr:cNvCxnSpPr/>
      </xdr:nvCxnSpPr>
      <xdr:spPr>
        <a:xfrm>
          <a:off x="13255625" y="6513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B5683916-6916-4C2D-A24D-D8C8AE5D6B73}"/>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2EC91D09-E26D-4AE3-93AE-D0ED319E74AD}"/>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3E40F17A-2D22-4108-AA5E-FEDA1B45FDD6}"/>
            </a:ext>
          </a:extLst>
        </xdr:cNvPr>
        <xdr:cNvSpPr txBox="1"/>
      </xdr:nvSpPr>
      <xdr:spPr>
        <a:xfrm>
          <a:off x="13376275" y="5696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1990F097-806D-46F1-882E-253EA1535866}"/>
            </a:ext>
          </a:extLst>
        </xdr:cNvPr>
        <xdr:cNvSpPr/>
      </xdr:nvSpPr>
      <xdr:spPr>
        <a:xfrm>
          <a:off x="13293725" y="5718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D4533FF1-CFA2-4726-9ABE-00E688364559}"/>
            </a:ext>
          </a:extLst>
        </xdr:cNvPr>
        <xdr:cNvSpPr/>
      </xdr:nvSpPr>
      <xdr:spPr>
        <a:xfrm>
          <a:off x="12639675" y="57202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C9673289-1C81-4DC7-9A95-CAE6F31D807C}"/>
            </a:ext>
          </a:extLst>
        </xdr:cNvPr>
        <xdr:cNvSpPr/>
      </xdr:nvSpPr>
      <xdr:spPr>
        <a:xfrm>
          <a:off x="11953875" y="56988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1736F01D-605A-454F-804F-CC120B555DF2}"/>
            </a:ext>
          </a:extLst>
        </xdr:cNvPr>
        <xdr:cNvSpPr/>
      </xdr:nvSpPr>
      <xdr:spPr>
        <a:xfrm>
          <a:off x="11268075" y="56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CB94D869-0358-4134-9A08-9C51134584A3}"/>
            </a:ext>
          </a:extLst>
        </xdr:cNvPr>
        <xdr:cNvSpPr/>
      </xdr:nvSpPr>
      <xdr:spPr>
        <a:xfrm>
          <a:off x="10582275" y="58416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2D0CD38-6DF6-46F8-AC12-867AAB685809}"/>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9F6B278-0ED6-41B3-A6BB-3658AC493316}"/>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3B8C207-AEDD-4F0C-A4B2-55E859A3AB47}"/>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8566477-4F03-4859-AD5F-FF2F31FF49AA}"/>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1EF2090-8C1B-472E-9580-6AEA03D65EF2}"/>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63246</xdr:rowOff>
    </xdr:from>
    <xdr:to>
      <xdr:col>76</xdr:col>
      <xdr:colOff>73025</xdr:colOff>
      <xdr:row>29</xdr:row>
      <xdr:rowOff>164846</xdr:rowOff>
    </xdr:to>
    <xdr:sp macro="" textlink="">
      <xdr:nvSpPr>
        <xdr:cNvPr id="153" name="楕円 152">
          <a:extLst>
            <a:ext uri="{FF2B5EF4-FFF2-40B4-BE49-F238E27FC236}">
              <a16:creationId xmlns:a16="http://schemas.microsoft.com/office/drawing/2014/main" id="{D216B063-E822-4FE3-82E4-40A7FC7B73E1}"/>
            </a:ext>
          </a:extLst>
        </xdr:cNvPr>
        <xdr:cNvSpPr/>
      </xdr:nvSpPr>
      <xdr:spPr>
        <a:xfrm>
          <a:off x="13293725" y="56448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86123</xdr:rowOff>
    </xdr:from>
    <xdr:ext cx="469744" cy="259045"/>
    <xdr:sp macro="" textlink="">
      <xdr:nvSpPr>
        <xdr:cNvPr id="154" name="債務償還比率該当値テキスト">
          <a:extLst>
            <a:ext uri="{FF2B5EF4-FFF2-40B4-BE49-F238E27FC236}">
              <a16:creationId xmlns:a16="http://schemas.microsoft.com/office/drawing/2014/main" id="{36428875-0134-46C7-8CCE-9B823D256228}"/>
            </a:ext>
          </a:extLst>
        </xdr:cNvPr>
        <xdr:cNvSpPr txBox="1"/>
      </xdr:nvSpPr>
      <xdr:spPr>
        <a:xfrm>
          <a:off x="13376275" y="550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123098</xdr:rowOff>
    </xdr:from>
    <xdr:to>
      <xdr:col>72</xdr:col>
      <xdr:colOff>123825</xdr:colOff>
      <xdr:row>30</xdr:row>
      <xdr:rowOff>53248</xdr:rowOff>
    </xdr:to>
    <xdr:sp macro="" textlink="">
      <xdr:nvSpPr>
        <xdr:cNvPr id="155" name="楕円 154">
          <a:extLst>
            <a:ext uri="{FF2B5EF4-FFF2-40B4-BE49-F238E27FC236}">
              <a16:creationId xmlns:a16="http://schemas.microsoft.com/office/drawing/2014/main" id="{E9EC787A-D492-46BD-803E-6DE8E97A8EFF}"/>
            </a:ext>
          </a:extLst>
        </xdr:cNvPr>
        <xdr:cNvSpPr/>
      </xdr:nvSpPr>
      <xdr:spPr>
        <a:xfrm>
          <a:off x="12639675" y="57047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114046</xdr:rowOff>
    </xdr:from>
    <xdr:to>
      <xdr:col>76</xdr:col>
      <xdr:colOff>22225</xdr:colOff>
      <xdr:row>30</xdr:row>
      <xdr:rowOff>2448</xdr:rowOff>
    </xdr:to>
    <xdr:cxnSp macro="">
      <xdr:nvCxnSpPr>
        <xdr:cNvPr id="156" name="直線コネクタ 155">
          <a:extLst>
            <a:ext uri="{FF2B5EF4-FFF2-40B4-BE49-F238E27FC236}">
              <a16:creationId xmlns:a16="http://schemas.microsoft.com/office/drawing/2014/main" id="{7DDF6172-A1C3-443F-8922-038CFD0D7CBB}"/>
            </a:ext>
          </a:extLst>
        </xdr:cNvPr>
        <xdr:cNvCxnSpPr/>
      </xdr:nvCxnSpPr>
      <xdr:spPr>
        <a:xfrm flipV="1">
          <a:off x="12690475" y="5695696"/>
          <a:ext cx="635000" cy="5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147736</xdr:rowOff>
    </xdr:from>
    <xdr:to>
      <xdr:col>68</xdr:col>
      <xdr:colOff>123825</xdr:colOff>
      <xdr:row>29</xdr:row>
      <xdr:rowOff>77886</xdr:rowOff>
    </xdr:to>
    <xdr:sp macro="" textlink="">
      <xdr:nvSpPr>
        <xdr:cNvPr id="157" name="楕円 156">
          <a:extLst>
            <a:ext uri="{FF2B5EF4-FFF2-40B4-BE49-F238E27FC236}">
              <a16:creationId xmlns:a16="http://schemas.microsoft.com/office/drawing/2014/main" id="{35C6502E-4365-4FE8-BEEE-B374E181E83C}"/>
            </a:ext>
          </a:extLst>
        </xdr:cNvPr>
        <xdr:cNvSpPr/>
      </xdr:nvSpPr>
      <xdr:spPr>
        <a:xfrm>
          <a:off x="11953875" y="55642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27086</xdr:rowOff>
    </xdr:from>
    <xdr:to>
      <xdr:col>72</xdr:col>
      <xdr:colOff>73025</xdr:colOff>
      <xdr:row>30</xdr:row>
      <xdr:rowOff>2448</xdr:rowOff>
    </xdr:to>
    <xdr:cxnSp macro="">
      <xdr:nvCxnSpPr>
        <xdr:cNvPr id="158" name="直線コネクタ 157">
          <a:extLst>
            <a:ext uri="{FF2B5EF4-FFF2-40B4-BE49-F238E27FC236}">
              <a16:creationId xmlns:a16="http://schemas.microsoft.com/office/drawing/2014/main" id="{DC3AC901-91CC-4E6C-AE3C-37C80113968A}"/>
            </a:ext>
          </a:extLst>
        </xdr:cNvPr>
        <xdr:cNvCxnSpPr/>
      </xdr:nvCxnSpPr>
      <xdr:spPr>
        <a:xfrm>
          <a:off x="12004675" y="5608736"/>
          <a:ext cx="685800" cy="1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51252</xdr:rowOff>
    </xdr:from>
    <xdr:to>
      <xdr:col>64</xdr:col>
      <xdr:colOff>123825</xdr:colOff>
      <xdr:row>29</xdr:row>
      <xdr:rowOff>152852</xdr:rowOff>
    </xdr:to>
    <xdr:sp macro="" textlink="">
      <xdr:nvSpPr>
        <xdr:cNvPr id="159" name="楕円 158">
          <a:extLst>
            <a:ext uri="{FF2B5EF4-FFF2-40B4-BE49-F238E27FC236}">
              <a16:creationId xmlns:a16="http://schemas.microsoft.com/office/drawing/2014/main" id="{3B141EAF-44A5-49B0-A567-2F8A04B891A1}"/>
            </a:ext>
          </a:extLst>
        </xdr:cNvPr>
        <xdr:cNvSpPr/>
      </xdr:nvSpPr>
      <xdr:spPr>
        <a:xfrm>
          <a:off x="11268075" y="563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27086</xdr:rowOff>
    </xdr:from>
    <xdr:to>
      <xdr:col>68</xdr:col>
      <xdr:colOff>73025</xdr:colOff>
      <xdr:row>29</xdr:row>
      <xdr:rowOff>102052</xdr:rowOff>
    </xdr:to>
    <xdr:cxnSp macro="">
      <xdr:nvCxnSpPr>
        <xdr:cNvPr id="160" name="直線コネクタ 159">
          <a:extLst>
            <a:ext uri="{FF2B5EF4-FFF2-40B4-BE49-F238E27FC236}">
              <a16:creationId xmlns:a16="http://schemas.microsoft.com/office/drawing/2014/main" id="{49DDE592-FAD0-4C03-B633-58FD49B2FCBF}"/>
            </a:ext>
          </a:extLst>
        </xdr:cNvPr>
        <xdr:cNvCxnSpPr/>
      </xdr:nvCxnSpPr>
      <xdr:spPr>
        <a:xfrm flipV="1">
          <a:off x="11318875" y="5608736"/>
          <a:ext cx="685800" cy="7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7303</xdr:rowOff>
    </xdr:from>
    <xdr:to>
      <xdr:col>60</xdr:col>
      <xdr:colOff>123825</xdr:colOff>
      <xdr:row>30</xdr:row>
      <xdr:rowOff>108903</xdr:rowOff>
    </xdr:to>
    <xdr:sp macro="" textlink="">
      <xdr:nvSpPr>
        <xdr:cNvPr id="161" name="楕円 160">
          <a:extLst>
            <a:ext uri="{FF2B5EF4-FFF2-40B4-BE49-F238E27FC236}">
              <a16:creationId xmlns:a16="http://schemas.microsoft.com/office/drawing/2014/main" id="{C87FC4B8-39AA-4FAE-B95C-08B0C57BE462}"/>
            </a:ext>
          </a:extLst>
        </xdr:cNvPr>
        <xdr:cNvSpPr/>
      </xdr:nvSpPr>
      <xdr:spPr>
        <a:xfrm>
          <a:off x="10582275" y="575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102052</xdr:rowOff>
    </xdr:from>
    <xdr:to>
      <xdr:col>64</xdr:col>
      <xdr:colOff>73025</xdr:colOff>
      <xdr:row>30</xdr:row>
      <xdr:rowOff>58103</xdr:rowOff>
    </xdr:to>
    <xdr:cxnSp macro="">
      <xdr:nvCxnSpPr>
        <xdr:cNvPr id="162" name="直線コネクタ 161">
          <a:extLst>
            <a:ext uri="{FF2B5EF4-FFF2-40B4-BE49-F238E27FC236}">
              <a16:creationId xmlns:a16="http://schemas.microsoft.com/office/drawing/2014/main" id="{4921BF86-D2BB-49E9-895F-96EBB3F03B0F}"/>
            </a:ext>
          </a:extLst>
        </xdr:cNvPr>
        <xdr:cNvCxnSpPr/>
      </xdr:nvCxnSpPr>
      <xdr:spPr>
        <a:xfrm flipV="1">
          <a:off x="10633075" y="5683702"/>
          <a:ext cx="685800" cy="12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59B02D1B-EF9E-459A-AE21-3D24C2E434C9}"/>
            </a:ext>
          </a:extLst>
        </xdr:cNvPr>
        <xdr:cNvSpPr txBox="1"/>
      </xdr:nvSpPr>
      <xdr:spPr>
        <a:xfrm>
          <a:off x="12461952" y="580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AC626B38-B985-462E-8F0D-E3FF45C7B7B9}"/>
            </a:ext>
          </a:extLst>
        </xdr:cNvPr>
        <xdr:cNvSpPr txBox="1"/>
      </xdr:nvSpPr>
      <xdr:spPr>
        <a:xfrm>
          <a:off x="11788852" y="578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73602169-5B2E-40DB-A615-313D80ECEA5D}"/>
            </a:ext>
          </a:extLst>
        </xdr:cNvPr>
        <xdr:cNvSpPr txBox="1"/>
      </xdr:nvSpPr>
      <xdr:spPr>
        <a:xfrm>
          <a:off x="11103052" y="573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7669DE56-2455-41D0-A428-98BA7FF3A2C2}"/>
            </a:ext>
          </a:extLst>
        </xdr:cNvPr>
        <xdr:cNvSpPr txBox="1"/>
      </xdr:nvSpPr>
      <xdr:spPr>
        <a:xfrm>
          <a:off x="10417252" y="592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69775</xdr:rowOff>
    </xdr:from>
    <xdr:ext cx="469744" cy="259045"/>
    <xdr:sp macro="" textlink="">
      <xdr:nvSpPr>
        <xdr:cNvPr id="167" name="n_1mainValue債務償還比率">
          <a:extLst>
            <a:ext uri="{FF2B5EF4-FFF2-40B4-BE49-F238E27FC236}">
              <a16:creationId xmlns:a16="http://schemas.microsoft.com/office/drawing/2014/main" id="{52AD357C-F179-4931-95B6-3ED4E2C7543C}"/>
            </a:ext>
          </a:extLst>
        </xdr:cNvPr>
        <xdr:cNvSpPr txBox="1"/>
      </xdr:nvSpPr>
      <xdr:spPr>
        <a:xfrm>
          <a:off x="12461952" y="548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94413</xdr:rowOff>
    </xdr:from>
    <xdr:ext cx="469744" cy="259045"/>
    <xdr:sp macro="" textlink="">
      <xdr:nvSpPr>
        <xdr:cNvPr id="168" name="n_2mainValue債務償還比率">
          <a:extLst>
            <a:ext uri="{FF2B5EF4-FFF2-40B4-BE49-F238E27FC236}">
              <a16:creationId xmlns:a16="http://schemas.microsoft.com/office/drawing/2014/main" id="{DA396CC2-85D8-420B-A350-8DF4E9B7E0F6}"/>
            </a:ext>
          </a:extLst>
        </xdr:cNvPr>
        <xdr:cNvSpPr txBox="1"/>
      </xdr:nvSpPr>
      <xdr:spPr>
        <a:xfrm>
          <a:off x="11788852" y="534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169379</xdr:rowOff>
    </xdr:from>
    <xdr:ext cx="469744" cy="259045"/>
    <xdr:sp macro="" textlink="">
      <xdr:nvSpPr>
        <xdr:cNvPr id="169" name="n_3mainValue債務償還比率">
          <a:extLst>
            <a:ext uri="{FF2B5EF4-FFF2-40B4-BE49-F238E27FC236}">
              <a16:creationId xmlns:a16="http://schemas.microsoft.com/office/drawing/2014/main" id="{32F77C8E-CCB7-44D3-A340-97D855FD2424}"/>
            </a:ext>
          </a:extLst>
        </xdr:cNvPr>
        <xdr:cNvSpPr txBox="1"/>
      </xdr:nvSpPr>
      <xdr:spPr>
        <a:xfrm>
          <a:off x="11103052" y="541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125430</xdr:rowOff>
    </xdr:from>
    <xdr:ext cx="469744" cy="259045"/>
    <xdr:sp macro="" textlink="">
      <xdr:nvSpPr>
        <xdr:cNvPr id="170" name="n_4mainValue債務償還比率">
          <a:extLst>
            <a:ext uri="{FF2B5EF4-FFF2-40B4-BE49-F238E27FC236}">
              <a16:creationId xmlns:a16="http://schemas.microsoft.com/office/drawing/2014/main" id="{A9EDC752-2687-4D69-86BA-AF917AA904B0}"/>
            </a:ext>
          </a:extLst>
        </xdr:cNvPr>
        <xdr:cNvSpPr txBox="1"/>
      </xdr:nvSpPr>
      <xdr:spPr>
        <a:xfrm>
          <a:off x="10417252" y="554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5649FF9A-8D6F-4307-89C6-9AF59426BB95}"/>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E1FD809-E9BF-41C7-9DD3-2FDE5D47FA30}"/>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7750113-3F23-4FE5-A315-F19144E3C195}"/>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F1E413C-DC8A-439C-B597-C312D664CA99}"/>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9D442F15-3E57-4494-903E-3867AA956DC3}"/>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9862893-7E5B-4137-83BD-1E37B0FC9F8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27F5FC-7A55-4F54-B328-846FB9B85EA2}"/>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44257F3-97CE-4835-A468-E2A6578D96F6}"/>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3900AF-3A64-46A3-B79E-C36F76A1B48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968945-2955-46E6-8D6E-01C20F32236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F8F17B-82E1-4FCB-9022-61E8BD4B593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AA6E29-B71C-4DB4-8508-AB9EF8511F7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FAF4E9-5B9A-44E8-A300-4FBD4CBC3BD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C80240-9FC0-4357-802F-52DD9457D1F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FB40BC-DF87-4F0F-A578-78BF986A4C9F}"/>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FF93D59-8B02-4D1E-9410-4B0BD72F7AAD}"/>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3A8582A-3A3A-405F-B24E-72CEB5BF665A}"/>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4314FE-1AD4-465C-A22F-6342972F7DAE}"/>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331F151-7AA8-4B26-B158-88414F6A759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9E0ACE-E3FC-46B4-A77B-800AA38C5D6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1AEC2E-C115-4E61-BF0D-09A908584AA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020847E-9090-4445-9DDC-92D53C11C7A5}"/>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DDC96E-762D-405E-AF6F-5160D964D7C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E355E0-6DF7-46EF-9310-002EC3F8658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838A97A-6327-4C31-99C0-CD3E636D0B4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C5E1011-C0A8-4BBC-8245-23318351207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5AAE5E-F501-40F0-A8FB-A6ECD4FAA45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D7D9D8-CF5B-41C7-82FD-CFAD071428F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FB018D-5A4C-478C-9281-F4ECA21A23B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A09AFA-A87C-4D69-910C-6B93ECA3A152}"/>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F72372-D8A4-4713-A872-1E5013C1613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AB61EA-C9D0-449F-A7CB-4E4547606C5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A1F481-FDEC-4AF2-B939-D91332465294}"/>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7DE640-9022-46B1-9353-550E9FC542CE}"/>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77669FA-FD6B-4E54-9DFA-171409E46A7F}"/>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4CE3B81-DDDE-4561-88B3-731F977898A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C2E131-501F-4572-B01F-35C83DAE3AA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455D67-802A-4CFB-8E6B-7BD56320F94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EF62D5-DB4C-472A-910C-BC2405C1975D}"/>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C04836-B798-4D3E-8FBF-5B21226C322C}"/>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D36449-FCF7-444D-9532-D785AF096B8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30D00B-A0E6-4347-A11C-F543122B51A9}"/>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7701D2-48D0-4AA1-8951-35C30CE17CC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7F4E99-CFB1-4F39-B0CF-643D7701545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1B9AA59-8450-4057-BCCD-E45B56B9EB1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F067D3-199F-4409-994E-6E38C34D6C9F}"/>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0613CF-782F-4576-A5EC-60F011AFEA8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80486D-5A79-4774-A3AE-D5DE99479F45}"/>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06B8260-7A41-4240-877B-E7ED2EB551AA}"/>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9E36ECD-CF96-435A-BC5D-1E576665FD49}"/>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B834DB6-F8CD-4987-9BDC-B3CCC7787BA0}"/>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CEE8447-6159-4441-9663-D59179F575C0}"/>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6607E4F-42CE-4024-BC24-7EE4F59EDBFC}"/>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783072B-5F4F-4551-84A6-D6BCBAA7308E}"/>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D2562F-BE96-419E-AA22-A12F217B41D5}"/>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7EA0EDB-5F12-40DD-A6C4-18B816F62ADE}"/>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DA08F0A-A6D5-4962-8498-6B86D24550B6}"/>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5FD5152-16F3-4AD3-88AD-C8DFBA405C67}"/>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C285D78-71BA-4BDB-B718-712931EC154D}"/>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5D3DA19-9CC5-4944-BED4-4AC91E25F9B6}"/>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9B9EADA-5F30-4283-ACCA-53B2AFCE14C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ED44113-571E-43EC-9A40-D4E826B52810}"/>
            </a:ext>
          </a:extLst>
        </xdr:cNvPr>
        <xdr:cNvCxnSpPr/>
      </xdr:nvCxnSpPr>
      <xdr:spPr>
        <a:xfrm flipV="1">
          <a:off x="4177665" y="561467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B5A96FC3-5EC5-48F4-859B-D29F00FC66EF}"/>
            </a:ext>
          </a:extLst>
        </xdr:cNvPr>
        <xdr:cNvSpPr txBox="1"/>
      </xdr:nvSpPr>
      <xdr:spPr>
        <a:xfrm>
          <a:off x="4216400" y="694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72FC80EF-BDDD-408E-BC9A-AA783BCB7817}"/>
            </a:ext>
          </a:extLst>
        </xdr:cNvPr>
        <xdr:cNvCxnSpPr/>
      </xdr:nvCxnSpPr>
      <xdr:spPr>
        <a:xfrm>
          <a:off x="4108450" y="6938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4CE55380-F669-4B1D-9AF5-229F2007D62A}"/>
            </a:ext>
          </a:extLst>
        </xdr:cNvPr>
        <xdr:cNvSpPr txBox="1"/>
      </xdr:nvSpPr>
      <xdr:spPr>
        <a:xfrm>
          <a:off x="4216400" y="539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1A15A5F0-DB92-4E33-9195-445F219346BC}"/>
            </a:ext>
          </a:extLst>
        </xdr:cNvPr>
        <xdr:cNvCxnSpPr/>
      </xdr:nvCxnSpPr>
      <xdr:spPr>
        <a:xfrm>
          <a:off x="4108450" y="5614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C3F704C0-7C89-444E-A347-E4B21652A212}"/>
            </a:ext>
          </a:extLst>
        </xdr:cNvPr>
        <xdr:cNvSpPr txBox="1"/>
      </xdr:nvSpPr>
      <xdr:spPr>
        <a:xfrm>
          <a:off x="421640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696E1CDA-BC92-4500-886F-D52FE610286F}"/>
            </a:ext>
          </a:extLst>
        </xdr:cNvPr>
        <xdr:cNvSpPr/>
      </xdr:nvSpPr>
      <xdr:spPr>
        <a:xfrm>
          <a:off x="4127500" y="6377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BEE3B20B-ED3F-402B-82F4-F265039921EA}"/>
            </a:ext>
          </a:extLst>
        </xdr:cNvPr>
        <xdr:cNvSpPr/>
      </xdr:nvSpPr>
      <xdr:spPr>
        <a:xfrm>
          <a:off x="3384550" y="6351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9F303AF6-9460-48C4-9FE4-2875A55883EE}"/>
            </a:ext>
          </a:extLst>
        </xdr:cNvPr>
        <xdr:cNvSpPr/>
      </xdr:nvSpPr>
      <xdr:spPr>
        <a:xfrm>
          <a:off x="257175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CA0B939D-E344-4963-993F-B65A3188CCE4}"/>
            </a:ext>
          </a:extLst>
        </xdr:cNvPr>
        <xdr:cNvSpPr/>
      </xdr:nvSpPr>
      <xdr:spPr>
        <a:xfrm>
          <a:off x="177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1EF2B73E-9BED-4C9C-8616-3A331312B77E}"/>
            </a:ext>
          </a:extLst>
        </xdr:cNvPr>
        <xdr:cNvSpPr/>
      </xdr:nvSpPr>
      <xdr:spPr>
        <a:xfrm>
          <a:off x="984250" y="6281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33E57E3-A9E9-4A06-AB6B-BEAD3C30E72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0A5C71-FB88-47CC-B92A-63E104F644F9}"/>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CFAB51-A3E5-4265-A458-1E561F0C05D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018E76-61CB-4E2B-9ABF-646BF2811501}"/>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A3F0EB-5F3E-4C49-A554-CE4BA07205B7}"/>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a:extLst>
            <a:ext uri="{FF2B5EF4-FFF2-40B4-BE49-F238E27FC236}">
              <a16:creationId xmlns:a16="http://schemas.microsoft.com/office/drawing/2014/main" id="{CA12A9C6-35ED-46BD-B95D-34A9EC1C6BBF}"/>
            </a:ext>
          </a:extLst>
        </xdr:cNvPr>
        <xdr:cNvSpPr/>
      </xdr:nvSpPr>
      <xdr:spPr>
        <a:xfrm>
          <a:off x="4127500" y="6385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4" name="【道路】&#10;有形固定資産減価償却率該当値テキスト">
          <a:extLst>
            <a:ext uri="{FF2B5EF4-FFF2-40B4-BE49-F238E27FC236}">
              <a16:creationId xmlns:a16="http://schemas.microsoft.com/office/drawing/2014/main" id="{729E4DE5-5C93-4E0F-A32A-BAA90E071A83}"/>
            </a:ext>
          </a:extLst>
        </xdr:cNvPr>
        <xdr:cNvSpPr txBox="1"/>
      </xdr:nvSpPr>
      <xdr:spPr>
        <a:xfrm>
          <a:off x="4216400"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76835</xdr:rowOff>
    </xdr:from>
    <xdr:to>
      <xdr:col>20</xdr:col>
      <xdr:colOff>38100</xdr:colOff>
      <xdr:row>39</xdr:row>
      <xdr:rowOff>6985</xdr:rowOff>
    </xdr:to>
    <xdr:sp macro="" textlink="">
      <xdr:nvSpPr>
        <xdr:cNvPr id="75" name="楕円 74">
          <a:extLst>
            <a:ext uri="{FF2B5EF4-FFF2-40B4-BE49-F238E27FC236}">
              <a16:creationId xmlns:a16="http://schemas.microsoft.com/office/drawing/2014/main" id="{24CB2394-B2DD-44FD-833A-CC3A1A0E2254}"/>
            </a:ext>
          </a:extLst>
        </xdr:cNvPr>
        <xdr:cNvSpPr/>
      </xdr:nvSpPr>
      <xdr:spPr>
        <a:xfrm>
          <a:off x="3384550" y="63569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127635</xdr:rowOff>
    </xdr:from>
    <xdr:to>
      <xdr:col>24</xdr:col>
      <xdr:colOff>63500</xdr:colOff>
      <xdr:row>38</xdr:row>
      <xdr:rowOff>156210</xdr:rowOff>
    </xdr:to>
    <xdr:cxnSp macro="">
      <xdr:nvCxnSpPr>
        <xdr:cNvPr id="76" name="直線コネクタ 75">
          <a:extLst>
            <a:ext uri="{FF2B5EF4-FFF2-40B4-BE49-F238E27FC236}">
              <a16:creationId xmlns:a16="http://schemas.microsoft.com/office/drawing/2014/main" id="{E8B9430E-40C1-4C28-83FC-18977CC1A807}"/>
            </a:ext>
          </a:extLst>
        </xdr:cNvPr>
        <xdr:cNvCxnSpPr/>
      </xdr:nvCxnSpPr>
      <xdr:spPr>
        <a:xfrm>
          <a:off x="3429000" y="6407785"/>
          <a:ext cx="7493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42545</xdr:rowOff>
    </xdr:from>
    <xdr:to>
      <xdr:col>15</xdr:col>
      <xdr:colOff>101600</xdr:colOff>
      <xdr:row>38</xdr:row>
      <xdr:rowOff>144145</xdr:rowOff>
    </xdr:to>
    <xdr:sp macro="" textlink="">
      <xdr:nvSpPr>
        <xdr:cNvPr id="77" name="楕円 76">
          <a:extLst>
            <a:ext uri="{FF2B5EF4-FFF2-40B4-BE49-F238E27FC236}">
              <a16:creationId xmlns:a16="http://schemas.microsoft.com/office/drawing/2014/main" id="{12F0EFC8-6DC0-4929-B363-E1C6DFC64522}"/>
            </a:ext>
          </a:extLst>
        </xdr:cNvPr>
        <xdr:cNvSpPr/>
      </xdr:nvSpPr>
      <xdr:spPr>
        <a:xfrm>
          <a:off x="2571750" y="63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93345</xdr:rowOff>
    </xdr:from>
    <xdr:to>
      <xdr:col>19</xdr:col>
      <xdr:colOff>177800</xdr:colOff>
      <xdr:row>38</xdr:row>
      <xdr:rowOff>127635</xdr:rowOff>
    </xdr:to>
    <xdr:cxnSp macro="">
      <xdr:nvCxnSpPr>
        <xdr:cNvPr id="78" name="直線コネクタ 77">
          <a:extLst>
            <a:ext uri="{FF2B5EF4-FFF2-40B4-BE49-F238E27FC236}">
              <a16:creationId xmlns:a16="http://schemas.microsoft.com/office/drawing/2014/main" id="{211D66B3-E38D-4983-B7E1-28A36EC2E0B4}"/>
            </a:ext>
          </a:extLst>
        </xdr:cNvPr>
        <xdr:cNvCxnSpPr/>
      </xdr:nvCxnSpPr>
      <xdr:spPr>
        <a:xfrm>
          <a:off x="2622550" y="6373495"/>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xdr:rowOff>
    </xdr:from>
    <xdr:to>
      <xdr:col>10</xdr:col>
      <xdr:colOff>165100</xdr:colOff>
      <xdr:row>38</xdr:row>
      <xdr:rowOff>117475</xdr:rowOff>
    </xdr:to>
    <xdr:sp macro="" textlink="">
      <xdr:nvSpPr>
        <xdr:cNvPr id="79" name="楕円 78">
          <a:extLst>
            <a:ext uri="{FF2B5EF4-FFF2-40B4-BE49-F238E27FC236}">
              <a16:creationId xmlns:a16="http://schemas.microsoft.com/office/drawing/2014/main" id="{72D307F1-6F22-4976-8ECA-0BB118DDB223}"/>
            </a:ext>
          </a:extLst>
        </xdr:cNvPr>
        <xdr:cNvSpPr/>
      </xdr:nvSpPr>
      <xdr:spPr>
        <a:xfrm>
          <a:off x="17780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66675</xdr:rowOff>
    </xdr:from>
    <xdr:to>
      <xdr:col>15</xdr:col>
      <xdr:colOff>50800</xdr:colOff>
      <xdr:row>38</xdr:row>
      <xdr:rowOff>93345</xdr:rowOff>
    </xdr:to>
    <xdr:cxnSp macro="">
      <xdr:nvCxnSpPr>
        <xdr:cNvPr id="80" name="直線コネクタ 79">
          <a:extLst>
            <a:ext uri="{FF2B5EF4-FFF2-40B4-BE49-F238E27FC236}">
              <a16:creationId xmlns:a16="http://schemas.microsoft.com/office/drawing/2014/main" id="{CFEC77AF-0192-4CE0-B2E8-B360C68A6E84}"/>
            </a:ext>
          </a:extLst>
        </xdr:cNvPr>
        <xdr:cNvCxnSpPr/>
      </xdr:nvCxnSpPr>
      <xdr:spPr>
        <a:xfrm>
          <a:off x="1828800" y="6346825"/>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162560</xdr:rowOff>
    </xdr:from>
    <xdr:to>
      <xdr:col>6</xdr:col>
      <xdr:colOff>38100</xdr:colOff>
      <xdr:row>38</xdr:row>
      <xdr:rowOff>92710</xdr:rowOff>
    </xdr:to>
    <xdr:sp macro="" textlink="">
      <xdr:nvSpPr>
        <xdr:cNvPr id="81" name="楕円 80">
          <a:extLst>
            <a:ext uri="{FF2B5EF4-FFF2-40B4-BE49-F238E27FC236}">
              <a16:creationId xmlns:a16="http://schemas.microsoft.com/office/drawing/2014/main" id="{2C7141A6-FF54-4A16-9D3A-6966338362C4}"/>
            </a:ext>
          </a:extLst>
        </xdr:cNvPr>
        <xdr:cNvSpPr/>
      </xdr:nvSpPr>
      <xdr:spPr>
        <a:xfrm>
          <a:off x="984250" y="6277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41910</xdr:rowOff>
    </xdr:from>
    <xdr:to>
      <xdr:col>10</xdr:col>
      <xdr:colOff>114300</xdr:colOff>
      <xdr:row>38</xdr:row>
      <xdr:rowOff>66675</xdr:rowOff>
    </xdr:to>
    <xdr:cxnSp macro="">
      <xdr:nvCxnSpPr>
        <xdr:cNvPr id="82" name="直線コネクタ 81">
          <a:extLst>
            <a:ext uri="{FF2B5EF4-FFF2-40B4-BE49-F238E27FC236}">
              <a16:creationId xmlns:a16="http://schemas.microsoft.com/office/drawing/2014/main" id="{1C52D763-4F9A-4A80-BD5A-C14CE04384BC}"/>
            </a:ext>
          </a:extLst>
        </xdr:cNvPr>
        <xdr:cNvCxnSpPr/>
      </xdr:nvCxnSpPr>
      <xdr:spPr>
        <a:xfrm>
          <a:off x="1028700" y="632206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3784E5EB-674A-42E7-838D-576FC042BC3C}"/>
            </a:ext>
          </a:extLst>
        </xdr:cNvPr>
        <xdr:cNvSpPr txBox="1"/>
      </xdr:nvSpPr>
      <xdr:spPr>
        <a:xfrm>
          <a:off x="32391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1293D692-846F-4D2E-90DD-EF6A1F6C3EE1}"/>
            </a:ext>
          </a:extLst>
        </xdr:cNvPr>
        <xdr:cNvSpPr txBox="1"/>
      </xdr:nvSpPr>
      <xdr:spPr>
        <a:xfrm>
          <a:off x="2439044" y="642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4E198772-A53F-4C84-90FB-8400738CB261}"/>
            </a:ext>
          </a:extLst>
        </xdr:cNvPr>
        <xdr:cNvSpPr txBox="1"/>
      </xdr:nvSpPr>
      <xdr:spPr>
        <a:xfrm>
          <a:off x="1645294"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529D0F0E-85C8-4700-B515-9D357C00853D}"/>
            </a:ext>
          </a:extLst>
        </xdr:cNvPr>
        <xdr:cNvSpPr txBox="1"/>
      </xdr:nvSpPr>
      <xdr:spPr>
        <a:xfrm>
          <a:off x="851544" y="6367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169562</xdr:rowOff>
    </xdr:from>
    <xdr:ext cx="405111" cy="259045"/>
    <xdr:sp macro="" textlink="">
      <xdr:nvSpPr>
        <xdr:cNvPr id="87" name="n_1mainValue【道路】&#10;有形固定資産減価償却率">
          <a:extLst>
            <a:ext uri="{FF2B5EF4-FFF2-40B4-BE49-F238E27FC236}">
              <a16:creationId xmlns:a16="http://schemas.microsoft.com/office/drawing/2014/main" id="{A240657E-1486-4C32-B40B-0729EC5178D0}"/>
            </a:ext>
          </a:extLst>
        </xdr:cNvPr>
        <xdr:cNvSpPr txBox="1"/>
      </xdr:nvSpPr>
      <xdr:spPr>
        <a:xfrm>
          <a:off x="3239144" y="644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160672</xdr:rowOff>
    </xdr:from>
    <xdr:ext cx="405111" cy="259045"/>
    <xdr:sp macro="" textlink="">
      <xdr:nvSpPr>
        <xdr:cNvPr id="88" name="n_2mainValue【道路】&#10;有形固定資産減価償却率">
          <a:extLst>
            <a:ext uri="{FF2B5EF4-FFF2-40B4-BE49-F238E27FC236}">
              <a16:creationId xmlns:a16="http://schemas.microsoft.com/office/drawing/2014/main" id="{63A11DB5-75C8-4520-9E69-BC914373F7FB}"/>
            </a:ext>
          </a:extLst>
        </xdr:cNvPr>
        <xdr:cNvSpPr txBox="1"/>
      </xdr:nvSpPr>
      <xdr:spPr>
        <a:xfrm>
          <a:off x="2439044" y="611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134002</xdr:rowOff>
    </xdr:from>
    <xdr:ext cx="405111" cy="259045"/>
    <xdr:sp macro="" textlink="">
      <xdr:nvSpPr>
        <xdr:cNvPr id="89" name="n_3mainValue【道路】&#10;有形固定資産減価償却率">
          <a:extLst>
            <a:ext uri="{FF2B5EF4-FFF2-40B4-BE49-F238E27FC236}">
              <a16:creationId xmlns:a16="http://schemas.microsoft.com/office/drawing/2014/main" id="{571A9587-73EF-4B11-9B9D-2594CF265452}"/>
            </a:ext>
          </a:extLst>
        </xdr:cNvPr>
        <xdr:cNvSpPr txBox="1"/>
      </xdr:nvSpPr>
      <xdr:spPr>
        <a:xfrm>
          <a:off x="1645294"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109237</xdr:rowOff>
    </xdr:from>
    <xdr:ext cx="405111" cy="259045"/>
    <xdr:sp macro="" textlink="">
      <xdr:nvSpPr>
        <xdr:cNvPr id="90" name="n_4mainValue【道路】&#10;有形固定資産減価償却率">
          <a:extLst>
            <a:ext uri="{FF2B5EF4-FFF2-40B4-BE49-F238E27FC236}">
              <a16:creationId xmlns:a16="http://schemas.microsoft.com/office/drawing/2014/main" id="{4BB132DB-D58C-496C-838C-E161B35A2E1F}"/>
            </a:ext>
          </a:extLst>
        </xdr:cNvPr>
        <xdr:cNvSpPr txBox="1"/>
      </xdr:nvSpPr>
      <xdr:spPr>
        <a:xfrm>
          <a:off x="8515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E5EEB1D-F6B5-421E-9982-2BB4E77DEA8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3A751F4-30BD-47E3-BF06-7C5AD113C855}"/>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D9DFD9A-E1E4-4AF8-BDA0-C257C7B3557B}"/>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D8E030A-8952-440C-9058-20F553C0BA5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9E1B9F-B03E-4721-BD35-BC470408BE7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89BCCD0-2FED-4445-917E-5D5D9F0E18B0}"/>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7D49644-C610-4552-A4B0-E43B8D0591AC}"/>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08DE064-FA73-4095-8843-33ECA2B1E42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970BA87-1FE2-4B4E-A2A8-BE26EEF54767}"/>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5FF5E2A-A480-46FA-85D5-3DF5BC702441}"/>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C21AFE4-E64B-48DE-8C31-BDA769AACA83}"/>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FFD6AF0-E2A6-418D-8947-DF5C3D1C1A8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35904F8-8AF5-4494-AB18-205103D17A4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C87719D-61A3-442C-A63F-51F238EC684A}"/>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83BB9DC-93A0-4219-B927-06A765D056DB}"/>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767DCD9-1BA8-421A-B799-F91983BADE3F}"/>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C733E1F-2043-40C4-97F4-FE4B731C35A6}"/>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EA8864F-7228-4DC1-BF34-31ADA270D44C}"/>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14FCF76-8C3C-4BD6-95B4-631AD2DCFC59}"/>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8495683-CB31-40EA-B374-E0E6C81A479C}"/>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4A4BB8B-4FEE-4D16-B892-532B048DD5F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114A992-888F-4F39-95B6-33459BA6B47A}"/>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591D859-96E6-4705-9957-6F08CC94588B}"/>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1B23A38A-976A-426C-8BB2-4F3AAD4DF7B6}"/>
            </a:ext>
          </a:extLst>
        </xdr:cNvPr>
        <xdr:cNvCxnSpPr/>
      </xdr:nvCxnSpPr>
      <xdr:spPr>
        <a:xfrm flipV="1">
          <a:off x="9429115" y="5623255"/>
          <a:ext cx="0" cy="1306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E0D877E3-C9D0-4E57-A69D-199D1FC747E4}"/>
            </a:ext>
          </a:extLst>
        </xdr:cNvPr>
        <xdr:cNvSpPr txBox="1"/>
      </xdr:nvSpPr>
      <xdr:spPr>
        <a:xfrm>
          <a:off x="9467850" y="693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E465D25-CB24-4689-AE84-F9E8BDD9F014}"/>
            </a:ext>
          </a:extLst>
        </xdr:cNvPr>
        <xdr:cNvCxnSpPr/>
      </xdr:nvCxnSpPr>
      <xdr:spPr>
        <a:xfrm>
          <a:off x="9359900" y="69302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164436B3-6592-4BCF-B0E0-DDE07E9AF571}"/>
            </a:ext>
          </a:extLst>
        </xdr:cNvPr>
        <xdr:cNvSpPr txBox="1"/>
      </xdr:nvSpPr>
      <xdr:spPr>
        <a:xfrm>
          <a:off x="9467850" y="54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4CEB8F0C-445E-454E-B5D6-2DF2D3A03CCC}"/>
            </a:ext>
          </a:extLst>
        </xdr:cNvPr>
        <xdr:cNvCxnSpPr/>
      </xdr:nvCxnSpPr>
      <xdr:spPr>
        <a:xfrm>
          <a:off x="9359900" y="5623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2F0A1E69-D8EC-4703-875C-21D1C1A0ABFE}"/>
            </a:ext>
          </a:extLst>
        </xdr:cNvPr>
        <xdr:cNvSpPr txBox="1"/>
      </xdr:nvSpPr>
      <xdr:spPr>
        <a:xfrm>
          <a:off x="9467850" y="6511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D30747BF-7A00-4F15-814A-7CAF2CE38DFD}"/>
            </a:ext>
          </a:extLst>
        </xdr:cNvPr>
        <xdr:cNvSpPr/>
      </xdr:nvSpPr>
      <xdr:spPr>
        <a:xfrm>
          <a:off x="9398000" y="66540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B6317473-70F2-47AF-858E-68F1BAB809BC}"/>
            </a:ext>
          </a:extLst>
        </xdr:cNvPr>
        <xdr:cNvSpPr/>
      </xdr:nvSpPr>
      <xdr:spPr>
        <a:xfrm>
          <a:off x="8636000" y="66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563971F-E797-4C1F-A84C-7DCF703D3B57}"/>
            </a:ext>
          </a:extLst>
        </xdr:cNvPr>
        <xdr:cNvSpPr/>
      </xdr:nvSpPr>
      <xdr:spPr>
        <a:xfrm>
          <a:off x="7842250" y="66590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B267A4D1-2281-48AD-A197-FFE735C3F1A7}"/>
            </a:ext>
          </a:extLst>
        </xdr:cNvPr>
        <xdr:cNvSpPr/>
      </xdr:nvSpPr>
      <xdr:spPr>
        <a:xfrm>
          <a:off x="7029450" y="66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41D12D5C-E781-40A0-82C5-298539ED51EC}"/>
            </a:ext>
          </a:extLst>
        </xdr:cNvPr>
        <xdr:cNvSpPr/>
      </xdr:nvSpPr>
      <xdr:spPr>
        <a:xfrm>
          <a:off x="6235700" y="6677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EFA027C-D1AB-40CC-B7C9-08777DA7B1D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81AFD4-DBAA-4719-8CA7-7ADCE47B20B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485DCBD-DCF2-4C2F-AC35-F47C35E7FDCA}"/>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48D46B-2FA6-401D-9729-6701C31E5E0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1B26A71-9B5C-416A-A822-0A29C5CD54E8}"/>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51841</xdr:rowOff>
    </xdr:from>
    <xdr:to>
      <xdr:col>55</xdr:col>
      <xdr:colOff>50800</xdr:colOff>
      <xdr:row>40</xdr:row>
      <xdr:rowOff>153441</xdr:rowOff>
    </xdr:to>
    <xdr:sp macro="" textlink="">
      <xdr:nvSpPr>
        <xdr:cNvPr id="130" name="楕円 129">
          <a:extLst>
            <a:ext uri="{FF2B5EF4-FFF2-40B4-BE49-F238E27FC236}">
              <a16:creationId xmlns:a16="http://schemas.microsoft.com/office/drawing/2014/main" id="{674EFD07-E4A4-43C1-B988-66570D296F5A}"/>
            </a:ext>
          </a:extLst>
        </xdr:cNvPr>
        <xdr:cNvSpPr/>
      </xdr:nvSpPr>
      <xdr:spPr>
        <a:xfrm>
          <a:off x="9398000" y="66621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30268</xdr:rowOff>
    </xdr:from>
    <xdr:ext cx="469744" cy="259045"/>
    <xdr:sp macro="" textlink="">
      <xdr:nvSpPr>
        <xdr:cNvPr id="131" name="【道路】&#10;一人当たり延長該当値テキスト">
          <a:extLst>
            <a:ext uri="{FF2B5EF4-FFF2-40B4-BE49-F238E27FC236}">
              <a16:creationId xmlns:a16="http://schemas.microsoft.com/office/drawing/2014/main" id="{EDD1512F-F0C8-41E8-9836-D0504B575FDE}"/>
            </a:ext>
          </a:extLst>
        </xdr:cNvPr>
        <xdr:cNvSpPr txBox="1"/>
      </xdr:nvSpPr>
      <xdr:spPr>
        <a:xfrm>
          <a:off x="9467850" y="66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49936</xdr:rowOff>
    </xdr:from>
    <xdr:to>
      <xdr:col>50</xdr:col>
      <xdr:colOff>165100</xdr:colOff>
      <xdr:row>40</xdr:row>
      <xdr:rowOff>151536</xdr:rowOff>
    </xdr:to>
    <xdr:sp macro="" textlink="">
      <xdr:nvSpPr>
        <xdr:cNvPr id="132" name="楕円 131">
          <a:extLst>
            <a:ext uri="{FF2B5EF4-FFF2-40B4-BE49-F238E27FC236}">
              <a16:creationId xmlns:a16="http://schemas.microsoft.com/office/drawing/2014/main" id="{A5B18C19-CC31-4A7C-A8D7-71950EC65B16}"/>
            </a:ext>
          </a:extLst>
        </xdr:cNvPr>
        <xdr:cNvSpPr/>
      </xdr:nvSpPr>
      <xdr:spPr>
        <a:xfrm>
          <a:off x="8636000" y="666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100736</xdr:rowOff>
    </xdr:from>
    <xdr:to>
      <xdr:col>55</xdr:col>
      <xdr:colOff>0</xdr:colOff>
      <xdr:row>40</xdr:row>
      <xdr:rowOff>102641</xdr:rowOff>
    </xdr:to>
    <xdr:cxnSp macro="">
      <xdr:nvCxnSpPr>
        <xdr:cNvPr id="133" name="直線コネクタ 132">
          <a:extLst>
            <a:ext uri="{FF2B5EF4-FFF2-40B4-BE49-F238E27FC236}">
              <a16:creationId xmlns:a16="http://schemas.microsoft.com/office/drawing/2014/main" id="{9AD36C51-B80A-4A40-B7D4-2AFF7A535F13}"/>
            </a:ext>
          </a:extLst>
        </xdr:cNvPr>
        <xdr:cNvCxnSpPr/>
      </xdr:nvCxnSpPr>
      <xdr:spPr>
        <a:xfrm>
          <a:off x="8686800" y="6711086"/>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47841</xdr:rowOff>
    </xdr:from>
    <xdr:to>
      <xdr:col>46</xdr:col>
      <xdr:colOff>38100</xdr:colOff>
      <xdr:row>40</xdr:row>
      <xdr:rowOff>149441</xdr:rowOff>
    </xdr:to>
    <xdr:sp macro="" textlink="">
      <xdr:nvSpPr>
        <xdr:cNvPr id="134" name="楕円 133">
          <a:extLst>
            <a:ext uri="{FF2B5EF4-FFF2-40B4-BE49-F238E27FC236}">
              <a16:creationId xmlns:a16="http://schemas.microsoft.com/office/drawing/2014/main" id="{40A8B6D1-A335-4898-81C9-5B909D914751}"/>
            </a:ext>
          </a:extLst>
        </xdr:cNvPr>
        <xdr:cNvSpPr/>
      </xdr:nvSpPr>
      <xdr:spPr>
        <a:xfrm>
          <a:off x="7842250" y="66581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98641</xdr:rowOff>
    </xdr:from>
    <xdr:to>
      <xdr:col>50</xdr:col>
      <xdr:colOff>114300</xdr:colOff>
      <xdr:row>40</xdr:row>
      <xdr:rowOff>100736</xdr:rowOff>
    </xdr:to>
    <xdr:cxnSp macro="">
      <xdr:nvCxnSpPr>
        <xdr:cNvPr id="135" name="直線コネクタ 134">
          <a:extLst>
            <a:ext uri="{FF2B5EF4-FFF2-40B4-BE49-F238E27FC236}">
              <a16:creationId xmlns:a16="http://schemas.microsoft.com/office/drawing/2014/main" id="{B87A15AC-CF4F-4F19-A869-C871C661101A}"/>
            </a:ext>
          </a:extLst>
        </xdr:cNvPr>
        <xdr:cNvCxnSpPr/>
      </xdr:nvCxnSpPr>
      <xdr:spPr>
        <a:xfrm>
          <a:off x="7886700" y="6708991"/>
          <a:ext cx="8001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45059</xdr:rowOff>
    </xdr:from>
    <xdr:to>
      <xdr:col>41</xdr:col>
      <xdr:colOff>101600</xdr:colOff>
      <xdr:row>40</xdr:row>
      <xdr:rowOff>146659</xdr:rowOff>
    </xdr:to>
    <xdr:sp macro="" textlink="">
      <xdr:nvSpPr>
        <xdr:cNvPr id="136" name="楕円 135">
          <a:extLst>
            <a:ext uri="{FF2B5EF4-FFF2-40B4-BE49-F238E27FC236}">
              <a16:creationId xmlns:a16="http://schemas.microsoft.com/office/drawing/2014/main" id="{9B73E85D-5BAA-47AA-999E-D87C43E25968}"/>
            </a:ext>
          </a:extLst>
        </xdr:cNvPr>
        <xdr:cNvSpPr/>
      </xdr:nvSpPr>
      <xdr:spPr>
        <a:xfrm>
          <a:off x="7029450" y="665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95859</xdr:rowOff>
    </xdr:from>
    <xdr:to>
      <xdr:col>45</xdr:col>
      <xdr:colOff>177800</xdr:colOff>
      <xdr:row>40</xdr:row>
      <xdr:rowOff>98641</xdr:rowOff>
    </xdr:to>
    <xdr:cxnSp macro="">
      <xdr:nvCxnSpPr>
        <xdr:cNvPr id="137" name="直線コネクタ 136">
          <a:extLst>
            <a:ext uri="{FF2B5EF4-FFF2-40B4-BE49-F238E27FC236}">
              <a16:creationId xmlns:a16="http://schemas.microsoft.com/office/drawing/2014/main" id="{A6E0D838-281F-4EB1-92A0-CB35A11E844F}"/>
            </a:ext>
          </a:extLst>
        </xdr:cNvPr>
        <xdr:cNvCxnSpPr/>
      </xdr:nvCxnSpPr>
      <xdr:spPr>
        <a:xfrm>
          <a:off x="7080250" y="6706209"/>
          <a:ext cx="806450" cy="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44336</xdr:rowOff>
    </xdr:from>
    <xdr:to>
      <xdr:col>36</xdr:col>
      <xdr:colOff>165100</xdr:colOff>
      <xdr:row>40</xdr:row>
      <xdr:rowOff>145936</xdr:rowOff>
    </xdr:to>
    <xdr:sp macro="" textlink="">
      <xdr:nvSpPr>
        <xdr:cNvPr id="138" name="楕円 137">
          <a:extLst>
            <a:ext uri="{FF2B5EF4-FFF2-40B4-BE49-F238E27FC236}">
              <a16:creationId xmlns:a16="http://schemas.microsoft.com/office/drawing/2014/main" id="{C75104B6-90EC-43C2-A752-2F2D99331D14}"/>
            </a:ext>
          </a:extLst>
        </xdr:cNvPr>
        <xdr:cNvSpPr/>
      </xdr:nvSpPr>
      <xdr:spPr>
        <a:xfrm>
          <a:off x="6235700" y="66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95136</xdr:rowOff>
    </xdr:from>
    <xdr:to>
      <xdr:col>41</xdr:col>
      <xdr:colOff>50800</xdr:colOff>
      <xdr:row>40</xdr:row>
      <xdr:rowOff>95859</xdr:rowOff>
    </xdr:to>
    <xdr:cxnSp macro="">
      <xdr:nvCxnSpPr>
        <xdr:cNvPr id="139" name="直線コネクタ 138">
          <a:extLst>
            <a:ext uri="{FF2B5EF4-FFF2-40B4-BE49-F238E27FC236}">
              <a16:creationId xmlns:a16="http://schemas.microsoft.com/office/drawing/2014/main" id="{F2B2BA8C-08F1-436D-9630-9F121E3878DC}"/>
            </a:ext>
          </a:extLst>
        </xdr:cNvPr>
        <xdr:cNvCxnSpPr/>
      </xdr:nvCxnSpPr>
      <xdr:spPr>
        <a:xfrm>
          <a:off x="6286500" y="6705486"/>
          <a:ext cx="79375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DEF9E8C2-C81C-4B15-B4C1-819FBFE2033B}"/>
            </a:ext>
          </a:extLst>
        </xdr:cNvPr>
        <xdr:cNvSpPr txBox="1"/>
      </xdr:nvSpPr>
      <xdr:spPr>
        <a:xfrm>
          <a:off x="8458277" y="64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D7AC5CBD-0A7D-4BD9-9B39-02ED73931604}"/>
            </a:ext>
          </a:extLst>
        </xdr:cNvPr>
        <xdr:cNvSpPr txBox="1"/>
      </xdr:nvSpPr>
      <xdr:spPr>
        <a:xfrm>
          <a:off x="7677227" y="675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419A77C2-E9CD-45A0-8075-6EDF5C3A4C80}"/>
            </a:ext>
          </a:extLst>
        </xdr:cNvPr>
        <xdr:cNvSpPr txBox="1"/>
      </xdr:nvSpPr>
      <xdr:spPr>
        <a:xfrm>
          <a:off x="6864427" y="67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FE657CF3-D90C-435F-BD78-7D319CCF7DE4}"/>
            </a:ext>
          </a:extLst>
        </xdr:cNvPr>
        <xdr:cNvSpPr txBox="1"/>
      </xdr:nvSpPr>
      <xdr:spPr>
        <a:xfrm>
          <a:off x="6070677" y="677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142663</xdr:rowOff>
    </xdr:from>
    <xdr:ext cx="469744" cy="259045"/>
    <xdr:sp macro="" textlink="">
      <xdr:nvSpPr>
        <xdr:cNvPr id="144" name="n_1mainValue【道路】&#10;一人当たり延長">
          <a:extLst>
            <a:ext uri="{FF2B5EF4-FFF2-40B4-BE49-F238E27FC236}">
              <a16:creationId xmlns:a16="http://schemas.microsoft.com/office/drawing/2014/main" id="{8D87125E-45D9-4573-85DB-2F2122FD00A2}"/>
            </a:ext>
          </a:extLst>
        </xdr:cNvPr>
        <xdr:cNvSpPr txBox="1"/>
      </xdr:nvSpPr>
      <xdr:spPr>
        <a:xfrm>
          <a:off x="8458277" y="675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165968</xdr:rowOff>
    </xdr:from>
    <xdr:ext cx="469744" cy="259045"/>
    <xdr:sp macro="" textlink="">
      <xdr:nvSpPr>
        <xdr:cNvPr id="145" name="n_2mainValue【道路】&#10;一人当たり延長">
          <a:extLst>
            <a:ext uri="{FF2B5EF4-FFF2-40B4-BE49-F238E27FC236}">
              <a16:creationId xmlns:a16="http://schemas.microsoft.com/office/drawing/2014/main" id="{A3BCB104-B7BD-4F92-888D-DB4AEA67C802}"/>
            </a:ext>
          </a:extLst>
        </xdr:cNvPr>
        <xdr:cNvSpPr txBox="1"/>
      </xdr:nvSpPr>
      <xdr:spPr>
        <a:xfrm>
          <a:off x="7677227" y="644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163186</xdr:rowOff>
    </xdr:from>
    <xdr:ext cx="469744" cy="259045"/>
    <xdr:sp macro="" textlink="">
      <xdr:nvSpPr>
        <xdr:cNvPr id="146" name="n_3mainValue【道路】&#10;一人当たり延長">
          <a:extLst>
            <a:ext uri="{FF2B5EF4-FFF2-40B4-BE49-F238E27FC236}">
              <a16:creationId xmlns:a16="http://schemas.microsoft.com/office/drawing/2014/main" id="{E47F2C55-54D6-46AB-A70A-C37B943D63F8}"/>
            </a:ext>
          </a:extLst>
        </xdr:cNvPr>
        <xdr:cNvSpPr txBox="1"/>
      </xdr:nvSpPr>
      <xdr:spPr>
        <a:xfrm>
          <a:off x="6864427" y="644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162463</xdr:rowOff>
    </xdr:from>
    <xdr:ext cx="469744" cy="259045"/>
    <xdr:sp macro="" textlink="">
      <xdr:nvSpPr>
        <xdr:cNvPr id="147" name="n_4mainValue【道路】&#10;一人当たり延長">
          <a:extLst>
            <a:ext uri="{FF2B5EF4-FFF2-40B4-BE49-F238E27FC236}">
              <a16:creationId xmlns:a16="http://schemas.microsoft.com/office/drawing/2014/main" id="{CDAA22CF-5756-40D1-A746-D47646B56768}"/>
            </a:ext>
          </a:extLst>
        </xdr:cNvPr>
        <xdr:cNvSpPr txBox="1"/>
      </xdr:nvSpPr>
      <xdr:spPr>
        <a:xfrm>
          <a:off x="6070677" y="644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5FD44DA-CFA6-4978-8B39-D6E2F4C6393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559FF40-4D5E-402D-B15D-C501EC36B19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FB0D5F3-CAAC-4FB5-A408-C7E9E0876A4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870A106-3DCA-4ED4-9522-ACC281BD5FE7}"/>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5288C78-EF79-4CC2-AA6B-664BD736055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5358A55-9931-4326-B4D1-03AEEAEA8318}"/>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F3F6FE6-F6A9-463E-8ECF-4CA40F7B328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2262CDD-1076-4F14-9B70-F65B9DF3588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5053824-45F3-4EEB-8E65-686DE9CDFE6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5A1AAF7-A511-47C0-A2BE-41067A5DAA55}"/>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14F927E-BC73-4148-B550-6542B1F3BC4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A246443-3990-4AAF-BECD-E72E710AA69B}"/>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79107A9-BA05-4FCC-8F64-B45E53036CFD}"/>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C7F1400-89C2-4D9A-B33C-014E72F0842F}"/>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3C31128-3A2B-4EEB-BD4D-8A3FD0BC3111}"/>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EAC4D95-FF0E-481F-97F8-4191C3D9D152}"/>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B8D7ED9-8EE4-4AD0-A08F-60A496C4A4A1}"/>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EDD55FE-A9F9-44BE-8A75-AF9682E4D9DC}"/>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340DA2B-B9FF-4622-B8A9-4BC80728C81A}"/>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33EFE02-56E1-4883-A605-F01BBF44DACD}"/>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0102000-2030-458D-9B6B-17DD3DF1B38D}"/>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2A85AF4-6819-4193-84BF-D9480067429A}"/>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A14487A-B92D-461C-86B9-A5AF29BCDD50}"/>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3B76A4A-13AC-480B-AF51-85AE2485E8F2}"/>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D1ABBE5-4A46-4879-AC29-B30DC673D981}"/>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FE5E5041-4F04-4CC6-A0A5-1ED4FD49171C}"/>
            </a:ext>
          </a:extLst>
        </xdr:cNvPr>
        <xdr:cNvCxnSpPr/>
      </xdr:nvCxnSpPr>
      <xdr:spPr>
        <a:xfrm flipV="1">
          <a:off x="4177665" y="9127672"/>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488A7AC-131F-4919-8FC3-731F1CC7FCE2}"/>
            </a:ext>
          </a:extLst>
        </xdr:cNvPr>
        <xdr:cNvSpPr txBox="1"/>
      </xdr:nvSpPr>
      <xdr:spPr>
        <a:xfrm>
          <a:off x="4216400" y="105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C892D148-FEF4-4968-9F4A-3477C11F6634}"/>
            </a:ext>
          </a:extLst>
        </xdr:cNvPr>
        <xdr:cNvCxnSpPr/>
      </xdr:nvCxnSpPr>
      <xdr:spPr>
        <a:xfrm>
          <a:off x="4108450" y="10580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A4C9B6E-D82E-48BB-B5FB-4F783125452D}"/>
            </a:ext>
          </a:extLst>
        </xdr:cNvPr>
        <xdr:cNvSpPr txBox="1"/>
      </xdr:nvSpPr>
      <xdr:spPr>
        <a:xfrm>
          <a:off x="421640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D37EAC61-EC2F-42B0-BF5F-FC3B8860F0DA}"/>
            </a:ext>
          </a:extLst>
        </xdr:cNvPr>
        <xdr:cNvCxnSpPr/>
      </xdr:nvCxnSpPr>
      <xdr:spPr>
        <a:xfrm>
          <a:off x="41084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0DC1DA3-1AE5-4EA6-951D-A16FD892873D}"/>
            </a:ext>
          </a:extLst>
        </xdr:cNvPr>
        <xdr:cNvSpPr txBox="1"/>
      </xdr:nvSpPr>
      <xdr:spPr>
        <a:xfrm>
          <a:off x="4216400" y="10062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25465757-1B12-4325-9069-7BDE4CEBFF7F}"/>
            </a:ext>
          </a:extLst>
        </xdr:cNvPr>
        <xdr:cNvSpPr/>
      </xdr:nvSpPr>
      <xdr:spPr>
        <a:xfrm>
          <a:off x="412750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088C19D-E584-4E53-98B7-78C21305A746}"/>
            </a:ext>
          </a:extLst>
        </xdr:cNvPr>
        <xdr:cNvSpPr/>
      </xdr:nvSpPr>
      <xdr:spPr>
        <a:xfrm>
          <a:off x="3384550" y="10068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DC7DC56F-D46C-4149-B27D-020AA4D6689C}"/>
            </a:ext>
          </a:extLst>
        </xdr:cNvPr>
        <xdr:cNvSpPr/>
      </xdr:nvSpPr>
      <xdr:spPr>
        <a:xfrm>
          <a:off x="2571750" y="100509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895E5E3C-705D-4942-A723-DA9E67EA3682}"/>
            </a:ext>
          </a:extLst>
        </xdr:cNvPr>
        <xdr:cNvSpPr/>
      </xdr:nvSpPr>
      <xdr:spPr>
        <a:xfrm>
          <a:off x="1778000" y="100395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76571C80-9CC0-4D3E-BF11-C4E39843C9AA}"/>
            </a:ext>
          </a:extLst>
        </xdr:cNvPr>
        <xdr:cNvSpPr/>
      </xdr:nvSpPr>
      <xdr:spPr>
        <a:xfrm>
          <a:off x="984250" y="100183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0BBE79-0EE3-4144-A467-36B2C05C10E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6B6D55B-9258-4390-B2CA-63BE529CFF0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BE1BDC9-A1A5-4BE6-BEB3-BCEC07E4CFB3}"/>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185A00F-7AD1-4867-8DB8-AC85AEC598A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1C7D76C-2421-49A7-803C-D496743D7028}"/>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89" name="楕円 188">
          <a:extLst>
            <a:ext uri="{FF2B5EF4-FFF2-40B4-BE49-F238E27FC236}">
              <a16:creationId xmlns:a16="http://schemas.microsoft.com/office/drawing/2014/main" id="{AFE00697-5E07-4412-9531-EA553E183FA7}"/>
            </a:ext>
          </a:extLst>
        </xdr:cNvPr>
        <xdr:cNvSpPr/>
      </xdr:nvSpPr>
      <xdr:spPr>
        <a:xfrm>
          <a:off x="4127500" y="100427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3697DC0-AB52-4DF9-89C4-200264086D51}"/>
            </a:ext>
          </a:extLst>
        </xdr:cNvPr>
        <xdr:cNvSpPr txBox="1"/>
      </xdr:nvSpPr>
      <xdr:spPr>
        <a:xfrm>
          <a:off x="4216400" y="9900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1" name="楕円 190">
          <a:extLst>
            <a:ext uri="{FF2B5EF4-FFF2-40B4-BE49-F238E27FC236}">
              <a16:creationId xmlns:a16="http://schemas.microsoft.com/office/drawing/2014/main" id="{8E19AAFC-B308-4A41-A5F9-0F58A16ECCEF}"/>
            </a:ext>
          </a:extLst>
        </xdr:cNvPr>
        <xdr:cNvSpPr/>
      </xdr:nvSpPr>
      <xdr:spPr>
        <a:xfrm>
          <a:off x="3384550" y="10055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xdr:rowOff>
    </xdr:from>
    <xdr:to>
      <xdr:col>24</xdr:col>
      <xdr:colOff>63500</xdr:colOff>
      <xdr:row>61</xdr:row>
      <xdr:rowOff>22860</xdr:rowOff>
    </xdr:to>
    <xdr:cxnSp macro="">
      <xdr:nvCxnSpPr>
        <xdr:cNvPr id="192" name="直線コネクタ 191">
          <a:extLst>
            <a:ext uri="{FF2B5EF4-FFF2-40B4-BE49-F238E27FC236}">
              <a16:creationId xmlns:a16="http://schemas.microsoft.com/office/drawing/2014/main" id="{0B341DED-9C27-46C2-A9EE-424F2CD51C14}"/>
            </a:ext>
          </a:extLst>
        </xdr:cNvPr>
        <xdr:cNvCxnSpPr/>
      </xdr:nvCxnSpPr>
      <xdr:spPr>
        <a:xfrm flipV="1">
          <a:off x="3429000" y="10087247"/>
          <a:ext cx="7493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114119</xdr:rowOff>
    </xdr:from>
    <xdr:to>
      <xdr:col>15</xdr:col>
      <xdr:colOff>101600</xdr:colOff>
      <xdr:row>61</xdr:row>
      <xdr:rowOff>44269</xdr:rowOff>
    </xdr:to>
    <xdr:sp macro="" textlink="">
      <xdr:nvSpPr>
        <xdr:cNvPr id="193" name="楕円 192">
          <a:extLst>
            <a:ext uri="{FF2B5EF4-FFF2-40B4-BE49-F238E27FC236}">
              <a16:creationId xmlns:a16="http://schemas.microsoft.com/office/drawing/2014/main" id="{C78F929D-AA24-41E0-9413-5C3482D5CE6F}"/>
            </a:ext>
          </a:extLst>
        </xdr:cNvPr>
        <xdr:cNvSpPr/>
      </xdr:nvSpPr>
      <xdr:spPr>
        <a:xfrm>
          <a:off x="2571750" y="100264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164919</xdr:rowOff>
    </xdr:from>
    <xdr:to>
      <xdr:col>19</xdr:col>
      <xdr:colOff>177800</xdr:colOff>
      <xdr:row>61</xdr:row>
      <xdr:rowOff>22860</xdr:rowOff>
    </xdr:to>
    <xdr:cxnSp macro="">
      <xdr:nvCxnSpPr>
        <xdr:cNvPr id="194" name="直線コネクタ 193">
          <a:extLst>
            <a:ext uri="{FF2B5EF4-FFF2-40B4-BE49-F238E27FC236}">
              <a16:creationId xmlns:a16="http://schemas.microsoft.com/office/drawing/2014/main" id="{4ADE9D1B-093B-44DD-8D95-160AC2B2557F}"/>
            </a:ext>
          </a:extLst>
        </xdr:cNvPr>
        <xdr:cNvCxnSpPr/>
      </xdr:nvCxnSpPr>
      <xdr:spPr>
        <a:xfrm>
          <a:off x="2622550" y="10077269"/>
          <a:ext cx="80645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84727</xdr:rowOff>
    </xdr:from>
    <xdr:to>
      <xdr:col>10</xdr:col>
      <xdr:colOff>165100</xdr:colOff>
      <xdr:row>61</xdr:row>
      <xdr:rowOff>14877</xdr:rowOff>
    </xdr:to>
    <xdr:sp macro="" textlink="">
      <xdr:nvSpPr>
        <xdr:cNvPr id="195" name="楕円 194">
          <a:extLst>
            <a:ext uri="{FF2B5EF4-FFF2-40B4-BE49-F238E27FC236}">
              <a16:creationId xmlns:a16="http://schemas.microsoft.com/office/drawing/2014/main" id="{78E5420E-33A2-4938-B3B6-1F90200A2D24}"/>
            </a:ext>
          </a:extLst>
        </xdr:cNvPr>
        <xdr:cNvSpPr/>
      </xdr:nvSpPr>
      <xdr:spPr>
        <a:xfrm>
          <a:off x="1778000" y="99970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135527</xdr:rowOff>
    </xdr:from>
    <xdr:to>
      <xdr:col>15</xdr:col>
      <xdr:colOff>50800</xdr:colOff>
      <xdr:row>60</xdr:row>
      <xdr:rowOff>164919</xdr:rowOff>
    </xdr:to>
    <xdr:cxnSp macro="">
      <xdr:nvCxnSpPr>
        <xdr:cNvPr id="196" name="直線コネクタ 195">
          <a:extLst>
            <a:ext uri="{FF2B5EF4-FFF2-40B4-BE49-F238E27FC236}">
              <a16:creationId xmlns:a16="http://schemas.microsoft.com/office/drawing/2014/main" id="{A03F1EE4-0099-43D1-9ACA-BD2AF0AC7D9B}"/>
            </a:ext>
          </a:extLst>
        </xdr:cNvPr>
        <xdr:cNvCxnSpPr/>
      </xdr:nvCxnSpPr>
      <xdr:spPr>
        <a:xfrm>
          <a:off x="1828800" y="10047877"/>
          <a:ext cx="7937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56969</xdr:rowOff>
    </xdr:from>
    <xdr:to>
      <xdr:col>6</xdr:col>
      <xdr:colOff>38100</xdr:colOff>
      <xdr:row>60</xdr:row>
      <xdr:rowOff>158569</xdr:rowOff>
    </xdr:to>
    <xdr:sp macro="" textlink="">
      <xdr:nvSpPr>
        <xdr:cNvPr id="197" name="楕円 196">
          <a:extLst>
            <a:ext uri="{FF2B5EF4-FFF2-40B4-BE49-F238E27FC236}">
              <a16:creationId xmlns:a16="http://schemas.microsoft.com/office/drawing/2014/main" id="{A052F80A-7E0E-41DA-AED0-2A5F5529F806}"/>
            </a:ext>
          </a:extLst>
        </xdr:cNvPr>
        <xdr:cNvSpPr/>
      </xdr:nvSpPr>
      <xdr:spPr>
        <a:xfrm>
          <a:off x="984250" y="99693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107769</xdr:rowOff>
    </xdr:from>
    <xdr:to>
      <xdr:col>10</xdr:col>
      <xdr:colOff>114300</xdr:colOff>
      <xdr:row>60</xdr:row>
      <xdr:rowOff>135527</xdr:rowOff>
    </xdr:to>
    <xdr:cxnSp macro="">
      <xdr:nvCxnSpPr>
        <xdr:cNvPr id="198" name="直線コネクタ 197">
          <a:extLst>
            <a:ext uri="{FF2B5EF4-FFF2-40B4-BE49-F238E27FC236}">
              <a16:creationId xmlns:a16="http://schemas.microsoft.com/office/drawing/2014/main" id="{631F1A38-8756-4249-8D45-E7E1B6468223}"/>
            </a:ext>
          </a:extLst>
        </xdr:cNvPr>
        <xdr:cNvCxnSpPr/>
      </xdr:nvCxnSpPr>
      <xdr:spPr>
        <a:xfrm>
          <a:off x="1028700" y="10020119"/>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BE53956-8EF9-4950-B9E2-B6EF90E6D14C}"/>
            </a:ext>
          </a:extLst>
        </xdr:cNvPr>
        <xdr:cNvSpPr txBox="1"/>
      </xdr:nvSpPr>
      <xdr:spPr>
        <a:xfrm>
          <a:off x="3239144" y="1015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1F338D3-3569-4AC8-95E0-0E9403B1433E}"/>
            </a:ext>
          </a:extLst>
        </xdr:cNvPr>
        <xdr:cNvSpPr txBox="1"/>
      </xdr:nvSpPr>
      <xdr:spPr>
        <a:xfrm>
          <a:off x="2439044" y="1013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BAB0C45-4B9C-4EB2-ACCB-9BFC279DFF66}"/>
            </a:ext>
          </a:extLst>
        </xdr:cNvPr>
        <xdr:cNvSpPr txBox="1"/>
      </xdr:nvSpPr>
      <xdr:spPr>
        <a:xfrm>
          <a:off x="1645294"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4D095E4-DA0C-4D1F-91DA-493988384EB4}"/>
            </a:ext>
          </a:extLst>
        </xdr:cNvPr>
        <xdr:cNvSpPr txBox="1"/>
      </xdr:nvSpPr>
      <xdr:spPr>
        <a:xfrm>
          <a:off x="851544" y="1010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90187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B373F12-4015-47F9-8F27-D53766A0A9B8}"/>
            </a:ext>
          </a:extLst>
        </xdr:cNvPr>
        <xdr:cNvSpPr txBox="1"/>
      </xdr:nvSpPr>
      <xdr:spPr>
        <a:xfrm>
          <a:off x="3239144" y="983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60796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93C2324-C740-4633-B1D6-6620912F4FCD}"/>
            </a:ext>
          </a:extLst>
        </xdr:cNvPr>
        <xdr:cNvSpPr txBox="1"/>
      </xdr:nvSpPr>
      <xdr:spPr>
        <a:xfrm>
          <a:off x="2439044" y="980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31404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6E07E6A-CB41-4713-88D6-E842C9180E39}"/>
            </a:ext>
          </a:extLst>
        </xdr:cNvPr>
        <xdr:cNvSpPr txBox="1"/>
      </xdr:nvSpPr>
      <xdr:spPr>
        <a:xfrm>
          <a:off x="1645294" y="977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3646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3156BB2-F1C0-467F-A2CF-6D4A6F7C972C}"/>
            </a:ext>
          </a:extLst>
        </xdr:cNvPr>
        <xdr:cNvSpPr txBox="1"/>
      </xdr:nvSpPr>
      <xdr:spPr>
        <a:xfrm>
          <a:off x="851544" y="975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7D3EE0A-000E-4E74-A1ED-91074C416A0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D54D0F9-FF6B-4D70-9A2F-97D49DA29D5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3AE6D3E-CB9E-4DDC-8A8D-4012AACAE9A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82C37BD-57B5-4AE0-ABD9-10113032361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23E4F0F-EB2C-4B60-8741-E550C87E7F0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BDF1141-76D7-4DAE-9555-291736930EC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EB79A68-0204-435C-9FF0-764940666FB1}"/>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D5E441E-F86B-4FD7-BBCC-46C75EB3AA3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2702F80-677F-46FC-9416-905E957ED29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C7DBE47-F257-4C24-88BE-D5A063C43DA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97991C9-CF65-49B4-A7B6-A27177A754BE}"/>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BA49457-A847-495A-B64C-2FC5176D2B7C}"/>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437DE6C-2D6E-4206-8F76-59C1F8BDF6E8}"/>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1334018-21DA-4D1C-97DD-10322ED9DCD9}"/>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3867888-871D-416B-BB09-4275577B380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92B4D965-1C75-4222-89F7-ED83C18CC382}"/>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D7C7AE9-206B-40BD-89C6-343741EB5798}"/>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72E2DD32-5D2E-4A72-8B86-E9472B0BA34B}"/>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096D523-FF09-4125-9C95-746D7EFC334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A62B5AA-6520-41F8-A2C7-BDC13C2DB955}"/>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96D4E1F-DF8D-4AB0-BAB4-05F4D22D179C}"/>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363C4BF-6672-4808-BB8C-649053E36C5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C1E5972-2F96-455D-B5F5-E819667F533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5400A5D8-78F2-4223-B52B-2BBABC246578}"/>
            </a:ext>
          </a:extLst>
        </xdr:cNvPr>
        <xdr:cNvCxnSpPr/>
      </xdr:nvCxnSpPr>
      <xdr:spPr>
        <a:xfrm flipV="1">
          <a:off x="9429115" y="9222718"/>
          <a:ext cx="0" cy="1423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479D655D-4148-4A25-8060-D377AD8A373A}"/>
            </a:ext>
          </a:extLst>
        </xdr:cNvPr>
        <xdr:cNvSpPr txBox="1"/>
      </xdr:nvSpPr>
      <xdr:spPr>
        <a:xfrm>
          <a:off x="9467850" y="1064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91D33ECC-3DBF-4C62-A463-237FC192B517}"/>
            </a:ext>
          </a:extLst>
        </xdr:cNvPr>
        <xdr:cNvCxnSpPr/>
      </xdr:nvCxnSpPr>
      <xdr:spPr>
        <a:xfrm>
          <a:off x="9359900" y="10645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83867E6-AEE5-424F-8193-7D37641A5C64}"/>
            </a:ext>
          </a:extLst>
        </xdr:cNvPr>
        <xdr:cNvSpPr txBox="1"/>
      </xdr:nvSpPr>
      <xdr:spPr>
        <a:xfrm>
          <a:off x="9467850" y="90042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E9E9F59E-8169-4521-87F3-4604D355FA66}"/>
            </a:ext>
          </a:extLst>
        </xdr:cNvPr>
        <xdr:cNvCxnSpPr/>
      </xdr:nvCxnSpPr>
      <xdr:spPr>
        <a:xfrm>
          <a:off x="9359900" y="92227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21306D3-92F6-4A1A-BCD9-AC521E896A47}"/>
            </a:ext>
          </a:extLst>
        </xdr:cNvPr>
        <xdr:cNvSpPr txBox="1"/>
      </xdr:nvSpPr>
      <xdr:spPr>
        <a:xfrm>
          <a:off x="9467850" y="10323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BF5F096B-E8AD-4E8C-876A-003017086AB4}"/>
            </a:ext>
          </a:extLst>
        </xdr:cNvPr>
        <xdr:cNvSpPr/>
      </xdr:nvSpPr>
      <xdr:spPr>
        <a:xfrm>
          <a:off x="9398000" y="104654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EC30F8AD-FF56-4D03-A39F-FFA63998A404}"/>
            </a:ext>
          </a:extLst>
        </xdr:cNvPr>
        <xdr:cNvSpPr/>
      </xdr:nvSpPr>
      <xdr:spPr>
        <a:xfrm>
          <a:off x="8636000" y="1046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C8C3DDFD-81E8-4700-B7BC-9A931914904E}"/>
            </a:ext>
          </a:extLst>
        </xdr:cNvPr>
        <xdr:cNvSpPr/>
      </xdr:nvSpPr>
      <xdr:spPr>
        <a:xfrm>
          <a:off x="7842250" y="104710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CF01EA10-9F43-4E82-BF52-02ACE8BBBA4D}"/>
            </a:ext>
          </a:extLst>
        </xdr:cNvPr>
        <xdr:cNvSpPr/>
      </xdr:nvSpPr>
      <xdr:spPr>
        <a:xfrm>
          <a:off x="7029450" y="1046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1DBFAFFB-26FE-457C-8B13-75261C2B97E0}"/>
            </a:ext>
          </a:extLst>
        </xdr:cNvPr>
        <xdr:cNvSpPr/>
      </xdr:nvSpPr>
      <xdr:spPr>
        <a:xfrm>
          <a:off x="6235700" y="104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16DEB68-34E1-45D0-80F4-C01EA36734F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E897C9-8B82-45C4-BB89-4ED4C21E66A2}"/>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5D7B47D-9172-4ED4-A687-056D6FA5488B}"/>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BA38480-3560-40DE-8960-5598F2CAB6B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AF42888-9DE3-4076-959A-A7DBE468DE9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162099</xdr:rowOff>
    </xdr:from>
    <xdr:to>
      <xdr:col>55</xdr:col>
      <xdr:colOff>50800</xdr:colOff>
      <xdr:row>64</xdr:row>
      <xdr:rowOff>92249</xdr:rowOff>
    </xdr:to>
    <xdr:sp macro="" textlink="">
      <xdr:nvSpPr>
        <xdr:cNvPr id="246" name="楕円 245">
          <a:extLst>
            <a:ext uri="{FF2B5EF4-FFF2-40B4-BE49-F238E27FC236}">
              <a16:creationId xmlns:a16="http://schemas.microsoft.com/office/drawing/2014/main" id="{1C9C8209-B0DC-42F8-8B95-EE5D3A5F018B}"/>
            </a:ext>
          </a:extLst>
        </xdr:cNvPr>
        <xdr:cNvSpPr/>
      </xdr:nvSpPr>
      <xdr:spPr>
        <a:xfrm>
          <a:off x="9398000" y="105697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77026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A8AE2326-9A2B-4A19-A90A-005FA6681916}"/>
            </a:ext>
          </a:extLst>
        </xdr:cNvPr>
        <xdr:cNvSpPr txBox="1"/>
      </xdr:nvSpPr>
      <xdr:spPr>
        <a:xfrm>
          <a:off x="9467850" y="1048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163300</xdr:rowOff>
    </xdr:from>
    <xdr:to>
      <xdr:col>50</xdr:col>
      <xdr:colOff>165100</xdr:colOff>
      <xdr:row>64</xdr:row>
      <xdr:rowOff>93450</xdr:rowOff>
    </xdr:to>
    <xdr:sp macro="" textlink="">
      <xdr:nvSpPr>
        <xdr:cNvPr id="248" name="楕円 247">
          <a:extLst>
            <a:ext uri="{FF2B5EF4-FFF2-40B4-BE49-F238E27FC236}">
              <a16:creationId xmlns:a16="http://schemas.microsoft.com/office/drawing/2014/main" id="{81603B4A-05BE-4127-9283-EE175806D155}"/>
            </a:ext>
          </a:extLst>
        </xdr:cNvPr>
        <xdr:cNvSpPr/>
      </xdr:nvSpPr>
      <xdr:spPr>
        <a:xfrm>
          <a:off x="8636000" y="10570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41449</xdr:rowOff>
    </xdr:from>
    <xdr:to>
      <xdr:col>55</xdr:col>
      <xdr:colOff>0</xdr:colOff>
      <xdr:row>64</xdr:row>
      <xdr:rowOff>42650</xdr:rowOff>
    </xdr:to>
    <xdr:cxnSp macro="">
      <xdr:nvCxnSpPr>
        <xdr:cNvPr id="249" name="直線コネクタ 248">
          <a:extLst>
            <a:ext uri="{FF2B5EF4-FFF2-40B4-BE49-F238E27FC236}">
              <a16:creationId xmlns:a16="http://schemas.microsoft.com/office/drawing/2014/main" id="{CC005705-C44B-49C5-A0B8-DC9274579D67}"/>
            </a:ext>
          </a:extLst>
        </xdr:cNvPr>
        <xdr:cNvCxnSpPr/>
      </xdr:nvCxnSpPr>
      <xdr:spPr>
        <a:xfrm flipV="1">
          <a:off x="8686800" y="10614199"/>
          <a:ext cx="742950" cy="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163156</xdr:rowOff>
    </xdr:from>
    <xdr:to>
      <xdr:col>46</xdr:col>
      <xdr:colOff>38100</xdr:colOff>
      <xdr:row>64</xdr:row>
      <xdr:rowOff>93306</xdr:rowOff>
    </xdr:to>
    <xdr:sp macro="" textlink="">
      <xdr:nvSpPr>
        <xdr:cNvPr id="250" name="楕円 249">
          <a:extLst>
            <a:ext uri="{FF2B5EF4-FFF2-40B4-BE49-F238E27FC236}">
              <a16:creationId xmlns:a16="http://schemas.microsoft.com/office/drawing/2014/main" id="{E53E88EE-A6AD-47CB-BCCB-0ACEB2F43159}"/>
            </a:ext>
          </a:extLst>
        </xdr:cNvPr>
        <xdr:cNvSpPr/>
      </xdr:nvSpPr>
      <xdr:spPr>
        <a:xfrm>
          <a:off x="7842250" y="105708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42506</xdr:rowOff>
    </xdr:from>
    <xdr:to>
      <xdr:col>50</xdr:col>
      <xdr:colOff>114300</xdr:colOff>
      <xdr:row>64</xdr:row>
      <xdr:rowOff>42650</xdr:rowOff>
    </xdr:to>
    <xdr:cxnSp macro="">
      <xdr:nvCxnSpPr>
        <xdr:cNvPr id="251" name="直線コネクタ 250">
          <a:extLst>
            <a:ext uri="{FF2B5EF4-FFF2-40B4-BE49-F238E27FC236}">
              <a16:creationId xmlns:a16="http://schemas.microsoft.com/office/drawing/2014/main" id="{232847CC-1105-4D45-8D57-5607D2D602D7}"/>
            </a:ext>
          </a:extLst>
        </xdr:cNvPr>
        <xdr:cNvCxnSpPr/>
      </xdr:nvCxnSpPr>
      <xdr:spPr>
        <a:xfrm>
          <a:off x="7886700" y="10615256"/>
          <a:ext cx="8001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162747</xdr:rowOff>
    </xdr:from>
    <xdr:to>
      <xdr:col>41</xdr:col>
      <xdr:colOff>101600</xdr:colOff>
      <xdr:row>64</xdr:row>
      <xdr:rowOff>92897</xdr:rowOff>
    </xdr:to>
    <xdr:sp macro="" textlink="">
      <xdr:nvSpPr>
        <xdr:cNvPr id="252" name="楕円 251">
          <a:extLst>
            <a:ext uri="{FF2B5EF4-FFF2-40B4-BE49-F238E27FC236}">
              <a16:creationId xmlns:a16="http://schemas.microsoft.com/office/drawing/2014/main" id="{25D6D277-074D-4605-A084-216F271D3821}"/>
            </a:ext>
          </a:extLst>
        </xdr:cNvPr>
        <xdr:cNvSpPr/>
      </xdr:nvSpPr>
      <xdr:spPr>
        <a:xfrm>
          <a:off x="7029450" y="105703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42097</xdr:rowOff>
    </xdr:from>
    <xdr:to>
      <xdr:col>45</xdr:col>
      <xdr:colOff>177800</xdr:colOff>
      <xdr:row>64</xdr:row>
      <xdr:rowOff>42506</xdr:rowOff>
    </xdr:to>
    <xdr:cxnSp macro="">
      <xdr:nvCxnSpPr>
        <xdr:cNvPr id="253" name="直線コネクタ 252">
          <a:extLst>
            <a:ext uri="{FF2B5EF4-FFF2-40B4-BE49-F238E27FC236}">
              <a16:creationId xmlns:a16="http://schemas.microsoft.com/office/drawing/2014/main" id="{3E6C5BA6-6ECE-4FA2-B4A6-E211B0EBE2CE}"/>
            </a:ext>
          </a:extLst>
        </xdr:cNvPr>
        <xdr:cNvCxnSpPr/>
      </xdr:nvCxnSpPr>
      <xdr:spPr>
        <a:xfrm>
          <a:off x="7080250" y="10614847"/>
          <a:ext cx="80645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162427</xdr:rowOff>
    </xdr:from>
    <xdr:to>
      <xdr:col>36</xdr:col>
      <xdr:colOff>165100</xdr:colOff>
      <xdr:row>64</xdr:row>
      <xdr:rowOff>92577</xdr:rowOff>
    </xdr:to>
    <xdr:sp macro="" textlink="">
      <xdr:nvSpPr>
        <xdr:cNvPr id="254" name="楕円 253">
          <a:extLst>
            <a:ext uri="{FF2B5EF4-FFF2-40B4-BE49-F238E27FC236}">
              <a16:creationId xmlns:a16="http://schemas.microsoft.com/office/drawing/2014/main" id="{7B07CAB0-2EC4-45E7-BCC4-B235F8D9B2CF}"/>
            </a:ext>
          </a:extLst>
        </xdr:cNvPr>
        <xdr:cNvSpPr/>
      </xdr:nvSpPr>
      <xdr:spPr>
        <a:xfrm>
          <a:off x="6235700" y="105700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41777</xdr:rowOff>
    </xdr:from>
    <xdr:to>
      <xdr:col>41</xdr:col>
      <xdr:colOff>50800</xdr:colOff>
      <xdr:row>64</xdr:row>
      <xdr:rowOff>42097</xdr:rowOff>
    </xdr:to>
    <xdr:cxnSp macro="">
      <xdr:nvCxnSpPr>
        <xdr:cNvPr id="255" name="直線コネクタ 254">
          <a:extLst>
            <a:ext uri="{FF2B5EF4-FFF2-40B4-BE49-F238E27FC236}">
              <a16:creationId xmlns:a16="http://schemas.microsoft.com/office/drawing/2014/main" id="{368D89CE-D28E-4246-8E7C-5A09593696E1}"/>
            </a:ext>
          </a:extLst>
        </xdr:cNvPr>
        <xdr:cNvCxnSpPr/>
      </xdr:nvCxnSpPr>
      <xdr:spPr>
        <a:xfrm>
          <a:off x="6286500" y="10614527"/>
          <a:ext cx="79375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6E212B3-11ED-47E7-B63A-86F6012EE24B}"/>
            </a:ext>
          </a:extLst>
        </xdr:cNvPr>
        <xdr:cNvSpPr txBox="1"/>
      </xdr:nvSpPr>
      <xdr:spPr>
        <a:xfrm>
          <a:off x="8399995" y="1024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4E4531C-5104-4E95-B86F-775D8C0F0662}"/>
            </a:ext>
          </a:extLst>
        </xdr:cNvPr>
        <xdr:cNvSpPr txBox="1"/>
      </xdr:nvSpPr>
      <xdr:spPr>
        <a:xfrm>
          <a:off x="7612595" y="1025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E58321C-C968-4F12-9026-2E534C666131}"/>
            </a:ext>
          </a:extLst>
        </xdr:cNvPr>
        <xdr:cNvSpPr txBox="1"/>
      </xdr:nvSpPr>
      <xdr:spPr>
        <a:xfrm>
          <a:off x="6818845" y="1025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2828FA0-22D4-44A3-BD2D-129E21B5B4B5}"/>
            </a:ext>
          </a:extLst>
        </xdr:cNvPr>
        <xdr:cNvSpPr txBox="1"/>
      </xdr:nvSpPr>
      <xdr:spPr>
        <a:xfrm>
          <a:off x="6006045" y="10248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84577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EA10324-C257-449D-9A29-AE07B7B4B5B8}"/>
            </a:ext>
          </a:extLst>
        </xdr:cNvPr>
        <xdr:cNvSpPr txBox="1"/>
      </xdr:nvSpPr>
      <xdr:spPr>
        <a:xfrm>
          <a:off x="8425961" y="1065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84433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FB4E290-E140-4E63-932D-A751D1826196}"/>
            </a:ext>
          </a:extLst>
        </xdr:cNvPr>
        <xdr:cNvSpPr txBox="1"/>
      </xdr:nvSpPr>
      <xdr:spPr>
        <a:xfrm>
          <a:off x="7644911" y="1065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84024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A4D4807F-12C9-4B76-B514-71ADFC100583}"/>
            </a:ext>
          </a:extLst>
        </xdr:cNvPr>
        <xdr:cNvSpPr txBox="1"/>
      </xdr:nvSpPr>
      <xdr:spPr>
        <a:xfrm>
          <a:off x="6851161" y="1065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83704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A140D6C-CF26-43AA-ABBC-C91E15E4FB22}"/>
            </a:ext>
          </a:extLst>
        </xdr:cNvPr>
        <xdr:cNvSpPr txBox="1"/>
      </xdr:nvSpPr>
      <xdr:spPr>
        <a:xfrm>
          <a:off x="6038361" y="1065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EF20FDA-B14D-4906-8A43-DAEE03B5262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643E2B0-AF45-4B12-881F-712541DB0E4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7C7DA9B-B924-4FCF-B37B-B5F8566E8ED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B088C71-ACC6-4AF4-BE90-2D11B5C3FFF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8FE2715-4861-4EAA-8E05-BDB6DD55BE8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0CA2AE3-C16D-4761-BC67-73DF93E0F8B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60C21C3-D61D-4350-88C5-21D010649B4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8A619B5-CAE8-4BAD-9CE7-4069E8A8E70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141884B-6943-4B9B-83EF-FF533155E07A}"/>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821C03A-3DCA-4FCB-BEFF-63D9DACB7A5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997775D-70F3-494F-9539-F5474E7E587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94F8F59-290A-4384-A09B-ED667E6666B2}"/>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9E5BF97-AEC4-4ADE-9162-662FEF703A20}"/>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9FEF3CE-779C-4058-A6BC-963227BBFA14}"/>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709620F-5DFF-4DAD-A97F-72055937B1E3}"/>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FD6297D-CA70-46D3-9B77-F7B2900B496E}"/>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181E91D-3902-4F0C-A877-77D66A16E0FA}"/>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98CF62F-46DB-4C91-A4AB-2DC4B7FF88B5}"/>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992AEB7-2DE2-47BC-B965-F95F358F80CF}"/>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D3C38D9-9CB9-46AC-913F-BFA21E5AEF39}"/>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2EBE799-20C7-4A42-9135-AE87DB84D66D}"/>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410F12B-C7C5-40F5-85C8-133DD122706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AB8381A-81B7-44C1-AC44-91F254355CDE}"/>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BBF5C29-FE4A-4DAB-B851-E4715F49051E}"/>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3415D23-0F16-42AF-9149-9DA3F2C435A5}"/>
            </a:ext>
          </a:extLst>
        </xdr:cNvPr>
        <xdr:cNvCxnSpPr/>
      </xdr:nvCxnSpPr>
      <xdr:spPr>
        <a:xfrm flipV="1">
          <a:off x="4177665" y="12856211"/>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45561AC-3C60-4AE9-A1C6-9394526F3CC7}"/>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0F9A14D-B709-4A9B-9A20-D9BC9154916D}"/>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2E049A0-442E-489B-A90D-D9D7E534E6DC}"/>
            </a:ext>
          </a:extLst>
        </xdr:cNvPr>
        <xdr:cNvSpPr txBox="1"/>
      </xdr:nvSpPr>
      <xdr:spPr>
        <a:xfrm>
          <a:off x="4216400" y="1263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69D69695-003B-4913-902D-B43C58A7FA93}"/>
            </a:ext>
          </a:extLst>
        </xdr:cNvPr>
        <xdr:cNvCxnSpPr/>
      </xdr:nvCxnSpPr>
      <xdr:spPr>
        <a:xfrm>
          <a:off x="4108450" y="12856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2CA760C-8642-4EE6-B91E-514DC476A0C1}"/>
            </a:ext>
          </a:extLst>
        </xdr:cNvPr>
        <xdr:cNvSpPr txBox="1"/>
      </xdr:nvSpPr>
      <xdr:spPr>
        <a:xfrm>
          <a:off x="4216400" y="13639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6532904-B2B9-40E0-9438-A658C6E7A460}"/>
            </a:ext>
          </a:extLst>
        </xdr:cNvPr>
        <xdr:cNvSpPr/>
      </xdr:nvSpPr>
      <xdr:spPr>
        <a:xfrm>
          <a:off x="4127500" y="13661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F7E1EFBD-EC82-4B73-9F65-FED0F5C05D29}"/>
            </a:ext>
          </a:extLst>
        </xdr:cNvPr>
        <xdr:cNvSpPr/>
      </xdr:nvSpPr>
      <xdr:spPr>
        <a:xfrm>
          <a:off x="33845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6D6568D3-C680-446D-9431-9A21DA8CFD5D}"/>
            </a:ext>
          </a:extLst>
        </xdr:cNvPr>
        <xdr:cNvSpPr/>
      </xdr:nvSpPr>
      <xdr:spPr>
        <a:xfrm>
          <a:off x="2571750" y="13627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7422DCBA-5BE1-40C7-8F97-B53953DE10D7}"/>
            </a:ext>
          </a:extLst>
        </xdr:cNvPr>
        <xdr:cNvSpPr/>
      </xdr:nvSpPr>
      <xdr:spPr>
        <a:xfrm>
          <a:off x="1778000" y="13630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F10121CF-B5E7-4C97-92B2-EFBA739A8753}"/>
            </a:ext>
          </a:extLst>
        </xdr:cNvPr>
        <xdr:cNvSpPr/>
      </xdr:nvSpPr>
      <xdr:spPr>
        <a:xfrm>
          <a:off x="984250" y="1359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CF5398A-C024-4CFE-A76D-95F5BA382E5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11ED28B-8715-400B-9F17-5D9FAC8A334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F83F32C-DAD4-4862-BC75-54E9B8891F4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E51B33-5E4F-4FA9-8263-55C1659D70B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4B3049C-FBD7-459A-8E31-EBE97B59608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304" name="楕円 303">
          <a:extLst>
            <a:ext uri="{FF2B5EF4-FFF2-40B4-BE49-F238E27FC236}">
              <a16:creationId xmlns:a16="http://schemas.microsoft.com/office/drawing/2014/main" id="{B184D428-E07D-43B8-95F2-3EEDF0966FBC}"/>
            </a:ext>
          </a:extLst>
        </xdr:cNvPr>
        <xdr:cNvSpPr/>
      </xdr:nvSpPr>
      <xdr:spPr>
        <a:xfrm>
          <a:off x="4127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55897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BA113D7-D6FC-479F-B1C2-155DBF6D4790}"/>
            </a:ext>
          </a:extLst>
        </xdr:cNvPr>
        <xdr:cNvSpPr txBox="1"/>
      </xdr:nvSpPr>
      <xdr:spPr>
        <a:xfrm>
          <a:off x="4216400" y="1343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166370</xdr:rowOff>
    </xdr:from>
    <xdr:to>
      <xdr:col>20</xdr:col>
      <xdr:colOff>38100</xdr:colOff>
      <xdr:row>82</xdr:row>
      <xdr:rowOff>96520</xdr:rowOff>
    </xdr:to>
    <xdr:sp macro="" textlink="">
      <xdr:nvSpPr>
        <xdr:cNvPr id="306" name="楕円 305">
          <a:extLst>
            <a:ext uri="{FF2B5EF4-FFF2-40B4-BE49-F238E27FC236}">
              <a16:creationId xmlns:a16="http://schemas.microsoft.com/office/drawing/2014/main" id="{1DE91872-B6E3-44EA-9FAF-22B1AECD3CCE}"/>
            </a:ext>
          </a:extLst>
        </xdr:cNvPr>
        <xdr:cNvSpPr/>
      </xdr:nvSpPr>
      <xdr:spPr>
        <a:xfrm>
          <a:off x="3384550" y="13545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45720</xdr:rowOff>
    </xdr:from>
    <xdr:to>
      <xdr:col>24</xdr:col>
      <xdr:colOff>63500</xdr:colOff>
      <xdr:row>82</xdr:row>
      <xdr:rowOff>83820</xdr:rowOff>
    </xdr:to>
    <xdr:cxnSp macro="">
      <xdr:nvCxnSpPr>
        <xdr:cNvPr id="307" name="直線コネクタ 306">
          <a:extLst>
            <a:ext uri="{FF2B5EF4-FFF2-40B4-BE49-F238E27FC236}">
              <a16:creationId xmlns:a16="http://schemas.microsoft.com/office/drawing/2014/main" id="{BF77695B-B0A1-4568-9A4B-0949FEFC08DE}"/>
            </a:ext>
          </a:extLst>
        </xdr:cNvPr>
        <xdr:cNvCxnSpPr/>
      </xdr:nvCxnSpPr>
      <xdr:spPr>
        <a:xfrm>
          <a:off x="3429000" y="13590270"/>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126364</xdr:rowOff>
    </xdr:from>
    <xdr:to>
      <xdr:col>15</xdr:col>
      <xdr:colOff>101600</xdr:colOff>
      <xdr:row>82</xdr:row>
      <xdr:rowOff>56514</xdr:rowOff>
    </xdr:to>
    <xdr:sp macro="" textlink="">
      <xdr:nvSpPr>
        <xdr:cNvPr id="308" name="楕円 307">
          <a:extLst>
            <a:ext uri="{FF2B5EF4-FFF2-40B4-BE49-F238E27FC236}">
              <a16:creationId xmlns:a16="http://schemas.microsoft.com/office/drawing/2014/main" id="{F63C3A83-ED82-4280-B9F3-6580EE61C69B}"/>
            </a:ext>
          </a:extLst>
        </xdr:cNvPr>
        <xdr:cNvSpPr/>
      </xdr:nvSpPr>
      <xdr:spPr>
        <a:xfrm>
          <a:off x="2571750" y="135058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5714</xdr:rowOff>
    </xdr:from>
    <xdr:to>
      <xdr:col>19</xdr:col>
      <xdr:colOff>177800</xdr:colOff>
      <xdr:row>82</xdr:row>
      <xdr:rowOff>45720</xdr:rowOff>
    </xdr:to>
    <xdr:cxnSp macro="">
      <xdr:nvCxnSpPr>
        <xdr:cNvPr id="309" name="直線コネクタ 308">
          <a:extLst>
            <a:ext uri="{FF2B5EF4-FFF2-40B4-BE49-F238E27FC236}">
              <a16:creationId xmlns:a16="http://schemas.microsoft.com/office/drawing/2014/main" id="{BA863F15-6F70-4207-A0DA-2AF33348459D}"/>
            </a:ext>
          </a:extLst>
        </xdr:cNvPr>
        <xdr:cNvCxnSpPr/>
      </xdr:nvCxnSpPr>
      <xdr:spPr>
        <a:xfrm>
          <a:off x="2622550" y="13550264"/>
          <a:ext cx="8064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88264</xdr:rowOff>
    </xdr:from>
    <xdr:to>
      <xdr:col>10</xdr:col>
      <xdr:colOff>165100</xdr:colOff>
      <xdr:row>82</xdr:row>
      <xdr:rowOff>18414</xdr:rowOff>
    </xdr:to>
    <xdr:sp macro="" textlink="">
      <xdr:nvSpPr>
        <xdr:cNvPr id="310" name="楕円 309">
          <a:extLst>
            <a:ext uri="{FF2B5EF4-FFF2-40B4-BE49-F238E27FC236}">
              <a16:creationId xmlns:a16="http://schemas.microsoft.com/office/drawing/2014/main" id="{DCCD7BE2-AE55-4D9A-9D50-C7D857EFC252}"/>
            </a:ext>
          </a:extLst>
        </xdr:cNvPr>
        <xdr:cNvSpPr/>
      </xdr:nvSpPr>
      <xdr:spPr>
        <a:xfrm>
          <a:off x="1778000" y="134677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139064</xdr:rowOff>
    </xdr:from>
    <xdr:to>
      <xdr:col>15</xdr:col>
      <xdr:colOff>50800</xdr:colOff>
      <xdr:row>82</xdr:row>
      <xdr:rowOff>5714</xdr:rowOff>
    </xdr:to>
    <xdr:cxnSp macro="">
      <xdr:nvCxnSpPr>
        <xdr:cNvPr id="311" name="直線コネクタ 310">
          <a:extLst>
            <a:ext uri="{FF2B5EF4-FFF2-40B4-BE49-F238E27FC236}">
              <a16:creationId xmlns:a16="http://schemas.microsoft.com/office/drawing/2014/main" id="{5BD45902-4248-4016-BF39-1C766C0D2E02}"/>
            </a:ext>
          </a:extLst>
        </xdr:cNvPr>
        <xdr:cNvCxnSpPr/>
      </xdr:nvCxnSpPr>
      <xdr:spPr>
        <a:xfrm>
          <a:off x="1828800" y="13518514"/>
          <a:ext cx="7937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59689</xdr:rowOff>
    </xdr:from>
    <xdr:to>
      <xdr:col>6</xdr:col>
      <xdr:colOff>38100</xdr:colOff>
      <xdr:row>81</xdr:row>
      <xdr:rowOff>161289</xdr:rowOff>
    </xdr:to>
    <xdr:sp macro="" textlink="">
      <xdr:nvSpPr>
        <xdr:cNvPr id="312" name="楕円 311">
          <a:extLst>
            <a:ext uri="{FF2B5EF4-FFF2-40B4-BE49-F238E27FC236}">
              <a16:creationId xmlns:a16="http://schemas.microsoft.com/office/drawing/2014/main" id="{0C7C4E59-4FDE-4C03-A9F1-DCC815427807}"/>
            </a:ext>
          </a:extLst>
        </xdr:cNvPr>
        <xdr:cNvSpPr/>
      </xdr:nvSpPr>
      <xdr:spPr>
        <a:xfrm>
          <a:off x="984250" y="13439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110489</xdr:rowOff>
    </xdr:from>
    <xdr:to>
      <xdr:col>10</xdr:col>
      <xdr:colOff>114300</xdr:colOff>
      <xdr:row>81</xdr:row>
      <xdr:rowOff>139064</xdr:rowOff>
    </xdr:to>
    <xdr:cxnSp macro="">
      <xdr:nvCxnSpPr>
        <xdr:cNvPr id="313" name="直線コネクタ 312">
          <a:extLst>
            <a:ext uri="{FF2B5EF4-FFF2-40B4-BE49-F238E27FC236}">
              <a16:creationId xmlns:a16="http://schemas.microsoft.com/office/drawing/2014/main" id="{E467DB5B-530F-4A98-AC18-34EB8C244A31}"/>
            </a:ext>
          </a:extLst>
        </xdr:cNvPr>
        <xdr:cNvCxnSpPr/>
      </xdr:nvCxnSpPr>
      <xdr:spPr>
        <a:xfrm>
          <a:off x="1028700" y="13489939"/>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CE976029-0C2A-4F51-BE03-3FAE69C13018}"/>
            </a:ext>
          </a:extLst>
        </xdr:cNvPr>
        <xdr:cNvSpPr txBox="1"/>
      </xdr:nvSpPr>
      <xdr:spPr>
        <a:xfrm>
          <a:off x="32391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588A2028-53BF-4F96-9E17-CAC1872C8958}"/>
            </a:ext>
          </a:extLst>
        </xdr:cNvPr>
        <xdr:cNvSpPr txBox="1"/>
      </xdr:nvSpPr>
      <xdr:spPr>
        <a:xfrm>
          <a:off x="2439044" y="1371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473F97A8-975F-4DE9-BF73-D55636A6AB3B}"/>
            </a:ext>
          </a:extLst>
        </xdr:cNvPr>
        <xdr:cNvSpPr txBox="1"/>
      </xdr:nvSpPr>
      <xdr:spPr>
        <a:xfrm>
          <a:off x="1645294" y="1371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B908A13-3E0A-49DB-A271-D5D9F7199B05}"/>
            </a:ext>
          </a:extLst>
        </xdr:cNvPr>
        <xdr:cNvSpPr txBox="1"/>
      </xdr:nvSpPr>
      <xdr:spPr>
        <a:xfrm>
          <a:off x="851544" y="1368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113047</xdr:rowOff>
    </xdr:from>
    <xdr:ext cx="405111" cy="259045"/>
    <xdr:sp macro="" textlink="">
      <xdr:nvSpPr>
        <xdr:cNvPr id="318" name="n_1mainValue【公営住宅】&#10;有形固定資産減価償却率">
          <a:extLst>
            <a:ext uri="{FF2B5EF4-FFF2-40B4-BE49-F238E27FC236}">
              <a16:creationId xmlns:a16="http://schemas.microsoft.com/office/drawing/2014/main" id="{CE4C62AC-2A80-4094-A703-BD51A708AF54}"/>
            </a:ext>
          </a:extLst>
        </xdr:cNvPr>
        <xdr:cNvSpPr txBox="1"/>
      </xdr:nvSpPr>
      <xdr:spPr>
        <a:xfrm>
          <a:off x="3239144"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73041</xdr:rowOff>
    </xdr:from>
    <xdr:ext cx="405111" cy="259045"/>
    <xdr:sp macro="" textlink="">
      <xdr:nvSpPr>
        <xdr:cNvPr id="319" name="n_2mainValue【公営住宅】&#10;有形固定資産減価償却率">
          <a:extLst>
            <a:ext uri="{FF2B5EF4-FFF2-40B4-BE49-F238E27FC236}">
              <a16:creationId xmlns:a16="http://schemas.microsoft.com/office/drawing/2014/main" id="{28F4A948-AEF5-44C9-92C2-B5B3263421A0}"/>
            </a:ext>
          </a:extLst>
        </xdr:cNvPr>
        <xdr:cNvSpPr txBox="1"/>
      </xdr:nvSpPr>
      <xdr:spPr>
        <a:xfrm>
          <a:off x="24390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34941</xdr:rowOff>
    </xdr:from>
    <xdr:ext cx="405111" cy="259045"/>
    <xdr:sp macro="" textlink="">
      <xdr:nvSpPr>
        <xdr:cNvPr id="320" name="n_3mainValue【公営住宅】&#10;有形固定資産減価償却率">
          <a:extLst>
            <a:ext uri="{FF2B5EF4-FFF2-40B4-BE49-F238E27FC236}">
              <a16:creationId xmlns:a16="http://schemas.microsoft.com/office/drawing/2014/main" id="{98F79042-A3F4-420F-A23D-A34E720CB276}"/>
            </a:ext>
          </a:extLst>
        </xdr:cNvPr>
        <xdr:cNvSpPr txBox="1"/>
      </xdr:nvSpPr>
      <xdr:spPr>
        <a:xfrm>
          <a:off x="1645294" y="13249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6366</xdr:rowOff>
    </xdr:from>
    <xdr:ext cx="405111" cy="259045"/>
    <xdr:sp macro="" textlink="">
      <xdr:nvSpPr>
        <xdr:cNvPr id="321" name="n_4mainValue【公営住宅】&#10;有形固定資産減価償却率">
          <a:extLst>
            <a:ext uri="{FF2B5EF4-FFF2-40B4-BE49-F238E27FC236}">
              <a16:creationId xmlns:a16="http://schemas.microsoft.com/office/drawing/2014/main" id="{381C004D-4546-4289-A70B-F3F8C4FC516E}"/>
            </a:ext>
          </a:extLst>
        </xdr:cNvPr>
        <xdr:cNvSpPr txBox="1"/>
      </xdr:nvSpPr>
      <xdr:spPr>
        <a:xfrm>
          <a:off x="851544"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84A2B73-90A0-46D0-8459-9DD56D28C77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D3DC85D-3DE5-42A5-B7D1-E0BB3D608AFE}"/>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DA0F041-2C2C-4111-92B7-AE89A89E259C}"/>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2451A47-079D-48B2-910D-A25F503EDC2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373775D-5661-4A65-A348-4C2D6344E8D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3B90C78-CB57-459F-8164-C18E2C8B977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4AD3E00-119B-49B3-AC2E-6ED721709632}"/>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BAF0102-C9A8-4A56-AD0D-3B7270CD1446}"/>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D21F5DB-ACB5-4982-9BE1-F5BF6292B68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87B584C-0C1C-4F4F-A623-8AA9759BF0DF}"/>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13CC153-66D4-4C33-8407-0EEF7CBEADFA}"/>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F7E7DE4-B26A-4521-BD08-552AD7970CBE}"/>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E7E0F64-B331-40DF-8C98-621A6B054B5D}"/>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6BF2CD7-45D6-481D-8CAC-6BA46F490004}"/>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FBE7F65-9DA5-44D7-8643-8B4FDC118F6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B09CD75-4CB0-4051-ABC5-8A61219B2B4B}"/>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4934E040-272F-4460-A8AF-13BB29E56181}"/>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9F49F92-495E-478C-BDA2-389371E4219E}"/>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12322CC-ACB4-4BFB-99FD-D860AC9CC4D3}"/>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D1F3CD5-382D-486F-BCF9-013BB5D457AF}"/>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26CF7BE-CA90-4FB2-9B80-83E26FE58EA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7187AA3-30BE-432D-975B-A2A7C74E1201}"/>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5527712-488A-48DD-9E60-A96CC2FE7C4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5DC9BBA7-79FE-46CC-817E-1B8B3B6B7E0D}"/>
            </a:ext>
          </a:extLst>
        </xdr:cNvPr>
        <xdr:cNvCxnSpPr/>
      </xdr:nvCxnSpPr>
      <xdr:spPr>
        <a:xfrm flipV="1">
          <a:off x="9429115" y="13072111"/>
          <a:ext cx="0" cy="1246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08CE425-CDD0-4042-A2A8-3BEF39BF17FE}"/>
            </a:ext>
          </a:extLst>
        </xdr:cNvPr>
        <xdr:cNvSpPr txBox="1"/>
      </xdr:nvSpPr>
      <xdr:spPr>
        <a:xfrm>
          <a:off x="9467850" y="1432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253E20A8-707F-4B8B-8B01-3429A0DEF2CC}"/>
            </a:ext>
          </a:extLst>
        </xdr:cNvPr>
        <xdr:cNvCxnSpPr/>
      </xdr:nvCxnSpPr>
      <xdr:spPr>
        <a:xfrm>
          <a:off x="9359900" y="14318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29E26813-6E19-4DE3-AA91-E08D06BB05C5}"/>
            </a:ext>
          </a:extLst>
        </xdr:cNvPr>
        <xdr:cNvSpPr txBox="1"/>
      </xdr:nvSpPr>
      <xdr:spPr>
        <a:xfrm>
          <a:off x="946785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A7694F76-1AC2-4251-AE24-8C06DF91A0BE}"/>
            </a:ext>
          </a:extLst>
        </xdr:cNvPr>
        <xdr:cNvCxnSpPr/>
      </xdr:nvCxnSpPr>
      <xdr:spPr>
        <a:xfrm>
          <a:off x="935990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68886DF2-A6AA-4A67-833F-2143B9D5EE5F}"/>
            </a:ext>
          </a:extLst>
        </xdr:cNvPr>
        <xdr:cNvSpPr txBox="1"/>
      </xdr:nvSpPr>
      <xdr:spPr>
        <a:xfrm>
          <a:off x="9467850" y="1394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27B880D1-DB8B-4C24-A369-F00F6793443E}"/>
            </a:ext>
          </a:extLst>
        </xdr:cNvPr>
        <xdr:cNvSpPr/>
      </xdr:nvSpPr>
      <xdr:spPr>
        <a:xfrm>
          <a:off x="9398000" y="140827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DB6AF654-82D7-4CD3-980B-4A7B25DEA4BA}"/>
            </a:ext>
          </a:extLst>
        </xdr:cNvPr>
        <xdr:cNvSpPr/>
      </xdr:nvSpPr>
      <xdr:spPr>
        <a:xfrm>
          <a:off x="8636000" y="1408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A6EFF1AE-37CB-4CFB-9850-516F77F37949}"/>
            </a:ext>
          </a:extLst>
        </xdr:cNvPr>
        <xdr:cNvSpPr/>
      </xdr:nvSpPr>
      <xdr:spPr>
        <a:xfrm>
          <a:off x="7842250" y="14080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70E992C0-34D8-4892-9488-5E4A155E0B99}"/>
            </a:ext>
          </a:extLst>
        </xdr:cNvPr>
        <xdr:cNvSpPr/>
      </xdr:nvSpPr>
      <xdr:spPr>
        <a:xfrm>
          <a:off x="702945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4E8BF56B-D3DA-4694-BFE5-05407285182B}"/>
            </a:ext>
          </a:extLst>
        </xdr:cNvPr>
        <xdr:cNvSpPr/>
      </xdr:nvSpPr>
      <xdr:spPr>
        <a:xfrm>
          <a:off x="6235700" y="140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B3D8F0C-EAD6-49DF-A150-1329892CA14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73ADF4D-8E0E-47EC-8B28-B94555FC269A}"/>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8485403-9A20-4834-B467-C75E2F7053D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7685080-20E7-46EB-A391-ABEE194CACA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4DEC707-7923-4345-96D0-36860A4E4C9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108838</xdr:rowOff>
    </xdr:from>
    <xdr:to>
      <xdr:col>55</xdr:col>
      <xdr:colOff>50800</xdr:colOff>
      <xdr:row>86</xdr:row>
      <xdr:rowOff>38988</xdr:rowOff>
    </xdr:to>
    <xdr:sp macro="" textlink="">
      <xdr:nvSpPr>
        <xdr:cNvPr id="361" name="楕円 360">
          <a:extLst>
            <a:ext uri="{FF2B5EF4-FFF2-40B4-BE49-F238E27FC236}">
              <a16:creationId xmlns:a16="http://schemas.microsoft.com/office/drawing/2014/main" id="{10D736B4-F49E-4F47-BC36-A2B978852581}"/>
            </a:ext>
          </a:extLst>
        </xdr:cNvPr>
        <xdr:cNvSpPr/>
      </xdr:nvSpPr>
      <xdr:spPr>
        <a:xfrm>
          <a:off x="9398000" y="141486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23765</xdr:rowOff>
    </xdr:from>
    <xdr:ext cx="469744" cy="259045"/>
    <xdr:sp macro="" textlink="">
      <xdr:nvSpPr>
        <xdr:cNvPr id="362" name="【公営住宅】&#10;一人当たり面積該当値テキスト">
          <a:extLst>
            <a:ext uri="{FF2B5EF4-FFF2-40B4-BE49-F238E27FC236}">
              <a16:creationId xmlns:a16="http://schemas.microsoft.com/office/drawing/2014/main" id="{B2A34663-C57E-40F9-B5A0-64D5BA71C480}"/>
            </a:ext>
          </a:extLst>
        </xdr:cNvPr>
        <xdr:cNvSpPr txBox="1"/>
      </xdr:nvSpPr>
      <xdr:spPr>
        <a:xfrm>
          <a:off x="9467850" y="14063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106935</xdr:rowOff>
    </xdr:from>
    <xdr:to>
      <xdr:col>50</xdr:col>
      <xdr:colOff>165100</xdr:colOff>
      <xdr:row>86</xdr:row>
      <xdr:rowOff>37085</xdr:rowOff>
    </xdr:to>
    <xdr:sp macro="" textlink="">
      <xdr:nvSpPr>
        <xdr:cNvPr id="363" name="楕円 362">
          <a:extLst>
            <a:ext uri="{FF2B5EF4-FFF2-40B4-BE49-F238E27FC236}">
              <a16:creationId xmlns:a16="http://schemas.microsoft.com/office/drawing/2014/main" id="{14076351-1039-4678-86A3-CB02C6DCC2A1}"/>
            </a:ext>
          </a:extLst>
        </xdr:cNvPr>
        <xdr:cNvSpPr/>
      </xdr:nvSpPr>
      <xdr:spPr>
        <a:xfrm>
          <a:off x="8636000" y="14146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157735</xdr:rowOff>
    </xdr:from>
    <xdr:to>
      <xdr:col>55</xdr:col>
      <xdr:colOff>0</xdr:colOff>
      <xdr:row>85</xdr:row>
      <xdr:rowOff>159638</xdr:rowOff>
    </xdr:to>
    <xdr:cxnSp macro="">
      <xdr:nvCxnSpPr>
        <xdr:cNvPr id="364" name="直線コネクタ 363">
          <a:extLst>
            <a:ext uri="{FF2B5EF4-FFF2-40B4-BE49-F238E27FC236}">
              <a16:creationId xmlns:a16="http://schemas.microsoft.com/office/drawing/2014/main" id="{D281D287-1B14-41F9-96DE-EC7F281CBDE6}"/>
            </a:ext>
          </a:extLst>
        </xdr:cNvPr>
        <xdr:cNvCxnSpPr/>
      </xdr:nvCxnSpPr>
      <xdr:spPr>
        <a:xfrm>
          <a:off x="8686800" y="14197585"/>
          <a:ext cx="74295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105790</xdr:rowOff>
    </xdr:from>
    <xdr:to>
      <xdr:col>46</xdr:col>
      <xdr:colOff>38100</xdr:colOff>
      <xdr:row>86</xdr:row>
      <xdr:rowOff>35940</xdr:rowOff>
    </xdr:to>
    <xdr:sp macro="" textlink="">
      <xdr:nvSpPr>
        <xdr:cNvPr id="365" name="楕円 364">
          <a:extLst>
            <a:ext uri="{FF2B5EF4-FFF2-40B4-BE49-F238E27FC236}">
              <a16:creationId xmlns:a16="http://schemas.microsoft.com/office/drawing/2014/main" id="{A91E46FF-E379-4B13-AEAE-7270D2D18C83}"/>
            </a:ext>
          </a:extLst>
        </xdr:cNvPr>
        <xdr:cNvSpPr/>
      </xdr:nvSpPr>
      <xdr:spPr>
        <a:xfrm>
          <a:off x="7842250" y="141456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156590</xdr:rowOff>
    </xdr:from>
    <xdr:to>
      <xdr:col>50</xdr:col>
      <xdr:colOff>114300</xdr:colOff>
      <xdr:row>85</xdr:row>
      <xdr:rowOff>157735</xdr:rowOff>
    </xdr:to>
    <xdr:cxnSp macro="">
      <xdr:nvCxnSpPr>
        <xdr:cNvPr id="366" name="直線コネクタ 365">
          <a:extLst>
            <a:ext uri="{FF2B5EF4-FFF2-40B4-BE49-F238E27FC236}">
              <a16:creationId xmlns:a16="http://schemas.microsoft.com/office/drawing/2014/main" id="{CB7C14B9-E888-4082-9FE8-6711ABDF3C42}"/>
            </a:ext>
          </a:extLst>
        </xdr:cNvPr>
        <xdr:cNvCxnSpPr/>
      </xdr:nvCxnSpPr>
      <xdr:spPr>
        <a:xfrm>
          <a:off x="7886700" y="14196440"/>
          <a:ext cx="800100" cy="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104267</xdr:rowOff>
    </xdr:from>
    <xdr:to>
      <xdr:col>41</xdr:col>
      <xdr:colOff>101600</xdr:colOff>
      <xdr:row>86</xdr:row>
      <xdr:rowOff>34417</xdr:rowOff>
    </xdr:to>
    <xdr:sp macro="" textlink="">
      <xdr:nvSpPr>
        <xdr:cNvPr id="367" name="楕円 366">
          <a:extLst>
            <a:ext uri="{FF2B5EF4-FFF2-40B4-BE49-F238E27FC236}">
              <a16:creationId xmlns:a16="http://schemas.microsoft.com/office/drawing/2014/main" id="{14AC0D7F-D6D3-4A57-ABC2-8917E61A8214}"/>
            </a:ext>
          </a:extLst>
        </xdr:cNvPr>
        <xdr:cNvSpPr/>
      </xdr:nvSpPr>
      <xdr:spPr>
        <a:xfrm>
          <a:off x="7029450" y="141441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155067</xdr:rowOff>
    </xdr:from>
    <xdr:to>
      <xdr:col>45</xdr:col>
      <xdr:colOff>177800</xdr:colOff>
      <xdr:row>85</xdr:row>
      <xdr:rowOff>156590</xdr:rowOff>
    </xdr:to>
    <xdr:cxnSp macro="">
      <xdr:nvCxnSpPr>
        <xdr:cNvPr id="368" name="直線コネクタ 367">
          <a:extLst>
            <a:ext uri="{FF2B5EF4-FFF2-40B4-BE49-F238E27FC236}">
              <a16:creationId xmlns:a16="http://schemas.microsoft.com/office/drawing/2014/main" id="{CE555D3B-A1AF-421A-AC39-1B69E183D62C}"/>
            </a:ext>
          </a:extLst>
        </xdr:cNvPr>
        <xdr:cNvCxnSpPr/>
      </xdr:nvCxnSpPr>
      <xdr:spPr>
        <a:xfrm>
          <a:off x="7080250" y="14194917"/>
          <a:ext cx="80645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101219</xdr:rowOff>
    </xdr:from>
    <xdr:to>
      <xdr:col>36</xdr:col>
      <xdr:colOff>165100</xdr:colOff>
      <xdr:row>86</xdr:row>
      <xdr:rowOff>31369</xdr:rowOff>
    </xdr:to>
    <xdr:sp macro="" textlink="">
      <xdr:nvSpPr>
        <xdr:cNvPr id="369" name="楕円 368">
          <a:extLst>
            <a:ext uri="{FF2B5EF4-FFF2-40B4-BE49-F238E27FC236}">
              <a16:creationId xmlns:a16="http://schemas.microsoft.com/office/drawing/2014/main" id="{774E8D5F-E8DB-4334-AED0-4F31EE0BECFF}"/>
            </a:ext>
          </a:extLst>
        </xdr:cNvPr>
        <xdr:cNvSpPr/>
      </xdr:nvSpPr>
      <xdr:spPr>
        <a:xfrm>
          <a:off x="6235700" y="141410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152019</xdr:rowOff>
    </xdr:from>
    <xdr:to>
      <xdr:col>41</xdr:col>
      <xdr:colOff>50800</xdr:colOff>
      <xdr:row>85</xdr:row>
      <xdr:rowOff>155067</xdr:rowOff>
    </xdr:to>
    <xdr:cxnSp macro="">
      <xdr:nvCxnSpPr>
        <xdr:cNvPr id="370" name="直線コネクタ 369">
          <a:extLst>
            <a:ext uri="{FF2B5EF4-FFF2-40B4-BE49-F238E27FC236}">
              <a16:creationId xmlns:a16="http://schemas.microsoft.com/office/drawing/2014/main" id="{8302A359-A7BE-4DE7-83DB-6DA6ECE5574A}"/>
            </a:ext>
          </a:extLst>
        </xdr:cNvPr>
        <xdr:cNvCxnSpPr/>
      </xdr:nvCxnSpPr>
      <xdr:spPr>
        <a:xfrm>
          <a:off x="6286500" y="14191869"/>
          <a:ext cx="7937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B369100-8967-4DA7-B9CF-AB7BCF8ABF6C}"/>
            </a:ext>
          </a:extLst>
        </xdr:cNvPr>
        <xdr:cNvSpPr txBox="1"/>
      </xdr:nvSpPr>
      <xdr:spPr>
        <a:xfrm>
          <a:off x="8458277" y="1386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4BD7951C-C32A-44FF-8C4E-867D78CC01A4}"/>
            </a:ext>
          </a:extLst>
        </xdr:cNvPr>
        <xdr:cNvSpPr txBox="1"/>
      </xdr:nvSpPr>
      <xdr:spPr>
        <a:xfrm>
          <a:off x="7677227" y="138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14A424F8-640C-4D21-A790-DF3B26A02507}"/>
            </a:ext>
          </a:extLst>
        </xdr:cNvPr>
        <xdr:cNvSpPr txBox="1"/>
      </xdr:nvSpPr>
      <xdr:spPr>
        <a:xfrm>
          <a:off x="6864427" y="1386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8ED25ACF-3D2B-436A-9B82-B8BB7C50011A}"/>
            </a:ext>
          </a:extLst>
        </xdr:cNvPr>
        <xdr:cNvSpPr txBox="1"/>
      </xdr:nvSpPr>
      <xdr:spPr>
        <a:xfrm>
          <a:off x="6070677" y="1387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28212</xdr:rowOff>
    </xdr:from>
    <xdr:ext cx="469744" cy="259045"/>
    <xdr:sp macro="" textlink="">
      <xdr:nvSpPr>
        <xdr:cNvPr id="375" name="n_1mainValue【公営住宅】&#10;一人当たり面積">
          <a:extLst>
            <a:ext uri="{FF2B5EF4-FFF2-40B4-BE49-F238E27FC236}">
              <a16:creationId xmlns:a16="http://schemas.microsoft.com/office/drawing/2014/main" id="{DB8CE115-6A8B-419E-9E90-15955A3ED1E4}"/>
            </a:ext>
          </a:extLst>
        </xdr:cNvPr>
        <xdr:cNvSpPr txBox="1"/>
      </xdr:nvSpPr>
      <xdr:spPr>
        <a:xfrm>
          <a:off x="8458277" y="1423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27067</xdr:rowOff>
    </xdr:from>
    <xdr:ext cx="469744" cy="259045"/>
    <xdr:sp macro="" textlink="">
      <xdr:nvSpPr>
        <xdr:cNvPr id="376" name="n_2mainValue【公営住宅】&#10;一人当たり面積">
          <a:extLst>
            <a:ext uri="{FF2B5EF4-FFF2-40B4-BE49-F238E27FC236}">
              <a16:creationId xmlns:a16="http://schemas.microsoft.com/office/drawing/2014/main" id="{38AA2DEC-B9C6-4B41-8FB3-AD70F5EBFA8A}"/>
            </a:ext>
          </a:extLst>
        </xdr:cNvPr>
        <xdr:cNvSpPr txBox="1"/>
      </xdr:nvSpPr>
      <xdr:spPr>
        <a:xfrm>
          <a:off x="7677227" y="1423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25544</xdr:rowOff>
    </xdr:from>
    <xdr:ext cx="469744" cy="259045"/>
    <xdr:sp macro="" textlink="">
      <xdr:nvSpPr>
        <xdr:cNvPr id="377" name="n_3mainValue【公営住宅】&#10;一人当たり面積">
          <a:extLst>
            <a:ext uri="{FF2B5EF4-FFF2-40B4-BE49-F238E27FC236}">
              <a16:creationId xmlns:a16="http://schemas.microsoft.com/office/drawing/2014/main" id="{2A64C724-001E-4AF1-9D00-B46C0F6AB1DE}"/>
            </a:ext>
          </a:extLst>
        </xdr:cNvPr>
        <xdr:cNvSpPr txBox="1"/>
      </xdr:nvSpPr>
      <xdr:spPr>
        <a:xfrm>
          <a:off x="6864427" y="1423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22496</xdr:rowOff>
    </xdr:from>
    <xdr:ext cx="469744" cy="259045"/>
    <xdr:sp macro="" textlink="">
      <xdr:nvSpPr>
        <xdr:cNvPr id="378" name="n_4mainValue【公営住宅】&#10;一人当たり面積">
          <a:extLst>
            <a:ext uri="{FF2B5EF4-FFF2-40B4-BE49-F238E27FC236}">
              <a16:creationId xmlns:a16="http://schemas.microsoft.com/office/drawing/2014/main" id="{AE010091-5E78-42F8-861F-D9008F8B08A4}"/>
            </a:ext>
          </a:extLst>
        </xdr:cNvPr>
        <xdr:cNvSpPr txBox="1"/>
      </xdr:nvSpPr>
      <xdr:spPr>
        <a:xfrm>
          <a:off x="6070677" y="1422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41E72DF-2A49-4B31-AD63-221CAF0AC3E9}"/>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8B4BF9DF-D27E-4A90-BF1D-DD7B9C8AA33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C63243D-F763-4AB7-9191-514CC053B1A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06F0792-4476-4B22-AD0D-4EE8013590F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481EFDA-6705-4D6E-AAC6-73527EF631A9}"/>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A4D32F3-F1D7-469A-B2E8-F05F1FA3B26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96E2D32-DA46-4047-BEB2-9857FFD4FFA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A480949-6F54-4469-AD7C-9F8CDD5FEA2B}"/>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7C011438-417A-4367-8424-C886303AA724}"/>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53BDCB3D-2787-4D52-8EEB-A8E62E244A1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9A58855-E11B-48C1-AEB3-0CF2901B892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9B6EF83-E83C-4DF0-83C5-8C9C9E275C3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158B9BF-C807-4588-AF83-DD8393D809E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4463A93-DE6E-4938-BD95-E6E581400F5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225FCFF-BA42-40DA-A35C-D3EC1EFCFC8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2A9CA39-E42B-4623-A59D-E96B7D9B3FB4}"/>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20C745C-F42B-4069-A60D-2774C332118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24FCC98-CC0C-459B-ABC0-702709BD68BE}"/>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FBE68F2-A9A2-4EC5-A5CD-BDA8488165B8}"/>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C8B1F2B-46DD-4D1D-AEB6-24A9F8B8C45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3758D84-B60E-409C-8A5D-DA19ABB589B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681F227-E4EF-4EE1-8EA8-7305B97CF07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888746A-6CF2-4B99-AC8D-589EA22877E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861273E-3987-4BDB-AC1B-F6E047B62AF3}"/>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ED60162D-F2CA-4464-B16D-B52C5F62582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09DA0597-5A8F-480C-B4B7-45327BAFC27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934D1C8C-2DDE-4545-A3E8-FAB99CFBFF9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42E377E0-E495-4168-BED9-499D3B87D8A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FB0C0410-3C94-43F7-A7EF-B5C548CE07F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42C3677C-EF2F-4F63-A892-B7FDCAA7F0F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A9435F00-D1D6-4840-BFD6-F638BB3623C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3706D4F3-9106-44E0-A8AD-0A67F2A388B6}"/>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8D58B2FB-F60C-4D1B-ADEF-06B7CA3059AF}"/>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4F66A749-2C00-4763-9A5A-6C716C5A9F0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7CA5A18F-65F2-4768-AC65-76B5FCF62A0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B7F7B069-F070-4FB0-9A7D-F85F500530B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9776EDDE-3D11-4696-8F60-87701122C92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FC4348B2-77CC-42FB-97A9-810203323FC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5FAE8D9B-B9DA-4FDD-A5E4-06E6025EDE6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D2C11535-A651-4563-A5AF-9FC700D8D3FF}"/>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9439310C-1557-4889-B70C-2D1A4979BC40}"/>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A1931DE4-CEB4-474E-B7A1-48182C3BFD3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9C0937FA-FC4A-4492-B5B3-9972C8E60B94}"/>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10A047C6-3A8A-4C34-B094-0D929B50447E}"/>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D692CFA1-235C-4573-AA31-B94C35FE92F8}"/>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A665280E-76C1-452D-8710-2ACFF5A29C7A}"/>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A5078747-E88A-4153-9DF6-4B33F97D6016}"/>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886F04ED-1348-4660-B12E-1378D6813063}"/>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C26EAC21-9C23-42CA-9DCD-4E4C237B5D53}"/>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D06530E3-3E33-4014-A1C2-8DA1A6967B28}"/>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EB1E01AA-87D7-4B08-9593-FED859FFCE9E}"/>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9B679F5-4134-4059-B2C3-BB6FE0B31143}"/>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960AD999-DA56-4E8F-823F-DAD1BBC6A87D}"/>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81346BAD-7944-48D5-B9F4-6488DFE00F3F}"/>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C86A5131-F8F8-4D54-A2A9-DC81901BAC2D}"/>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98A2B6F1-3287-4C1E-834A-AA96CD6CE44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88125EEE-C3B6-4643-939A-A05B11CEC22C}"/>
            </a:ext>
          </a:extLst>
        </xdr:cNvPr>
        <xdr:cNvCxnSpPr/>
      </xdr:nvCxnSpPr>
      <xdr:spPr>
        <a:xfrm flipV="1">
          <a:off x="14699614" y="9434195"/>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F6EB514A-6F8F-4813-9415-C229B2740FDC}"/>
            </a:ext>
          </a:extLst>
        </xdr:cNvPr>
        <xdr:cNvSpPr txBox="1"/>
      </xdr:nvSpPr>
      <xdr:spPr>
        <a:xfrm>
          <a:off x="14738350" y="1054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E1D519E7-A63C-4B55-88FB-7E7A4EE0C6F4}"/>
            </a:ext>
          </a:extLst>
        </xdr:cNvPr>
        <xdr:cNvCxnSpPr/>
      </xdr:nvCxnSpPr>
      <xdr:spPr>
        <a:xfrm>
          <a:off x="14611350" y="10544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876E7961-5075-42CA-B7D4-5053FDB2A2AC}"/>
            </a:ext>
          </a:extLst>
        </xdr:cNvPr>
        <xdr:cNvSpPr txBox="1"/>
      </xdr:nvSpPr>
      <xdr:spPr>
        <a:xfrm>
          <a:off x="1473835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9FA5B3FC-F276-4309-9CAD-536B00667E2B}"/>
            </a:ext>
          </a:extLst>
        </xdr:cNvPr>
        <xdr:cNvCxnSpPr/>
      </xdr:nvCxnSpPr>
      <xdr:spPr>
        <a:xfrm>
          <a:off x="14611350" y="9434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036F7AFF-8CAA-4595-8963-AF133C75F0EE}"/>
            </a:ext>
          </a:extLst>
        </xdr:cNvPr>
        <xdr:cNvSpPr txBox="1"/>
      </xdr:nvSpPr>
      <xdr:spPr>
        <a:xfrm>
          <a:off x="14738350" y="9975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A71CC19C-D280-4BAB-AFF3-7E839079926A}"/>
            </a:ext>
          </a:extLst>
        </xdr:cNvPr>
        <xdr:cNvSpPr/>
      </xdr:nvSpPr>
      <xdr:spPr>
        <a:xfrm>
          <a:off x="14649450" y="9996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5C2CCCC4-F8BD-439D-95D2-3EB45577C462}"/>
            </a:ext>
          </a:extLst>
        </xdr:cNvPr>
        <xdr:cNvSpPr/>
      </xdr:nvSpPr>
      <xdr:spPr>
        <a:xfrm>
          <a:off x="1388745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A5A6AB1C-F802-448C-B276-EA61B8B6FA73}"/>
            </a:ext>
          </a:extLst>
        </xdr:cNvPr>
        <xdr:cNvSpPr/>
      </xdr:nvSpPr>
      <xdr:spPr>
        <a:xfrm>
          <a:off x="1309370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0B8DFF8E-A5A5-4984-9915-579EDB882099}"/>
            </a:ext>
          </a:extLst>
        </xdr:cNvPr>
        <xdr:cNvSpPr/>
      </xdr:nvSpPr>
      <xdr:spPr>
        <a:xfrm>
          <a:off x="12299950" y="9972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17CF4A55-FF96-49B2-9BA3-91B778D9739D}"/>
            </a:ext>
          </a:extLst>
        </xdr:cNvPr>
        <xdr:cNvSpPr/>
      </xdr:nvSpPr>
      <xdr:spPr>
        <a:xfrm>
          <a:off x="114871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E9A5D47-35D9-4F32-A6BD-2E0CA2C28516}"/>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3696A2C2-C926-4BCC-83A3-6DDFCCB0E522}"/>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B13B1DC-665E-4121-BEBF-0D48B17530F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6B87CEE-1F7C-4BCD-9C7F-CD764B0BB3D5}"/>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B8FA1E1C-56A2-4047-97E6-B0BA6271C4B5}"/>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153035</xdr:rowOff>
    </xdr:from>
    <xdr:to>
      <xdr:col>85</xdr:col>
      <xdr:colOff>177800</xdr:colOff>
      <xdr:row>58</xdr:row>
      <xdr:rowOff>83185</xdr:rowOff>
    </xdr:to>
    <xdr:sp macro="" textlink="">
      <xdr:nvSpPr>
        <xdr:cNvPr id="451" name="楕円 450">
          <a:extLst>
            <a:ext uri="{FF2B5EF4-FFF2-40B4-BE49-F238E27FC236}">
              <a16:creationId xmlns:a16="http://schemas.microsoft.com/office/drawing/2014/main" id="{905A0640-927F-45A2-BE47-BB079EC8B376}"/>
            </a:ext>
          </a:extLst>
        </xdr:cNvPr>
        <xdr:cNvSpPr/>
      </xdr:nvSpPr>
      <xdr:spPr>
        <a:xfrm>
          <a:off x="14649450" y="95700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4462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7098BBA8-8624-49B8-A2BB-F452BD0EB97B}"/>
            </a:ext>
          </a:extLst>
        </xdr:cNvPr>
        <xdr:cNvSpPr txBox="1"/>
      </xdr:nvSpPr>
      <xdr:spPr>
        <a:xfrm>
          <a:off x="14738350" y="9421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453" name="楕円 452">
          <a:extLst>
            <a:ext uri="{FF2B5EF4-FFF2-40B4-BE49-F238E27FC236}">
              <a16:creationId xmlns:a16="http://schemas.microsoft.com/office/drawing/2014/main" id="{175F4FEA-55F0-4092-9D46-B5D214D9BE85}"/>
            </a:ext>
          </a:extLst>
        </xdr:cNvPr>
        <xdr:cNvSpPr/>
      </xdr:nvSpPr>
      <xdr:spPr>
        <a:xfrm>
          <a:off x="13887450" y="9537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32385</xdr:rowOff>
    </xdr:to>
    <xdr:cxnSp macro="">
      <xdr:nvCxnSpPr>
        <xdr:cNvPr id="454" name="直線コネクタ 453">
          <a:extLst>
            <a:ext uri="{FF2B5EF4-FFF2-40B4-BE49-F238E27FC236}">
              <a16:creationId xmlns:a16="http://schemas.microsoft.com/office/drawing/2014/main" id="{F923882D-F45E-4D9E-A9E3-7E1B856FEA3A}"/>
            </a:ext>
          </a:extLst>
        </xdr:cNvPr>
        <xdr:cNvCxnSpPr/>
      </xdr:nvCxnSpPr>
      <xdr:spPr>
        <a:xfrm>
          <a:off x="13938250" y="958215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103505</xdr:rowOff>
    </xdr:from>
    <xdr:to>
      <xdr:col>76</xdr:col>
      <xdr:colOff>165100</xdr:colOff>
      <xdr:row>58</xdr:row>
      <xdr:rowOff>33655</xdr:rowOff>
    </xdr:to>
    <xdr:sp macro="" textlink="">
      <xdr:nvSpPr>
        <xdr:cNvPr id="455" name="楕円 454">
          <a:extLst>
            <a:ext uri="{FF2B5EF4-FFF2-40B4-BE49-F238E27FC236}">
              <a16:creationId xmlns:a16="http://schemas.microsoft.com/office/drawing/2014/main" id="{357BDFB5-E46B-4DB8-ACDA-4EBAD5D396C6}"/>
            </a:ext>
          </a:extLst>
        </xdr:cNvPr>
        <xdr:cNvSpPr/>
      </xdr:nvSpPr>
      <xdr:spPr>
        <a:xfrm>
          <a:off x="13093700" y="9520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154305</xdr:rowOff>
    </xdr:from>
    <xdr:to>
      <xdr:col>81</xdr:col>
      <xdr:colOff>50800</xdr:colOff>
      <xdr:row>58</xdr:row>
      <xdr:rowOff>0</xdr:rowOff>
    </xdr:to>
    <xdr:cxnSp macro="">
      <xdr:nvCxnSpPr>
        <xdr:cNvPr id="456" name="直線コネクタ 455">
          <a:extLst>
            <a:ext uri="{FF2B5EF4-FFF2-40B4-BE49-F238E27FC236}">
              <a16:creationId xmlns:a16="http://schemas.microsoft.com/office/drawing/2014/main" id="{C0F97916-A4D8-4B59-8412-C6E994299F72}"/>
            </a:ext>
          </a:extLst>
        </xdr:cNvPr>
        <xdr:cNvCxnSpPr/>
      </xdr:nvCxnSpPr>
      <xdr:spPr>
        <a:xfrm>
          <a:off x="13144500" y="9571355"/>
          <a:ext cx="7937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76835</xdr:rowOff>
    </xdr:from>
    <xdr:to>
      <xdr:col>72</xdr:col>
      <xdr:colOff>38100</xdr:colOff>
      <xdr:row>58</xdr:row>
      <xdr:rowOff>6985</xdr:rowOff>
    </xdr:to>
    <xdr:sp macro="" textlink="">
      <xdr:nvSpPr>
        <xdr:cNvPr id="457" name="楕円 456">
          <a:extLst>
            <a:ext uri="{FF2B5EF4-FFF2-40B4-BE49-F238E27FC236}">
              <a16:creationId xmlns:a16="http://schemas.microsoft.com/office/drawing/2014/main" id="{59054DA0-9D29-4D28-815D-78B22A860602}"/>
            </a:ext>
          </a:extLst>
        </xdr:cNvPr>
        <xdr:cNvSpPr/>
      </xdr:nvSpPr>
      <xdr:spPr>
        <a:xfrm>
          <a:off x="12299950" y="94938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127635</xdr:rowOff>
    </xdr:from>
    <xdr:to>
      <xdr:col>76</xdr:col>
      <xdr:colOff>114300</xdr:colOff>
      <xdr:row>57</xdr:row>
      <xdr:rowOff>154305</xdr:rowOff>
    </xdr:to>
    <xdr:cxnSp macro="">
      <xdr:nvCxnSpPr>
        <xdr:cNvPr id="458" name="直線コネクタ 457">
          <a:extLst>
            <a:ext uri="{FF2B5EF4-FFF2-40B4-BE49-F238E27FC236}">
              <a16:creationId xmlns:a16="http://schemas.microsoft.com/office/drawing/2014/main" id="{6491A384-DCEF-47C1-AD32-EBDE66CA2B06}"/>
            </a:ext>
          </a:extLst>
        </xdr:cNvPr>
        <xdr:cNvCxnSpPr/>
      </xdr:nvCxnSpPr>
      <xdr:spPr>
        <a:xfrm>
          <a:off x="12344400" y="9544685"/>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31115</xdr:rowOff>
    </xdr:from>
    <xdr:to>
      <xdr:col>67</xdr:col>
      <xdr:colOff>101600</xdr:colOff>
      <xdr:row>57</xdr:row>
      <xdr:rowOff>132715</xdr:rowOff>
    </xdr:to>
    <xdr:sp macro="" textlink="">
      <xdr:nvSpPr>
        <xdr:cNvPr id="459" name="楕円 458">
          <a:extLst>
            <a:ext uri="{FF2B5EF4-FFF2-40B4-BE49-F238E27FC236}">
              <a16:creationId xmlns:a16="http://schemas.microsoft.com/office/drawing/2014/main" id="{47FC38AA-C87C-4800-BDBC-D63E28081F50}"/>
            </a:ext>
          </a:extLst>
        </xdr:cNvPr>
        <xdr:cNvSpPr/>
      </xdr:nvSpPr>
      <xdr:spPr>
        <a:xfrm>
          <a:off x="11487150" y="944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81915</xdr:rowOff>
    </xdr:from>
    <xdr:to>
      <xdr:col>71</xdr:col>
      <xdr:colOff>177800</xdr:colOff>
      <xdr:row>57</xdr:row>
      <xdr:rowOff>127635</xdr:rowOff>
    </xdr:to>
    <xdr:cxnSp macro="">
      <xdr:nvCxnSpPr>
        <xdr:cNvPr id="460" name="直線コネクタ 459">
          <a:extLst>
            <a:ext uri="{FF2B5EF4-FFF2-40B4-BE49-F238E27FC236}">
              <a16:creationId xmlns:a16="http://schemas.microsoft.com/office/drawing/2014/main" id="{DA6FA9D1-B701-4218-9430-C6E59EB5B936}"/>
            </a:ext>
          </a:extLst>
        </xdr:cNvPr>
        <xdr:cNvCxnSpPr/>
      </xdr:nvCxnSpPr>
      <xdr:spPr>
        <a:xfrm>
          <a:off x="11537950" y="9498965"/>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461" name="n_1aveValue【学校施設】&#10;有形固定資産減価償却率">
          <a:extLst>
            <a:ext uri="{FF2B5EF4-FFF2-40B4-BE49-F238E27FC236}">
              <a16:creationId xmlns:a16="http://schemas.microsoft.com/office/drawing/2014/main" id="{9EA87537-D98A-4CC8-A9B1-AA1C160B5600}"/>
            </a:ext>
          </a:extLst>
        </xdr:cNvPr>
        <xdr:cNvSpPr txBox="1"/>
      </xdr:nvSpPr>
      <xdr:spPr>
        <a:xfrm>
          <a:off x="137420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a:extLst>
            <a:ext uri="{FF2B5EF4-FFF2-40B4-BE49-F238E27FC236}">
              <a16:creationId xmlns:a16="http://schemas.microsoft.com/office/drawing/2014/main" id="{D02CDC88-B1DB-4F13-A1F7-57EA0BB9ADB0}"/>
            </a:ext>
          </a:extLst>
        </xdr:cNvPr>
        <xdr:cNvSpPr txBox="1"/>
      </xdr:nvSpPr>
      <xdr:spPr>
        <a:xfrm>
          <a:off x="1296099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a:extLst>
            <a:ext uri="{FF2B5EF4-FFF2-40B4-BE49-F238E27FC236}">
              <a16:creationId xmlns:a16="http://schemas.microsoft.com/office/drawing/2014/main" id="{63EA8879-25AB-4A8A-A478-C9847EB82433}"/>
            </a:ext>
          </a:extLst>
        </xdr:cNvPr>
        <xdr:cNvSpPr txBox="1"/>
      </xdr:nvSpPr>
      <xdr:spPr>
        <a:xfrm>
          <a:off x="121672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a:extLst>
            <a:ext uri="{FF2B5EF4-FFF2-40B4-BE49-F238E27FC236}">
              <a16:creationId xmlns:a16="http://schemas.microsoft.com/office/drawing/2014/main" id="{E409BD11-79DA-416D-808F-65005D83270A}"/>
            </a:ext>
          </a:extLst>
        </xdr:cNvPr>
        <xdr:cNvSpPr txBox="1"/>
      </xdr:nvSpPr>
      <xdr:spPr>
        <a:xfrm>
          <a:off x="113544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465" name="n_1mainValue【学校施設】&#10;有形固定資産減価償却率">
          <a:extLst>
            <a:ext uri="{FF2B5EF4-FFF2-40B4-BE49-F238E27FC236}">
              <a16:creationId xmlns:a16="http://schemas.microsoft.com/office/drawing/2014/main" id="{2ABEE8EA-6CC6-46E5-836D-C941012C9B94}"/>
            </a:ext>
          </a:extLst>
        </xdr:cNvPr>
        <xdr:cNvSpPr txBox="1"/>
      </xdr:nvSpPr>
      <xdr:spPr>
        <a:xfrm>
          <a:off x="13742044"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50182</xdr:rowOff>
    </xdr:from>
    <xdr:ext cx="405111" cy="259045"/>
    <xdr:sp macro="" textlink="">
      <xdr:nvSpPr>
        <xdr:cNvPr id="466" name="n_2mainValue【学校施設】&#10;有形固定資産減価償却率">
          <a:extLst>
            <a:ext uri="{FF2B5EF4-FFF2-40B4-BE49-F238E27FC236}">
              <a16:creationId xmlns:a16="http://schemas.microsoft.com/office/drawing/2014/main" id="{5808D214-7E50-4527-AFD0-D29B817FAAA1}"/>
            </a:ext>
          </a:extLst>
        </xdr:cNvPr>
        <xdr:cNvSpPr txBox="1"/>
      </xdr:nvSpPr>
      <xdr:spPr>
        <a:xfrm>
          <a:off x="12960994" y="930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23512</xdr:rowOff>
    </xdr:from>
    <xdr:ext cx="405111" cy="259045"/>
    <xdr:sp macro="" textlink="">
      <xdr:nvSpPr>
        <xdr:cNvPr id="467" name="n_3mainValue【学校施設】&#10;有形固定資産減価償却率">
          <a:extLst>
            <a:ext uri="{FF2B5EF4-FFF2-40B4-BE49-F238E27FC236}">
              <a16:creationId xmlns:a16="http://schemas.microsoft.com/office/drawing/2014/main" id="{EC501D17-BB8B-4B5B-A2FF-4B1170E8954D}"/>
            </a:ext>
          </a:extLst>
        </xdr:cNvPr>
        <xdr:cNvSpPr txBox="1"/>
      </xdr:nvSpPr>
      <xdr:spPr>
        <a:xfrm>
          <a:off x="12167244" y="927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149242</xdr:rowOff>
    </xdr:from>
    <xdr:ext cx="405111" cy="259045"/>
    <xdr:sp macro="" textlink="">
      <xdr:nvSpPr>
        <xdr:cNvPr id="468" name="n_4mainValue【学校施設】&#10;有形固定資産減価償却率">
          <a:extLst>
            <a:ext uri="{FF2B5EF4-FFF2-40B4-BE49-F238E27FC236}">
              <a16:creationId xmlns:a16="http://schemas.microsoft.com/office/drawing/2014/main" id="{52DDC550-612B-4F5B-8553-28B19B083F92}"/>
            </a:ext>
          </a:extLst>
        </xdr:cNvPr>
        <xdr:cNvSpPr txBox="1"/>
      </xdr:nvSpPr>
      <xdr:spPr>
        <a:xfrm>
          <a:off x="11354444" y="923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F79120A9-FECD-442F-A328-2B4B9358155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38803258-B7FE-41B1-83B3-26E003748948}"/>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C8AF6362-500B-4D16-8E97-4CA8FCECE9E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4CEC1A32-C4BC-4607-9ADB-2E3D971C3D0C}"/>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3C05752C-A7C9-4EB7-9F88-5C4DFC6EDED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3B0F8C1-6E89-4BD7-B2D5-7D83E5D6CE4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AB4BB631-20EB-432F-AB43-2FC08043E23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1E1DE4CD-8D41-47C7-82B9-089B02E864E9}"/>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0F91858-B370-4E8D-B2AD-8635174F791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9F6A8F6D-BFB2-47AA-B13C-81360854774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9C514C94-41C1-4C50-B308-AC923B9DFBEC}"/>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CBC25EB9-E285-44B5-9E62-A138681B50F1}"/>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FE43D6BD-0CA3-4555-A924-3D34C5211C06}"/>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BE03E551-AD20-4B0F-8011-54A8B094317D}"/>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A72EA162-0249-44FB-BE02-0222FF4C05FA}"/>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FD270118-DF4E-43DB-905E-72BEDA1F3B24}"/>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11587CFC-122B-42C6-ABD4-3FCC4AE44857}"/>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366BCCCC-BFBC-4B51-A52F-B69DA89A7C6C}"/>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0DCE41FC-0DDE-4D61-9677-FF778ED5B642}"/>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D3861D36-B3A1-4B92-B27D-079F16D11E6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1B64F87C-141A-450C-BF19-D5B2496C8E4A}"/>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635D4AD5-82D2-4BE9-868B-9241668EA4D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1296FD5C-F0D3-453A-BB39-0622C0A4F7CB}"/>
            </a:ext>
          </a:extLst>
        </xdr:cNvPr>
        <xdr:cNvCxnSpPr/>
      </xdr:nvCxnSpPr>
      <xdr:spPr>
        <a:xfrm flipV="1">
          <a:off x="19951064" y="9154516"/>
          <a:ext cx="0" cy="1516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D1DAEC83-D7BA-4B80-BCF1-7A2CF0C24FBB}"/>
            </a:ext>
          </a:extLst>
        </xdr:cNvPr>
        <xdr:cNvSpPr txBox="1"/>
      </xdr:nvSpPr>
      <xdr:spPr>
        <a:xfrm>
          <a:off x="19989800" y="1067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A126C76B-5CE8-4F1C-947F-0B5AC1B188CE}"/>
            </a:ext>
          </a:extLst>
        </xdr:cNvPr>
        <xdr:cNvCxnSpPr/>
      </xdr:nvCxnSpPr>
      <xdr:spPr>
        <a:xfrm>
          <a:off x="19881850" y="106710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62252E53-F6A8-4011-8947-0E687BEE09A1}"/>
            </a:ext>
          </a:extLst>
        </xdr:cNvPr>
        <xdr:cNvSpPr txBox="1"/>
      </xdr:nvSpPr>
      <xdr:spPr>
        <a:xfrm>
          <a:off x="19989800" y="893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8DE101D5-6060-419A-9F6F-3FDF5E94189D}"/>
            </a:ext>
          </a:extLst>
        </xdr:cNvPr>
        <xdr:cNvCxnSpPr/>
      </xdr:nvCxnSpPr>
      <xdr:spPr>
        <a:xfrm>
          <a:off x="19881850" y="9154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9672F5FC-F24A-4A42-B3CE-F2437063C1AA}"/>
            </a:ext>
          </a:extLst>
        </xdr:cNvPr>
        <xdr:cNvSpPr txBox="1"/>
      </xdr:nvSpPr>
      <xdr:spPr>
        <a:xfrm>
          <a:off x="19989800" y="10189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5999934D-9C17-4A5F-A6F4-44E35301A012}"/>
            </a:ext>
          </a:extLst>
        </xdr:cNvPr>
        <xdr:cNvSpPr/>
      </xdr:nvSpPr>
      <xdr:spPr>
        <a:xfrm>
          <a:off x="19900900" y="103316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DC11DC61-56C7-40DF-AB28-4E897F2CA9DE}"/>
            </a:ext>
          </a:extLst>
        </xdr:cNvPr>
        <xdr:cNvSpPr/>
      </xdr:nvSpPr>
      <xdr:spPr>
        <a:xfrm>
          <a:off x="19157950" y="10329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7AC03711-1D5A-4EEB-9E34-82BC338D7A34}"/>
            </a:ext>
          </a:extLst>
        </xdr:cNvPr>
        <xdr:cNvSpPr/>
      </xdr:nvSpPr>
      <xdr:spPr>
        <a:xfrm>
          <a:off x="18345150" y="103375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D8596FFC-BD45-476C-9B14-5741DF1E2613}"/>
            </a:ext>
          </a:extLst>
        </xdr:cNvPr>
        <xdr:cNvSpPr/>
      </xdr:nvSpPr>
      <xdr:spPr>
        <a:xfrm>
          <a:off x="17551400" y="10338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227641A5-225A-49D9-94F6-72F11C55530B}"/>
            </a:ext>
          </a:extLst>
        </xdr:cNvPr>
        <xdr:cNvSpPr/>
      </xdr:nvSpPr>
      <xdr:spPr>
        <a:xfrm>
          <a:off x="16757650" y="103293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5CA1A8B-10C9-4DF5-9572-58069F35814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F44B1F4-3A83-48CA-B1A7-D7CCF88C7D9E}"/>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1458105-3973-4D51-BA94-899783C25954}"/>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22F35A84-3A36-4B05-B53C-BDA85BB68371}"/>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AE7A2FB5-1F35-4E0C-ABA1-4240945BCC79}"/>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97790</xdr:rowOff>
    </xdr:from>
    <xdr:to>
      <xdr:col>116</xdr:col>
      <xdr:colOff>114300</xdr:colOff>
      <xdr:row>63</xdr:row>
      <xdr:rowOff>27940</xdr:rowOff>
    </xdr:to>
    <xdr:sp macro="" textlink="">
      <xdr:nvSpPr>
        <xdr:cNvPr id="507" name="楕円 506">
          <a:extLst>
            <a:ext uri="{FF2B5EF4-FFF2-40B4-BE49-F238E27FC236}">
              <a16:creationId xmlns:a16="http://schemas.microsoft.com/office/drawing/2014/main" id="{2BD7FE44-0950-4EC9-87F2-675DA34F5615}"/>
            </a:ext>
          </a:extLst>
        </xdr:cNvPr>
        <xdr:cNvSpPr/>
      </xdr:nvSpPr>
      <xdr:spPr>
        <a:xfrm>
          <a:off x="19900900" y="10340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76217</xdr:rowOff>
    </xdr:from>
    <xdr:ext cx="469744" cy="259045"/>
    <xdr:sp macro="" textlink="">
      <xdr:nvSpPr>
        <xdr:cNvPr id="508" name="【学校施設】&#10;一人当たり面積該当値テキスト">
          <a:extLst>
            <a:ext uri="{FF2B5EF4-FFF2-40B4-BE49-F238E27FC236}">
              <a16:creationId xmlns:a16="http://schemas.microsoft.com/office/drawing/2014/main" id="{B4D61F28-3ED1-4564-8849-469D6AB49665}"/>
            </a:ext>
          </a:extLst>
        </xdr:cNvPr>
        <xdr:cNvSpPr txBox="1"/>
      </xdr:nvSpPr>
      <xdr:spPr>
        <a:xfrm>
          <a:off x="19989800"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80873</xdr:rowOff>
    </xdr:from>
    <xdr:to>
      <xdr:col>112</xdr:col>
      <xdr:colOff>38100</xdr:colOff>
      <xdr:row>63</xdr:row>
      <xdr:rowOff>11023</xdr:rowOff>
    </xdr:to>
    <xdr:sp macro="" textlink="">
      <xdr:nvSpPr>
        <xdr:cNvPr id="509" name="楕円 508">
          <a:extLst>
            <a:ext uri="{FF2B5EF4-FFF2-40B4-BE49-F238E27FC236}">
              <a16:creationId xmlns:a16="http://schemas.microsoft.com/office/drawing/2014/main" id="{B3D3C5B8-1C02-46FA-B598-9E4B98522B0F}"/>
            </a:ext>
          </a:extLst>
        </xdr:cNvPr>
        <xdr:cNvSpPr/>
      </xdr:nvSpPr>
      <xdr:spPr>
        <a:xfrm>
          <a:off x="19157950" y="103234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131673</xdr:rowOff>
    </xdr:from>
    <xdr:to>
      <xdr:col>116</xdr:col>
      <xdr:colOff>63500</xdr:colOff>
      <xdr:row>62</xdr:row>
      <xdr:rowOff>148590</xdr:rowOff>
    </xdr:to>
    <xdr:cxnSp macro="">
      <xdr:nvCxnSpPr>
        <xdr:cNvPr id="510" name="直線コネクタ 509">
          <a:extLst>
            <a:ext uri="{FF2B5EF4-FFF2-40B4-BE49-F238E27FC236}">
              <a16:creationId xmlns:a16="http://schemas.microsoft.com/office/drawing/2014/main" id="{AC08FB13-A025-41B9-A547-B87A7910BE50}"/>
            </a:ext>
          </a:extLst>
        </xdr:cNvPr>
        <xdr:cNvCxnSpPr/>
      </xdr:nvCxnSpPr>
      <xdr:spPr>
        <a:xfrm>
          <a:off x="19202400" y="10374223"/>
          <a:ext cx="7493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93218</xdr:rowOff>
    </xdr:from>
    <xdr:to>
      <xdr:col>107</xdr:col>
      <xdr:colOff>101600</xdr:colOff>
      <xdr:row>63</xdr:row>
      <xdr:rowOff>23368</xdr:rowOff>
    </xdr:to>
    <xdr:sp macro="" textlink="">
      <xdr:nvSpPr>
        <xdr:cNvPr id="511" name="楕円 510">
          <a:extLst>
            <a:ext uri="{FF2B5EF4-FFF2-40B4-BE49-F238E27FC236}">
              <a16:creationId xmlns:a16="http://schemas.microsoft.com/office/drawing/2014/main" id="{3C653CED-EB6D-41F1-B774-8921C7770EEB}"/>
            </a:ext>
          </a:extLst>
        </xdr:cNvPr>
        <xdr:cNvSpPr/>
      </xdr:nvSpPr>
      <xdr:spPr>
        <a:xfrm>
          <a:off x="18345150" y="103357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131673</xdr:rowOff>
    </xdr:from>
    <xdr:to>
      <xdr:col>111</xdr:col>
      <xdr:colOff>177800</xdr:colOff>
      <xdr:row>62</xdr:row>
      <xdr:rowOff>144018</xdr:rowOff>
    </xdr:to>
    <xdr:cxnSp macro="">
      <xdr:nvCxnSpPr>
        <xdr:cNvPr id="512" name="直線コネクタ 511">
          <a:extLst>
            <a:ext uri="{FF2B5EF4-FFF2-40B4-BE49-F238E27FC236}">
              <a16:creationId xmlns:a16="http://schemas.microsoft.com/office/drawing/2014/main" id="{96A8EF85-09FC-4D5E-92F2-5543F001D70A}"/>
            </a:ext>
          </a:extLst>
        </xdr:cNvPr>
        <xdr:cNvCxnSpPr/>
      </xdr:nvCxnSpPr>
      <xdr:spPr>
        <a:xfrm flipV="1">
          <a:off x="18395950" y="10374223"/>
          <a:ext cx="80645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67158</xdr:rowOff>
    </xdr:from>
    <xdr:to>
      <xdr:col>102</xdr:col>
      <xdr:colOff>165100</xdr:colOff>
      <xdr:row>62</xdr:row>
      <xdr:rowOff>168758</xdr:rowOff>
    </xdr:to>
    <xdr:sp macro="" textlink="">
      <xdr:nvSpPr>
        <xdr:cNvPr id="513" name="楕円 512">
          <a:extLst>
            <a:ext uri="{FF2B5EF4-FFF2-40B4-BE49-F238E27FC236}">
              <a16:creationId xmlns:a16="http://schemas.microsoft.com/office/drawing/2014/main" id="{E4F0BD89-00EE-4258-9062-934641673095}"/>
            </a:ext>
          </a:extLst>
        </xdr:cNvPr>
        <xdr:cNvSpPr/>
      </xdr:nvSpPr>
      <xdr:spPr>
        <a:xfrm>
          <a:off x="17551400" y="103097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117958</xdr:rowOff>
    </xdr:from>
    <xdr:to>
      <xdr:col>107</xdr:col>
      <xdr:colOff>50800</xdr:colOff>
      <xdr:row>62</xdr:row>
      <xdr:rowOff>144018</xdr:rowOff>
    </xdr:to>
    <xdr:cxnSp macro="">
      <xdr:nvCxnSpPr>
        <xdr:cNvPr id="514" name="直線コネクタ 513">
          <a:extLst>
            <a:ext uri="{FF2B5EF4-FFF2-40B4-BE49-F238E27FC236}">
              <a16:creationId xmlns:a16="http://schemas.microsoft.com/office/drawing/2014/main" id="{B79B293E-0B90-4B4B-A362-01731291CA69}"/>
            </a:ext>
          </a:extLst>
        </xdr:cNvPr>
        <xdr:cNvCxnSpPr/>
      </xdr:nvCxnSpPr>
      <xdr:spPr>
        <a:xfrm>
          <a:off x="17602200" y="10360508"/>
          <a:ext cx="79375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59842</xdr:rowOff>
    </xdr:from>
    <xdr:to>
      <xdr:col>98</xdr:col>
      <xdr:colOff>38100</xdr:colOff>
      <xdr:row>62</xdr:row>
      <xdr:rowOff>161442</xdr:rowOff>
    </xdr:to>
    <xdr:sp macro="" textlink="">
      <xdr:nvSpPr>
        <xdr:cNvPr id="515" name="楕円 514">
          <a:extLst>
            <a:ext uri="{FF2B5EF4-FFF2-40B4-BE49-F238E27FC236}">
              <a16:creationId xmlns:a16="http://schemas.microsoft.com/office/drawing/2014/main" id="{5C0426A4-637C-444B-991B-AA466CDF5D2E}"/>
            </a:ext>
          </a:extLst>
        </xdr:cNvPr>
        <xdr:cNvSpPr/>
      </xdr:nvSpPr>
      <xdr:spPr>
        <a:xfrm>
          <a:off x="16757650" y="103023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110642</xdr:rowOff>
    </xdr:from>
    <xdr:to>
      <xdr:col>102</xdr:col>
      <xdr:colOff>114300</xdr:colOff>
      <xdr:row>62</xdr:row>
      <xdr:rowOff>117958</xdr:rowOff>
    </xdr:to>
    <xdr:cxnSp macro="">
      <xdr:nvCxnSpPr>
        <xdr:cNvPr id="516" name="直線コネクタ 515">
          <a:extLst>
            <a:ext uri="{FF2B5EF4-FFF2-40B4-BE49-F238E27FC236}">
              <a16:creationId xmlns:a16="http://schemas.microsoft.com/office/drawing/2014/main" id="{34FAFA26-DCC4-49D8-8CDF-64FB31F8A618}"/>
            </a:ext>
          </a:extLst>
        </xdr:cNvPr>
        <xdr:cNvCxnSpPr/>
      </xdr:nvCxnSpPr>
      <xdr:spPr>
        <a:xfrm>
          <a:off x="16802100" y="10353192"/>
          <a:ext cx="8001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517" name="n_1aveValue【学校施設】&#10;一人当たり面積">
          <a:extLst>
            <a:ext uri="{FF2B5EF4-FFF2-40B4-BE49-F238E27FC236}">
              <a16:creationId xmlns:a16="http://schemas.microsoft.com/office/drawing/2014/main" id="{647ADD68-338B-4789-82DD-85220FAA60CA}"/>
            </a:ext>
          </a:extLst>
        </xdr:cNvPr>
        <xdr:cNvSpPr txBox="1"/>
      </xdr:nvSpPr>
      <xdr:spPr>
        <a:xfrm>
          <a:off x="18980227" y="1041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518" name="n_2aveValue【学校施設】&#10;一人当たり面積">
          <a:extLst>
            <a:ext uri="{FF2B5EF4-FFF2-40B4-BE49-F238E27FC236}">
              <a16:creationId xmlns:a16="http://schemas.microsoft.com/office/drawing/2014/main" id="{38205F7E-F9B7-44E2-892E-D592E242B5A3}"/>
            </a:ext>
          </a:extLst>
        </xdr:cNvPr>
        <xdr:cNvSpPr txBox="1"/>
      </xdr:nvSpPr>
      <xdr:spPr>
        <a:xfrm>
          <a:off x="18180127" y="1042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519" name="n_3aveValue【学校施設】&#10;一人当たり面積">
          <a:extLst>
            <a:ext uri="{FF2B5EF4-FFF2-40B4-BE49-F238E27FC236}">
              <a16:creationId xmlns:a16="http://schemas.microsoft.com/office/drawing/2014/main" id="{102A3730-B0CD-4737-BB3C-4C81ABEA4A2D}"/>
            </a:ext>
          </a:extLst>
        </xdr:cNvPr>
        <xdr:cNvSpPr txBox="1"/>
      </xdr:nvSpPr>
      <xdr:spPr>
        <a:xfrm>
          <a:off x="17386377" y="1042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520" name="n_4aveValue【学校施設】&#10;一人当たり面積">
          <a:extLst>
            <a:ext uri="{FF2B5EF4-FFF2-40B4-BE49-F238E27FC236}">
              <a16:creationId xmlns:a16="http://schemas.microsoft.com/office/drawing/2014/main" id="{1D08F56D-52F7-4FF0-855B-CBDE075807C7}"/>
            </a:ext>
          </a:extLst>
        </xdr:cNvPr>
        <xdr:cNvSpPr txBox="1"/>
      </xdr:nvSpPr>
      <xdr:spPr>
        <a:xfrm>
          <a:off x="16592627" y="1041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27550</xdr:rowOff>
    </xdr:from>
    <xdr:ext cx="469744" cy="259045"/>
    <xdr:sp macro="" textlink="">
      <xdr:nvSpPr>
        <xdr:cNvPr id="521" name="n_1mainValue【学校施設】&#10;一人当たり面積">
          <a:extLst>
            <a:ext uri="{FF2B5EF4-FFF2-40B4-BE49-F238E27FC236}">
              <a16:creationId xmlns:a16="http://schemas.microsoft.com/office/drawing/2014/main" id="{FF65B94B-9A4B-442A-852D-9992DAB5DD5E}"/>
            </a:ext>
          </a:extLst>
        </xdr:cNvPr>
        <xdr:cNvSpPr txBox="1"/>
      </xdr:nvSpPr>
      <xdr:spPr>
        <a:xfrm>
          <a:off x="18980227" y="1010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39895</xdr:rowOff>
    </xdr:from>
    <xdr:ext cx="469744" cy="259045"/>
    <xdr:sp macro="" textlink="">
      <xdr:nvSpPr>
        <xdr:cNvPr id="522" name="n_2mainValue【学校施設】&#10;一人当たり面積">
          <a:extLst>
            <a:ext uri="{FF2B5EF4-FFF2-40B4-BE49-F238E27FC236}">
              <a16:creationId xmlns:a16="http://schemas.microsoft.com/office/drawing/2014/main" id="{5FA3CFF1-9087-4B11-B2D6-FB5B2A349AE2}"/>
            </a:ext>
          </a:extLst>
        </xdr:cNvPr>
        <xdr:cNvSpPr txBox="1"/>
      </xdr:nvSpPr>
      <xdr:spPr>
        <a:xfrm>
          <a:off x="18180127" y="1011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13835</xdr:rowOff>
    </xdr:from>
    <xdr:ext cx="469744" cy="259045"/>
    <xdr:sp macro="" textlink="">
      <xdr:nvSpPr>
        <xdr:cNvPr id="523" name="n_3mainValue【学校施設】&#10;一人当たり面積">
          <a:extLst>
            <a:ext uri="{FF2B5EF4-FFF2-40B4-BE49-F238E27FC236}">
              <a16:creationId xmlns:a16="http://schemas.microsoft.com/office/drawing/2014/main" id="{A075101C-FF72-4EEE-ABA1-66972F2A0E38}"/>
            </a:ext>
          </a:extLst>
        </xdr:cNvPr>
        <xdr:cNvSpPr txBox="1"/>
      </xdr:nvSpPr>
      <xdr:spPr>
        <a:xfrm>
          <a:off x="17386377" y="1009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6519</xdr:rowOff>
    </xdr:from>
    <xdr:ext cx="469744" cy="259045"/>
    <xdr:sp macro="" textlink="">
      <xdr:nvSpPr>
        <xdr:cNvPr id="524" name="n_4mainValue【学校施設】&#10;一人当たり面積">
          <a:extLst>
            <a:ext uri="{FF2B5EF4-FFF2-40B4-BE49-F238E27FC236}">
              <a16:creationId xmlns:a16="http://schemas.microsoft.com/office/drawing/2014/main" id="{F834B319-BC90-4DD8-AFB8-D78DD5BA8AA4}"/>
            </a:ext>
          </a:extLst>
        </xdr:cNvPr>
        <xdr:cNvSpPr txBox="1"/>
      </xdr:nvSpPr>
      <xdr:spPr>
        <a:xfrm>
          <a:off x="16592627" y="1008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3D9E051-16E8-4F73-9927-0A53D0E50FA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F8FD1A16-4734-4DFE-BA4F-97C346E1A95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A7C7D08A-77A2-417A-91EF-E7D7D1408996}"/>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3447C4E3-F780-4302-AB3A-7D74C1AED64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BE3E37E4-B6A2-4630-A280-C4F5B9D15CF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85DC5367-EA26-4120-9E3E-3BF108C74FB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2BAB3252-2EA5-40A2-B00C-361DD2A52E31}"/>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EBBC2924-F380-4773-8DED-572505034716}"/>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5C7CA2F-F545-4537-A0D3-9D7AB8DB3217}"/>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B27BF793-36C3-49BD-B089-857D57ECAB84}"/>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887E311-C61C-4180-839C-154992E2230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4D2C97A1-18C7-4229-BCC5-D120D1F7D00E}"/>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2B390DA7-1A14-4DA1-8D6F-2B150D14BA5F}"/>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AA6AFE4A-4C2C-41DB-84B8-60890E197B03}"/>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E6C05FD7-DD17-4138-A7E3-FE2B1AD100E1}"/>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F6998070-880F-447B-AFB6-25157D535A8E}"/>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3FC36FE3-906E-47E8-A805-FD98005A25C5}"/>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E57FB3B-767B-424A-A397-B96840FC8AF2}"/>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DE0DE0D0-87C0-4692-B7BA-29CB21C52C77}"/>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658CFCB4-F1EA-4027-BA12-3ABCB17C63BC}"/>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3BD0026E-C14E-4C0C-AD3E-4AEE51463C75}"/>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F8476593-4005-45CC-8EE2-69A363AC869C}"/>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39BEF6B8-C90C-4304-BB6D-A560AFF2FDD6}"/>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17B03A07-FAC7-4024-A1AF-B7832C76A801}"/>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D682F818-5E61-42FD-878A-AE53BD88DF2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80EE8C18-459A-4778-A198-539C87A0155F}"/>
            </a:ext>
          </a:extLst>
        </xdr:cNvPr>
        <xdr:cNvCxnSpPr/>
      </xdr:nvCxnSpPr>
      <xdr:spPr>
        <a:xfrm flipV="1">
          <a:off x="14699614" y="12853488"/>
          <a:ext cx="0" cy="151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1B6C5C94-EDC7-4279-A0D4-4541DC0D4DF5}"/>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B36E7D40-2341-43DD-B145-92E01394A1D5}"/>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78935E86-7004-42FB-A767-10179056B0C9}"/>
            </a:ext>
          </a:extLst>
        </xdr:cNvPr>
        <xdr:cNvSpPr txBox="1"/>
      </xdr:nvSpPr>
      <xdr:spPr>
        <a:xfrm>
          <a:off x="14738350" y="126350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080B5295-7598-4BC0-A6C3-4B8D17E71A81}"/>
            </a:ext>
          </a:extLst>
        </xdr:cNvPr>
        <xdr:cNvCxnSpPr/>
      </xdr:nvCxnSpPr>
      <xdr:spPr>
        <a:xfrm>
          <a:off x="146113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555" name="【児童館】&#10;有形固定資産減価償却率平均値テキスト">
          <a:extLst>
            <a:ext uri="{FF2B5EF4-FFF2-40B4-BE49-F238E27FC236}">
              <a16:creationId xmlns:a16="http://schemas.microsoft.com/office/drawing/2014/main" id="{3B3B69BF-1251-4A1D-9C7D-65AE66955132}"/>
            </a:ext>
          </a:extLst>
        </xdr:cNvPr>
        <xdr:cNvSpPr txBox="1"/>
      </xdr:nvSpPr>
      <xdr:spPr>
        <a:xfrm>
          <a:off x="14738350" y="135935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58189462-2062-4AA9-86E8-7B0C09ABD92A}"/>
            </a:ext>
          </a:extLst>
        </xdr:cNvPr>
        <xdr:cNvSpPr/>
      </xdr:nvSpPr>
      <xdr:spPr>
        <a:xfrm>
          <a:off x="14649450" y="136151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83F556A7-EAC1-4721-B659-B963B2401B33}"/>
            </a:ext>
          </a:extLst>
        </xdr:cNvPr>
        <xdr:cNvSpPr/>
      </xdr:nvSpPr>
      <xdr:spPr>
        <a:xfrm>
          <a:off x="13887450" y="1359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9FC7703E-E50F-4CF4-9941-4F54503443B0}"/>
            </a:ext>
          </a:extLst>
        </xdr:cNvPr>
        <xdr:cNvSpPr/>
      </xdr:nvSpPr>
      <xdr:spPr>
        <a:xfrm>
          <a:off x="13093700" y="13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F86538EA-6EBA-4FA9-A8DE-80754BA13B42}"/>
            </a:ext>
          </a:extLst>
        </xdr:cNvPr>
        <xdr:cNvSpPr/>
      </xdr:nvSpPr>
      <xdr:spPr>
        <a:xfrm>
          <a:off x="12299950" y="135906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1B4EAE90-D978-491F-AC72-D9BE7AC47BC4}"/>
            </a:ext>
          </a:extLst>
        </xdr:cNvPr>
        <xdr:cNvSpPr/>
      </xdr:nvSpPr>
      <xdr:spPr>
        <a:xfrm>
          <a:off x="11487150" y="13637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9CFE296-771D-4E91-8765-14EF9F662E0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90EC9729-54B8-4C5A-BDAC-F63F81FB8DA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98ACB35-83E7-4875-A3C9-8EEF7455FF83}"/>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A9EACA2-188D-4DDA-A861-08A9F2D76A48}"/>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176D3729-970F-4DB6-9E33-E5DD7C7A4601}"/>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70576</xdr:rowOff>
    </xdr:from>
    <xdr:to>
      <xdr:col>85</xdr:col>
      <xdr:colOff>177800</xdr:colOff>
      <xdr:row>82</xdr:row>
      <xdr:rowOff>726</xdr:rowOff>
    </xdr:to>
    <xdr:sp macro="" textlink="">
      <xdr:nvSpPr>
        <xdr:cNvPr id="566" name="楕円 565">
          <a:extLst>
            <a:ext uri="{FF2B5EF4-FFF2-40B4-BE49-F238E27FC236}">
              <a16:creationId xmlns:a16="http://schemas.microsoft.com/office/drawing/2014/main" id="{59DE448F-9884-4931-9991-7BC486E1FC5B}"/>
            </a:ext>
          </a:extLst>
        </xdr:cNvPr>
        <xdr:cNvSpPr/>
      </xdr:nvSpPr>
      <xdr:spPr>
        <a:xfrm>
          <a:off x="14649450" y="134500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93453</xdr:rowOff>
    </xdr:from>
    <xdr:ext cx="405111" cy="259045"/>
    <xdr:sp macro="" textlink="">
      <xdr:nvSpPr>
        <xdr:cNvPr id="567" name="【児童館】&#10;有形固定資産減価償却率該当値テキスト">
          <a:extLst>
            <a:ext uri="{FF2B5EF4-FFF2-40B4-BE49-F238E27FC236}">
              <a16:creationId xmlns:a16="http://schemas.microsoft.com/office/drawing/2014/main" id="{6B4AF575-4A88-477B-AAC9-4EF30F1A3B15}"/>
            </a:ext>
          </a:extLst>
        </xdr:cNvPr>
        <xdr:cNvSpPr txBox="1"/>
      </xdr:nvSpPr>
      <xdr:spPr>
        <a:xfrm>
          <a:off x="14738350" y="13307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6894</xdr:rowOff>
    </xdr:from>
    <xdr:to>
      <xdr:col>81</xdr:col>
      <xdr:colOff>101600</xdr:colOff>
      <xdr:row>81</xdr:row>
      <xdr:rowOff>108494</xdr:rowOff>
    </xdr:to>
    <xdr:sp macro="" textlink="">
      <xdr:nvSpPr>
        <xdr:cNvPr id="568" name="楕円 567">
          <a:extLst>
            <a:ext uri="{FF2B5EF4-FFF2-40B4-BE49-F238E27FC236}">
              <a16:creationId xmlns:a16="http://schemas.microsoft.com/office/drawing/2014/main" id="{F9D104A3-6A67-47FD-81A0-8B38F02F7676}"/>
            </a:ext>
          </a:extLst>
        </xdr:cNvPr>
        <xdr:cNvSpPr/>
      </xdr:nvSpPr>
      <xdr:spPr>
        <a:xfrm>
          <a:off x="13887450" y="133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57694</xdr:rowOff>
    </xdr:from>
    <xdr:to>
      <xdr:col>85</xdr:col>
      <xdr:colOff>127000</xdr:colOff>
      <xdr:row>81</xdr:row>
      <xdr:rowOff>121376</xdr:rowOff>
    </xdr:to>
    <xdr:cxnSp macro="">
      <xdr:nvCxnSpPr>
        <xdr:cNvPr id="569" name="直線コネクタ 568">
          <a:extLst>
            <a:ext uri="{FF2B5EF4-FFF2-40B4-BE49-F238E27FC236}">
              <a16:creationId xmlns:a16="http://schemas.microsoft.com/office/drawing/2014/main" id="{52B6FECE-DFB6-4797-B4C2-EF3CBB9048D1}"/>
            </a:ext>
          </a:extLst>
        </xdr:cNvPr>
        <xdr:cNvCxnSpPr/>
      </xdr:nvCxnSpPr>
      <xdr:spPr>
        <a:xfrm>
          <a:off x="13938250" y="13437144"/>
          <a:ext cx="762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137523</xdr:rowOff>
    </xdr:from>
    <xdr:to>
      <xdr:col>76</xdr:col>
      <xdr:colOff>165100</xdr:colOff>
      <xdr:row>83</xdr:row>
      <xdr:rowOff>67673</xdr:rowOff>
    </xdr:to>
    <xdr:sp macro="" textlink="">
      <xdr:nvSpPr>
        <xdr:cNvPr id="570" name="楕円 569">
          <a:extLst>
            <a:ext uri="{FF2B5EF4-FFF2-40B4-BE49-F238E27FC236}">
              <a16:creationId xmlns:a16="http://schemas.microsoft.com/office/drawing/2014/main" id="{779BAC24-5580-4D0B-ACC5-3A577B38E25F}"/>
            </a:ext>
          </a:extLst>
        </xdr:cNvPr>
        <xdr:cNvSpPr/>
      </xdr:nvSpPr>
      <xdr:spPr>
        <a:xfrm>
          <a:off x="13093700" y="136820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57694</xdr:rowOff>
    </xdr:from>
    <xdr:to>
      <xdr:col>81</xdr:col>
      <xdr:colOff>50800</xdr:colOff>
      <xdr:row>83</xdr:row>
      <xdr:rowOff>16873</xdr:rowOff>
    </xdr:to>
    <xdr:cxnSp macro="">
      <xdr:nvCxnSpPr>
        <xdr:cNvPr id="571" name="直線コネクタ 570">
          <a:extLst>
            <a:ext uri="{FF2B5EF4-FFF2-40B4-BE49-F238E27FC236}">
              <a16:creationId xmlns:a16="http://schemas.microsoft.com/office/drawing/2014/main" id="{E72A59A8-C61F-4958-9447-E192968647CF}"/>
            </a:ext>
          </a:extLst>
        </xdr:cNvPr>
        <xdr:cNvCxnSpPr/>
      </xdr:nvCxnSpPr>
      <xdr:spPr>
        <a:xfrm flipV="1">
          <a:off x="13144500" y="13437144"/>
          <a:ext cx="793750" cy="28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96701</xdr:rowOff>
    </xdr:from>
    <xdr:to>
      <xdr:col>72</xdr:col>
      <xdr:colOff>38100</xdr:colOff>
      <xdr:row>83</xdr:row>
      <xdr:rowOff>26851</xdr:rowOff>
    </xdr:to>
    <xdr:sp macro="" textlink="">
      <xdr:nvSpPr>
        <xdr:cNvPr id="572" name="楕円 571">
          <a:extLst>
            <a:ext uri="{FF2B5EF4-FFF2-40B4-BE49-F238E27FC236}">
              <a16:creationId xmlns:a16="http://schemas.microsoft.com/office/drawing/2014/main" id="{E15DE734-0A52-4735-AD63-206DE25C6C41}"/>
            </a:ext>
          </a:extLst>
        </xdr:cNvPr>
        <xdr:cNvSpPr/>
      </xdr:nvSpPr>
      <xdr:spPr>
        <a:xfrm>
          <a:off x="12299950" y="136412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147501</xdr:rowOff>
    </xdr:from>
    <xdr:to>
      <xdr:col>76</xdr:col>
      <xdr:colOff>114300</xdr:colOff>
      <xdr:row>83</xdr:row>
      <xdr:rowOff>16873</xdr:rowOff>
    </xdr:to>
    <xdr:cxnSp macro="">
      <xdr:nvCxnSpPr>
        <xdr:cNvPr id="573" name="直線コネクタ 572">
          <a:extLst>
            <a:ext uri="{FF2B5EF4-FFF2-40B4-BE49-F238E27FC236}">
              <a16:creationId xmlns:a16="http://schemas.microsoft.com/office/drawing/2014/main" id="{F3BB5AC5-562B-4BA2-9A7B-19CD127E33C7}"/>
            </a:ext>
          </a:extLst>
        </xdr:cNvPr>
        <xdr:cNvCxnSpPr/>
      </xdr:nvCxnSpPr>
      <xdr:spPr>
        <a:xfrm>
          <a:off x="12344400" y="13692051"/>
          <a:ext cx="8001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54248</xdr:rowOff>
    </xdr:from>
    <xdr:to>
      <xdr:col>67</xdr:col>
      <xdr:colOff>101600</xdr:colOff>
      <xdr:row>82</xdr:row>
      <xdr:rowOff>155848</xdr:rowOff>
    </xdr:to>
    <xdr:sp macro="" textlink="">
      <xdr:nvSpPr>
        <xdr:cNvPr id="574" name="楕円 573">
          <a:extLst>
            <a:ext uri="{FF2B5EF4-FFF2-40B4-BE49-F238E27FC236}">
              <a16:creationId xmlns:a16="http://schemas.microsoft.com/office/drawing/2014/main" id="{44646801-113C-4290-AE32-13E3C3C3EFC4}"/>
            </a:ext>
          </a:extLst>
        </xdr:cNvPr>
        <xdr:cNvSpPr/>
      </xdr:nvSpPr>
      <xdr:spPr>
        <a:xfrm>
          <a:off x="11487150" y="1359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105048</xdr:rowOff>
    </xdr:from>
    <xdr:to>
      <xdr:col>71</xdr:col>
      <xdr:colOff>177800</xdr:colOff>
      <xdr:row>82</xdr:row>
      <xdr:rowOff>147501</xdr:rowOff>
    </xdr:to>
    <xdr:cxnSp macro="">
      <xdr:nvCxnSpPr>
        <xdr:cNvPr id="575" name="直線コネクタ 574">
          <a:extLst>
            <a:ext uri="{FF2B5EF4-FFF2-40B4-BE49-F238E27FC236}">
              <a16:creationId xmlns:a16="http://schemas.microsoft.com/office/drawing/2014/main" id="{7073A928-F0C6-4BA1-B000-E1D33C09F456}"/>
            </a:ext>
          </a:extLst>
        </xdr:cNvPr>
        <xdr:cNvCxnSpPr/>
      </xdr:nvCxnSpPr>
      <xdr:spPr>
        <a:xfrm>
          <a:off x="11537950" y="13649598"/>
          <a:ext cx="80645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576" name="n_1aveValue【児童館】&#10;有形固定資産減価償却率">
          <a:extLst>
            <a:ext uri="{FF2B5EF4-FFF2-40B4-BE49-F238E27FC236}">
              <a16:creationId xmlns:a16="http://schemas.microsoft.com/office/drawing/2014/main" id="{6B781DCC-6D9F-416F-8E3D-56F57D19D5BD}"/>
            </a:ext>
          </a:extLst>
        </xdr:cNvPr>
        <xdr:cNvSpPr txBox="1"/>
      </xdr:nvSpPr>
      <xdr:spPr>
        <a:xfrm>
          <a:off x="13742044" y="13684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3C4E54C8-46AC-427C-9C1D-C1E5FEEC7BD1}"/>
            </a:ext>
          </a:extLst>
        </xdr:cNvPr>
        <xdr:cNvSpPr txBox="1"/>
      </xdr:nvSpPr>
      <xdr:spPr>
        <a:xfrm>
          <a:off x="12960994" y="1336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099F6A14-6B6E-4357-B3AF-78CD1FC0B87E}"/>
            </a:ext>
          </a:extLst>
        </xdr:cNvPr>
        <xdr:cNvSpPr txBox="1"/>
      </xdr:nvSpPr>
      <xdr:spPr>
        <a:xfrm>
          <a:off x="12167244" y="1337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579" name="n_4aveValue【児童館】&#10;有形固定資産減価償却率">
          <a:extLst>
            <a:ext uri="{FF2B5EF4-FFF2-40B4-BE49-F238E27FC236}">
              <a16:creationId xmlns:a16="http://schemas.microsoft.com/office/drawing/2014/main" id="{ED27E551-FF5B-48EB-9DF5-1B1BC95AF8FD}"/>
            </a:ext>
          </a:extLst>
        </xdr:cNvPr>
        <xdr:cNvSpPr txBox="1"/>
      </xdr:nvSpPr>
      <xdr:spPr>
        <a:xfrm>
          <a:off x="11354444" y="13724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125021</xdr:rowOff>
    </xdr:from>
    <xdr:ext cx="405111" cy="259045"/>
    <xdr:sp macro="" textlink="">
      <xdr:nvSpPr>
        <xdr:cNvPr id="580" name="n_1mainValue【児童館】&#10;有形固定資産減価償却率">
          <a:extLst>
            <a:ext uri="{FF2B5EF4-FFF2-40B4-BE49-F238E27FC236}">
              <a16:creationId xmlns:a16="http://schemas.microsoft.com/office/drawing/2014/main" id="{E5B89550-8BE6-431F-872B-BE92E1343D59}"/>
            </a:ext>
          </a:extLst>
        </xdr:cNvPr>
        <xdr:cNvSpPr txBox="1"/>
      </xdr:nvSpPr>
      <xdr:spPr>
        <a:xfrm>
          <a:off x="13742044" y="131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58800</xdr:rowOff>
    </xdr:from>
    <xdr:ext cx="405111" cy="259045"/>
    <xdr:sp macro="" textlink="">
      <xdr:nvSpPr>
        <xdr:cNvPr id="581" name="n_2mainValue【児童館】&#10;有形固定資産減価償却率">
          <a:extLst>
            <a:ext uri="{FF2B5EF4-FFF2-40B4-BE49-F238E27FC236}">
              <a16:creationId xmlns:a16="http://schemas.microsoft.com/office/drawing/2014/main" id="{C48E9F6D-616D-4030-BCED-613695767E1B}"/>
            </a:ext>
          </a:extLst>
        </xdr:cNvPr>
        <xdr:cNvSpPr txBox="1"/>
      </xdr:nvSpPr>
      <xdr:spPr>
        <a:xfrm>
          <a:off x="12960994" y="1376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17978</xdr:rowOff>
    </xdr:from>
    <xdr:ext cx="405111" cy="259045"/>
    <xdr:sp macro="" textlink="">
      <xdr:nvSpPr>
        <xdr:cNvPr id="582" name="n_3mainValue【児童館】&#10;有形固定資産減価償却率">
          <a:extLst>
            <a:ext uri="{FF2B5EF4-FFF2-40B4-BE49-F238E27FC236}">
              <a16:creationId xmlns:a16="http://schemas.microsoft.com/office/drawing/2014/main" id="{C1E5F954-35DF-43DE-9374-9BBA3620FAEB}"/>
            </a:ext>
          </a:extLst>
        </xdr:cNvPr>
        <xdr:cNvSpPr txBox="1"/>
      </xdr:nvSpPr>
      <xdr:spPr>
        <a:xfrm>
          <a:off x="12167244" y="13727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925</xdr:rowOff>
    </xdr:from>
    <xdr:ext cx="405111" cy="259045"/>
    <xdr:sp macro="" textlink="">
      <xdr:nvSpPr>
        <xdr:cNvPr id="583" name="n_4mainValue【児童館】&#10;有形固定資産減価償却率">
          <a:extLst>
            <a:ext uri="{FF2B5EF4-FFF2-40B4-BE49-F238E27FC236}">
              <a16:creationId xmlns:a16="http://schemas.microsoft.com/office/drawing/2014/main" id="{C5D10B46-AE79-4836-87E9-EA1CA4AFECC2}"/>
            </a:ext>
          </a:extLst>
        </xdr:cNvPr>
        <xdr:cNvSpPr txBox="1"/>
      </xdr:nvSpPr>
      <xdr:spPr>
        <a:xfrm>
          <a:off x="11354444" y="13380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783FCC2C-DFDE-4A39-81EA-7217BA457BB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613091AE-A9FD-4432-9EA8-A9C2FE1FE2B7}"/>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8F14983C-C24F-4CE4-970E-128354E11D6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38D30DFC-7E40-42BD-84C8-2F1FCFBF07FF}"/>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1A251586-9A1D-4EE2-A031-39297911D0B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A2DDC744-54B5-4092-903D-A89BABACF97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44BC482A-8200-4148-A5B1-75AB48E03ED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3924A23E-91FA-40C9-A0E0-801989AEF3D1}"/>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142737F1-BA10-4E51-804F-91D4A4AF86EE}"/>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809B5202-FDEE-4F6B-8A65-080BFFA0989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C0C5DD6D-A138-4DE7-8645-BB028A80876B}"/>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360AC8C5-77BB-4880-9941-24D465E0E929}"/>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96B9EEFC-9E61-4A96-B33E-8AEAA3158853}"/>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C004B0D4-C57C-4D42-AD89-7977DB20D264}"/>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B6B3F1EE-1BDE-4F18-A21F-35102CCCD384}"/>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CCD55793-66B4-4BE9-B93C-D85E60BAA67D}"/>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E34A93A8-0B5A-49EA-B6AD-E169AB4C9446}"/>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BAA9956A-C555-4FEB-BFD6-3A0478A1FF0C}"/>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A1450BE4-28FC-4E4F-95B4-31BA679D9E67}"/>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A872FEBE-3613-4D80-BEC2-C71FCBE06309}"/>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1B4536A8-44D4-467C-9D27-82746011E910}"/>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A3237C38-70D3-49FC-AB6E-9E9A0AA2A96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44E0DB9E-E3C5-4A3C-B08B-2BB650520BF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A7E1E148-8B0E-4E3C-819C-BFB1783287DB}"/>
            </a:ext>
          </a:extLst>
        </xdr:cNvPr>
        <xdr:cNvCxnSpPr/>
      </xdr:nvCxnSpPr>
      <xdr:spPr>
        <a:xfrm flipV="1">
          <a:off x="19951064" y="12941300"/>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90E04820-C6DB-4B5B-93E1-01031046FDF7}"/>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615B91C1-650A-4519-8609-9336422E60F2}"/>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ACCE8FF8-0177-4DC8-9289-217F4C52D04E}"/>
            </a:ext>
          </a:extLst>
        </xdr:cNvPr>
        <xdr:cNvSpPr txBox="1"/>
      </xdr:nvSpPr>
      <xdr:spPr>
        <a:xfrm>
          <a:off x="1998980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C64C6891-9C36-4D79-B363-3AA87FCC4E9B}"/>
            </a:ext>
          </a:extLst>
        </xdr:cNvPr>
        <xdr:cNvCxnSpPr/>
      </xdr:nvCxnSpPr>
      <xdr:spPr>
        <a:xfrm>
          <a:off x="19881850" y="1294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a:extLst>
            <a:ext uri="{FF2B5EF4-FFF2-40B4-BE49-F238E27FC236}">
              <a16:creationId xmlns:a16="http://schemas.microsoft.com/office/drawing/2014/main" id="{70988581-5558-41A3-9BC4-6F477C58C492}"/>
            </a:ext>
          </a:extLst>
        </xdr:cNvPr>
        <xdr:cNvSpPr txBox="1"/>
      </xdr:nvSpPr>
      <xdr:spPr>
        <a:xfrm>
          <a:off x="19989800" y="1368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ADF5FF00-D133-491A-A8E0-BF77D1FA483C}"/>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8171BC7F-E78E-45AF-A26C-AB7FE958CFB5}"/>
            </a:ext>
          </a:extLst>
        </xdr:cNvPr>
        <xdr:cNvSpPr/>
      </xdr:nvSpPr>
      <xdr:spPr>
        <a:xfrm>
          <a:off x="19157950" y="13830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148E583E-0E70-4460-8486-A6D7AA909F50}"/>
            </a:ext>
          </a:extLst>
        </xdr:cNvPr>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A12455C2-0E49-44F9-8641-7C5274BAFD5B}"/>
            </a:ext>
          </a:extLst>
        </xdr:cNvPr>
        <xdr:cNvSpPr/>
      </xdr:nvSpPr>
      <xdr:spPr>
        <a:xfrm>
          <a:off x="17551400" y="13849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7F56ABDF-88F3-46DD-B886-6400B258941B}"/>
            </a:ext>
          </a:extLst>
        </xdr:cNvPr>
        <xdr:cNvSpPr/>
      </xdr:nvSpPr>
      <xdr:spPr>
        <a:xfrm>
          <a:off x="16757650" y="13849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8AC038C2-FD0A-4FFE-9E90-95BEECC64F7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1A957C7-CC8F-43AD-8254-19A5D553A93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D8039A4C-5905-426F-AB9A-84280DCE62CE}"/>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A0F93D48-8E3D-4501-9020-4612589C1EE5}"/>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1F34CA86-3938-4750-90EA-4E328C2CE05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623" name="楕円 622">
          <a:extLst>
            <a:ext uri="{FF2B5EF4-FFF2-40B4-BE49-F238E27FC236}">
              <a16:creationId xmlns:a16="http://schemas.microsoft.com/office/drawing/2014/main" id="{A4622072-7775-4CDC-84ED-90B03182E78C}"/>
            </a:ext>
          </a:extLst>
        </xdr:cNvPr>
        <xdr:cNvSpPr/>
      </xdr:nvSpPr>
      <xdr:spPr>
        <a:xfrm>
          <a:off x="19900900" y="1393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624" name="【児童館】&#10;一人当たり面積該当値テキスト">
          <a:extLst>
            <a:ext uri="{FF2B5EF4-FFF2-40B4-BE49-F238E27FC236}">
              <a16:creationId xmlns:a16="http://schemas.microsoft.com/office/drawing/2014/main" id="{DB96D871-5AA0-4052-AFA7-7435BC0FC446}"/>
            </a:ext>
          </a:extLst>
        </xdr:cNvPr>
        <xdr:cNvSpPr txBox="1"/>
      </xdr:nvSpPr>
      <xdr:spPr>
        <a:xfrm>
          <a:off x="19989800"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625" name="楕円 624">
          <a:extLst>
            <a:ext uri="{FF2B5EF4-FFF2-40B4-BE49-F238E27FC236}">
              <a16:creationId xmlns:a16="http://schemas.microsoft.com/office/drawing/2014/main" id="{1DBD1E07-7E56-439C-BD1A-0CA3DD37EFB0}"/>
            </a:ext>
          </a:extLst>
        </xdr:cNvPr>
        <xdr:cNvSpPr/>
      </xdr:nvSpPr>
      <xdr:spPr>
        <a:xfrm>
          <a:off x="19157950" y="13938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626" name="直線コネクタ 625">
          <a:extLst>
            <a:ext uri="{FF2B5EF4-FFF2-40B4-BE49-F238E27FC236}">
              <a16:creationId xmlns:a16="http://schemas.microsoft.com/office/drawing/2014/main" id="{0E26A8B0-ED7F-45B1-98B7-2598E153FC2B}"/>
            </a:ext>
          </a:extLst>
        </xdr:cNvPr>
        <xdr:cNvCxnSpPr/>
      </xdr:nvCxnSpPr>
      <xdr:spPr>
        <a:xfrm>
          <a:off x="19202400" y="139890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627" name="楕円 626">
          <a:extLst>
            <a:ext uri="{FF2B5EF4-FFF2-40B4-BE49-F238E27FC236}">
              <a16:creationId xmlns:a16="http://schemas.microsoft.com/office/drawing/2014/main" id="{5604FE77-707F-41FE-B7F9-C155594D0D6A}"/>
            </a:ext>
          </a:extLst>
        </xdr:cNvPr>
        <xdr:cNvSpPr/>
      </xdr:nvSpPr>
      <xdr:spPr>
        <a:xfrm>
          <a:off x="18345150" y="1393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628" name="直線コネクタ 627">
          <a:extLst>
            <a:ext uri="{FF2B5EF4-FFF2-40B4-BE49-F238E27FC236}">
              <a16:creationId xmlns:a16="http://schemas.microsoft.com/office/drawing/2014/main" id="{B2AA9AE8-947E-45F9-A86F-229EAAC279BD}"/>
            </a:ext>
          </a:extLst>
        </xdr:cNvPr>
        <xdr:cNvCxnSpPr/>
      </xdr:nvCxnSpPr>
      <xdr:spPr>
        <a:xfrm>
          <a:off x="18395950" y="139890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629" name="楕円 628">
          <a:extLst>
            <a:ext uri="{FF2B5EF4-FFF2-40B4-BE49-F238E27FC236}">
              <a16:creationId xmlns:a16="http://schemas.microsoft.com/office/drawing/2014/main" id="{EEF86FAB-1632-4FC2-B722-7AE9273FFE41}"/>
            </a:ext>
          </a:extLst>
        </xdr:cNvPr>
        <xdr:cNvSpPr/>
      </xdr:nvSpPr>
      <xdr:spPr>
        <a:xfrm>
          <a:off x="17551400" y="1393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630" name="直線コネクタ 629">
          <a:extLst>
            <a:ext uri="{FF2B5EF4-FFF2-40B4-BE49-F238E27FC236}">
              <a16:creationId xmlns:a16="http://schemas.microsoft.com/office/drawing/2014/main" id="{6B9321D9-CF06-42D8-94AA-88646799ADBB}"/>
            </a:ext>
          </a:extLst>
        </xdr:cNvPr>
        <xdr:cNvCxnSpPr/>
      </xdr:nvCxnSpPr>
      <xdr:spPr>
        <a:xfrm>
          <a:off x="17602200" y="139890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631" name="楕円 630">
          <a:extLst>
            <a:ext uri="{FF2B5EF4-FFF2-40B4-BE49-F238E27FC236}">
              <a16:creationId xmlns:a16="http://schemas.microsoft.com/office/drawing/2014/main" id="{7026646D-B9BA-455C-91F3-9F37F7EDB46A}"/>
            </a:ext>
          </a:extLst>
        </xdr:cNvPr>
        <xdr:cNvSpPr/>
      </xdr:nvSpPr>
      <xdr:spPr>
        <a:xfrm>
          <a:off x="16757650" y="13938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632" name="直線コネクタ 631">
          <a:extLst>
            <a:ext uri="{FF2B5EF4-FFF2-40B4-BE49-F238E27FC236}">
              <a16:creationId xmlns:a16="http://schemas.microsoft.com/office/drawing/2014/main" id="{69ADF0FF-6E55-443A-9CE7-FCBA672CCE72}"/>
            </a:ext>
          </a:extLst>
        </xdr:cNvPr>
        <xdr:cNvCxnSpPr/>
      </xdr:nvCxnSpPr>
      <xdr:spPr>
        <a:xfrm>
          <a:off x="16802100" y="139890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a:extLst>
            <a:ext uri="{FF2B5EF4-FFF2-40B4-BE49-F238E27FC236}">
              <a16:creationId xmlns:a16="http://schemas.microsoft.com/office/drawing/2014/main" id="{5C26C0E1-8975-44C8-BD9A-57DDB166103A}"/>
            </a:ext>
          </a:extLst>
        </xdr:cNvPr>
        <xdr:cNvSpPr txBox="1"/>
      </xdr:nvSpPr>
      <xdr:spPr>
        <a:xfrm>
          <a:off x="189802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a:extLst>
            <a:ext uri="{FF2B5EF4-FFF2-40B4-BE49-F238E27FC236}">
              <a16:creationId xmlns:a16="http://schemas.microsoft.com/office/drawing/2014/main" id="{ACE246EF-6D00-466B-83EE-2A407DB6FA61}"/>
            </a:ext>
          </a:extLst>
        </xdr:cNvPr>
        <xdr:cNvSpPr txBox="1"/>
      </xdr:nvSpPr>
      <xdr:spPr>
        <a:xfrm>
          <a:off x="181801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a:extLst>
            <a:ext uri="{FF2B5EF4-FFF2-40B4-BE49-F238E27FC236}">
              <a16:creationId xmlns:a16="http://schemas.microsoft.com/office/drawing/2014/main" id="{D091AD6C-20C1-4231-BBE7-97963D445819}"/>
            </a:ext>
          </a:extLst>
        </xdr:cNvPr>
        <xdr:cNvSpPr txBox="1"/>
      </xdr:nvSpPr>
      <xdr:spPr>
        <a:xfrm>
          <a:off x="1738637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a:extLst>
            <a:ext uri="{FF2B5EF4-FFF2-40B4-BE49-F238E27FC236}">
              <a16:creationId xmlns:a16="http://schemas.microsoft.com/office/drawing/2014/main" id="{A28D70FC-5CED-4BF5-9130-BF14EADF0A24}"/>
            </a:ext>
          </a:extLst>
        </xdr:cNvPr>
        <xdr:cNvSpPr txBox="1"/>
      </xdr:nvSpPr>
      <xdr:spPr>
        <a:xfrm>
          <a:off x="1659262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637" name="n_1mainValue【児童館】&#10;一人当たり面積">
          <a:extLst>
            <a:ext uri="{FF2B5EF4-FFF2-40B4-BE49-F238E27FC236}">
              <a16:creationId xmlns:a16="http://schemas.microsoft.com/office/drawing/2014/main" id="{E18F97CF-64B5-4928-96A9-4C4152ED4BF0}"/>
            </a:ext>
          </a:extLst>
        </xdr:cNvPr>
        <xdr:cNvSpPr txBox="1"/>
      </xdr:nvSpPr>
      <xdr:spPr>
        <a:xfrm>
          <a:off x="189802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638" name="n_2mainValue【児童館】&#10;一人当たり面積">
          <a:extLst>
            <a:ext uri="{FF2B5EF4-FFF2-40B4-BE49-F238E27FC236}">
              <a16:creationId xmlns:a16="http://schemas.microsoft.com/office/drawing/2014/main" id="{CD740E41-3B44-4821-8996-7E90902CDA53}"/>
            </a:ext>
          </a:extLst>
        </xdr:cNvPr>
        <xdr:cNvSpPr txBox="1"/>
      </xdr:nvSpPr>
      <xdr:spPr>
        <a:xfrm>
          <a:off x="181801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639" name="n_3mainValue【児童館】&#10;一人当たり面積">
          <a:extLst>
            <a:ext uri="{FF2B5EF4-FFF2-40B4-BE49-F238E27FC236}">
              <a16:creationId xmlns:a16="http://schemas.microsoft.com/office/drawing/2014/main" id="{836B4F40-6662-4461-AD1C-78EB8F6172F5}"/>
            </a:ext>
          </a:extLst>
        </xdr:cNvPr>
        <xdr:cNvSpPr txBox="1"/>
      </xdr:nvSpPr>
      <xdr:spPr>
        <a:xfrm>
          <a:off x="1738637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640" name="n_4mainValue【児童館】&#10;一人当たり面積">
          <a:extLst>
            <a:ext uri="{FF2B5EF4-FFF2-40B4-BE49-F238E27FC236}">
              <a16:creationId xmlns:a16="http://schemas.microsoft.com/office/drawing/2014/main" id="{80B0B6E2-DB5C-4D7F-BA96-58138ACBFB3F}"/>
            </a:ext>
          </a:extLst>
        </xdr:cNvPr>
        <xdr:cNvSpPr txBox="1"/>
      </xdr:nvSpPr>
      <xdr:spPr>
        <a:xfrm>
          <a:off x="165926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95625D06-F925-48A8-A680-30A4647E67C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B65BD14D-22E5-44EA-B845-CDEC50660CBA}"/>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F09B288F-24E7-4466-A9A3-5AFC3480C8F7}"/>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32BFCE7C-7060-49C0-8B1E-3402147D2D1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82B6B01A-6D41-45A5-B250-E7A33BB4B6D2}"/>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2D91DA08-9538-46A9-97CF-9AA1499AD03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D4A03F6D-7F52-49BF-A0D4-3B878C80680D}"/>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8611DE7B-815F-4DA3-B8ED-186A8D04530E}"/>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5D6B8C5-448B-4C79-84FD-A7BA85DAF47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8475AE35-48F2-4F16-B12B-077B0EF8F7C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5F6D4A0E-7C27-429F-BE41-9D37F631037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FAE359F8-F9ED-43AB-8D5E-4F2286B17E99}"/>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5DE34B56-395F-4EB5-AF14-0B39B1212832}"/>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37226EF0-2EAD-4F99-85E1-F9F699EB6D37}"/>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4CD46EF5-685B-4190-A86E-DD054F6B3B5C}"/>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8688F53C-C304-45CD-A64E-95039133D032}"/>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9D469853-E697-4E12-A12A-96D5C0599261}"/>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63577291-C62D-4303-AF20-F767FEDBB3FA}"/>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492B1B9A-1B07-4ECC-BB7A-1FBF2F602690}"/>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B17DC898-7EF0-4B29-868D-7F362F98EB9A}"/>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842553F3-E64A-4260-91D1-F227BEB4A369}"/>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7B09FCB5-547A-4176-92DB-2785D1146B5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BF03A94C-8663-48C0-86AB-C2D526E2E33D}"/>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22DA0B5A-7625-4DF6-BAF4-F30D3E06074B}"/>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FE8E7948-87BB-4EA0-81D4-417543E0ACD3}"/>
            </a:ext>
          </a:extLst>
        </xdr:cNvPr>
        <xdr:cNvCxnSpPr/>
      </xdr:nvCxnSpPr>
      <xdr:spPr>
        <a:xfrm flipV="1">
          <a:off x="14699614"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73E7423A-0325-45F7-8774-3B6BC9683F41}"/>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398F3BD2-2706-40FE-876A-1919485C4F50}"/>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970482E4-74F7-4127-B5F6-DC22DFCD8F6A}"/>
            </a:ext>
          </a:extLst>
        </xdr:cNvPr>
        <xdr:cNvSpPr txBox="1"/>
      </xdr:nvSpPr>
      <xdr:spPr>
        <a:xfrm>
          <a:off x="1473835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ED7E2F6E-1AD5-4D3E-B571-D5E565D6637A}"/>
            </a:ext>
          </a:extLst>
        </xdr:cNvPr>
        <xdr:cNvCxnSpPr/>
      </xdr:nvCxnSpPr>
      <xdr:spPr>
        <a:xfrm>
          <a:off x="146113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a:extLst>
            <a:ext uri="{FF2B5EF4-FFF2-40B4-BE49-F238E27FC236}">
              <a16:creationId xmlns:a16="http://schemas.microsoft.com/office/drawing/2014/main" id="{A08080DF-46CF-4315-9F8C-AB3E4D98913C}"/>
            </a:ext>
          </a:extLst>
        </xdr:cNvPr>
        <xdr:cNvSpPr txBox="1"/>
      </xdr:nvSpPr>
      <xdr:spPr>
        <a:xfrm>
          <a:off x="14738350" y="17314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7BB60921-104F-4CD2-A882-E1F60BBCD1FA}"/>
            </a:ext>
          </a:extLst>
        </xdr:cNvPr>
        <xdr:cNvSpPr/>
      </xdr:nvSpPr>
      <xdr:spPr>
        <a:xfrm>
          <a:off x="14649450" y="1733613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4F96FAD5-0DF0-473E-8456-2A5A11DC7849}"/>
            </a:ext>
          </a:extLst>
        </xdr:cNvPr>
        <xdr:cNvSpPr/>
      </xdr:nvSpPr>
      <xdr:spPr>
        <a:xfrm>
          <a:off x="13887450" y="173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DFF7C910-E668-49BF-AA83-E90F0EECEC5E}"/>
            </a:ext>
          </a:extLst>
        </xdr:cNvPr>
        <xdr:cNvSpPr/>
      </xdr:nvSpPr>
      <xdr:spPr>
        <a:xfrm>
          <a:off x="130937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E870E5FD-FD21-4243-A25B-AB2D78A44F85}"/>
            </a:ext>
          </a:extLst>
        </xdr:cNvPr>
        <xdr:cNvSpPr/>
      </xdr:nvSpPr>
      <xdr:spPr>
        <a:xfrm>
          <a:off x="12299950" y="172942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a:extLst>
            <a:ext uri="{FF2B5EF4-FFF2-40B4-BE49-F238E27FC236}">
              <a16:creationId xmlns:a16="http://schemas.microsoft.com/office/drawing/2014/main" id="{0B017466-5D01-4A1B-826C-1FB8427A24BA}"/>
            </a:ext>
          </a:extLst>
        </xdr:cNvPr>
        <xdr:cNvSpPr/>
      </xdr:nvSpPr>
      <xdr:spPr>
        <a:xfrm>
          <a:off x="1148715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FB1952C-503C-476B-99D2-250311106E5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5E3BCD3-56EE-443D-B84A-DD50BD40A3EF}"/>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DA63974-D53B-4655-9D34-690B2EB47976}"/>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012CEFB-44EB-4530-93A5-2B059AD6AC4E}"/>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C172BCA-129F-4072-BE61-AC3F9840A18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46355</xdr:rowOff>
    </xdr:from>
    <xdr:to>
      <xdr:col>85</xdr:col>
      <xdr:colOff>177800</xdr:colOff>
      <xdr:row>99</xdr:row>
      <xdr:rowOff>147955</xdr:rowOff>
    </xdr:to>
    <xdr:sp macro="" textlink="">
      <xdr:nvSpPr>
        <xdr:cNvPr id="681" name="楕円 680">
          <a:extLst>
            <a:ext uri="{FF2B5EF4-FFF2-40B4-BE49-F238E27FC236}">
              <a16:creationId xmlns:a16="http://schemas.microsoft.com/office/drawing/2014/main" id="{AC83F399-51FF-4A85-9598-AEFA05EB301E}"/>
            </a:ext>
          </a:extLst>
        </xdr:cNvPr>
        <xdr:cNvSpPr/>
      </xdr:nvSpPr>
      <xdr:spPr>
        <a:xfrm>
          <a:off x="14649450" y="164484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98</xdr:row>
      <xdr:rowOff>170832</xdr:rowOff>
    </xdr:from>
    <xdr:ext cx="405111" cy="259045"/>
    <xdr:sp macro="" textlink="">
      <xdr:nvSpPr>
        <xdr:cNvPr id="682" name="【公民館】&#10;有形固定資産減価償却率該当値テキスト">
          <a:extLst>
            <a:ext uri="{FF2B5EF4-FFF2-40B4-BE49-F238E27FC236}">
              <a16:creationId xmlns:a16="http://schemas.microsoft.com/office/drawing/2014/main" id="{5EFBC913-4D71-4A08-B489-6A3BABB8F563}"/>
            </a:ext>
          </a:extLst>
        </xdr:cNvPr>
        <xdr:cNvSpPr txBox="1"/>
      </xdr:nvSpPr>
      <xdr:spPr>
        <a:xfrm>
          <a:off x="14738350" y="1640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10161</xdr:rowOff>
    </xdr:from>
    <xdr:to>
      <xdr:col>81</xdr:col>
      <xdr:colOff>101600</xdr:colOff>
      <xdr:row>99</xdr:row>
      <xdr:rowOff>111761</xdr:rowOff>
    </xdr:to>
    <xdr:sp macro="" textlink="">
      <xdr:nvSpPr>
        <xdr:cNvPr id="683" name="楕円 682">
          <a:extLst>
            <a:ext uri="{FF2B5EF4-FFF2-40B4-BE49-F238E27FC236}">
              <a16:creationId xmlns:a16="http://schemas.microsoft.com/office/drawing/2014/main" id="{0C320EDB-FF2D-4AF8-BD2C-62824A9801AB}"/>
            </a:ext>
          </a:extLst>
        </xdr:cNvPr>
        <xdr:cNvSpPr/>
      </xdr:nvSpPr>
      <xdr:spPr>
        <a:xfrm>
          <a:off x="13887450" y="1641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60961</xdr:rowOff>
    </xdr:from>
    <xdr:to>
      <xdr:col>85</xdr:col>
      <xdr:colOff>127000</xdr:colOff>
      <xdr:row>99</xdr:row>
      <xdr:rowOff>97155</xdr:rowOff>
    </xdr:to>
    <xdr:cxnSp macro="">
      <xdr:nvCxnSpPr>
        <xdr:cNvPr id="684" name="直線コネクタ 683">
          <a:extLst>
            <a:ext uri="{FF2B5EF4-FFF2-40B4-BE49-F238E27FC236}">
              <a16:creationId xmlns:a16="http://schemas.microsoft.com/office/drawing/2014/main" id="{CDB92095-47A8-49DA-925A-441ECD788CD9}"/>
            </a:ext>
          </a:extLst>
        </xdr:cNvPr>
        <xdr:cNvCxnSpPr/>
      </xdr:nvCxnSpPr>
      <xdr:spPr>
        <a:xfrm>
          <a:off x="13938250" y="16463011"/>
          <a:ext cx="762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114936</xdr:rowOff>
    </xdr:from>
    <xdr:to>
      <xdr:col>76</xdr:col>
      <xdr:colOff>165100</xdr:colOff>
      <xdr:row>103</xdr:row>
      <xdr:rowOff>45086</xdr:rowOff>
    </xdr:to>
    <xdr:sp macro="" textlink="">
      <xdr:nvSpPr>
        <xdr:cNvPr id="685" name="楕円 684">
          <a:extLst>
            <a:ext uri="{FF2B5EF4-FFF2-40B4-BE49-F238E27FC236}">
              <a16:creationId xmlns:a16="http://schemas.microsoft.com/office/drawing/2014/main" id="{EB271203-4B96-4BEB-A8B7-3DE3FBC594CD}"/>
            </a:ext>
          </a:extLst>
        </xdr:cNvPr>
        <xdr:cNvSpPr/>
      </xdr:nvSpPr>
      <xdr:spPr>
        <a:xfrm>
          <a:off x="13093700" y="1703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60961</xdr:rowOff>
    </xdr:from>
    <xdr:to>
      <xdr:col>81</xdr:col>
      <xdr:colOff>50800</xdr:colOff>
      <xdr:row>102</xdr:row>
      <xdr:rowOff>165736</xdr:rowOff>
    </xdr:to>
    <xdr:cxnSp macro="">
      <xdr:nvCxnSpPr>
        <xdr:cNvPr id="686" name="直線コネクタ 685">
          <a:extLst>
            <a:ext uri="{FF2B5EF4-FFF2-40B4-BE49-F238E27FC236}">
              <a16:creationId xmlns:a16="http://schemas.microsoft.com/office/drawing/2014/main" id="{D102F7BF-4D51-493E-8EBE-9618BA1B31AE}"/>
            </a:ext>
          </a:extLst>
        </xdr:cNvPr>
        <xdr:cNvCxnSpPr/>
      </xdr:nvCxnSpPr>
      <xdr:spPr>
        <a:xfrm flipV="1">
          <a:off x="13144500" y="16463011"/>
          <a:ext cx="793750" cy="61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95886</xdr:rowOff>
    </xdr:from>
    <xdr:to>
      <xdr:col>72</xdr:col>
      <xdr:colOff>38100</xdr:colOff>
      <xdr:row>103</xdr:row>
      <xdr:rowOff>26036</xdr:rowOff>
    </xdr:to>
    <xdr:sp macro="" textlink="">
      <xdr:nvSpPr>
        <xdr:cNvPr id="687" name="楕円 686">
          <a:extLst>
            <a:ext uri="{FF2B5EF4-FFF2-40B4-BE49-F238E27FC236}">
              <a16:creationId xmlns:a16="http://schemas.microsoft.com/office/drawing/2014/main" id="{7F006FD0-DD9D-44C0-8E62-121BBCC081B9}"/>
            </a:ext>
          </a:extLst>
        </xdr:cNvPr>
        <xdr:cNvSpPr/>
      </xdr:nvSpPr>
      <xdr:spPr>
        <a:xfrm>
          <a:off x="12299950" y="170122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146686</xdr:rowOff>
    </xdr:from>
    <xdr:to>
      <xdr:col>76</xdr:col>
      <xdr:colOff>114300</xdr:colOff>
      <xdr:row>102</xdr:row>
      <xdr:rowOff>165736</xdr:rowOff>
    </xdr:to>
    <xdr:cxnSp macro="">
      <xdr:nvCxnSpPr>
        <xdr:cNvPr id="688" name="直線コネクタ 687">
          <a:extLst>
            <a:ext uri="{FF2B5EF4-FFF2-40B4-BE49-F238E27FC236}">
              <a16:creationId xmlns:a16="http://schemas.microsoft.com/office/drawing/2014/main" id="{F074CFAE-30B4-4D87-87A6-C2B5E5B0B820}"/>
            </a:ext>
          </a:extLst>
        </xdr:cNvPr>
        <xdr:cNvCxnSpPr/>
      </xdr:nvCxnSpPr>
      <xdr:spPr>
        <a:xfrm>
          <a:off x="12344400" y="1706308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57786</xdr:rowOff>
    </xdr:from>
    <xdr:to>
      <xdr:col>67</xdr:col>
      <xdr:colOff>101600</xdr:colOff>
      <xdr:row>102</xdr:row>
      <xdr:rowOff>159386</xdr:rowOff>
    </xdr:to>
    <xdr:sp macro="" textlink="">
      <xdr:nvSpPr>
        <xdr:cNvPr id="689" name="楕円 688">
          <a:extLst>
            <a:ext uri="{FF2B5EF4-FFF2-40B4-BE49-F238E27FC236}">
              <a16:creationId xmlns:a16="http://schemas.microsoft.com/office/drawing/2014/main" id="{00636F29-E7DE-4167-9561-10232FBE3C74}"/>
            </a:ext>
          </a:extLst>
        </xdr:cNvPr>
        <xdr:cNvSpPr/>
      </xdr:nvSpPr>
      <xdr:spPr>
        <a:xfrm>
          <a:off x="11487150" y="1697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108586</xdr:rowOff>
    </xdr:from>
    <xdr:to>
      <xdr:col>71</xdr:col>
      <xdr:colOff>177800</xdr:colOff>
      <xdr:row>102</xdr:row>
      <xdr:rowOff>146686</xdr:rowOff>
    </xdr:to>
    <xdr:cxnSp macro="">
      <xdr:nvCxnSpPr>
        <xdr:cNvPr id="690" name="直線コネクタ 689">
          <a:extLst>
            <a:ext uri="{FF2B5EF4-FFF2-40B4-BE49-F238E27FC236}">
              <a16:creationId xmlns:a16="http://schemas.microsoft.com/office/drawing/2014/main" id="{9BF247AE-72B3-4692-86D0-3A3992F13C02}"/>
            </a:ext>
          </a:extLst>
        </xdr:cNvPr>
        <xdr:cNvCxnSpPr/>
      </xdr:nvCxnSpPr>
      <xdr:spPr>
        <a:xfrm>
          <a:off x="11537950" y="17024986"/>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a:extLst>
            <a:ext uri="{FF2B5EF4-FFF2-40B4-BE49-F238E27FC236}">
              <a16:creationId xmlns:a16="http://schemas.microsoft.com/office/drawing/2014/main" id="{DD67D377-4D70-4629-B626-42209B8EB425}"/>
            </a:ext>
          </a:extLst>
        </xdr:cNvPr>
        <xdr:cNvSpPr txBox="1"/>
      </xdr:nvSpPr>
      <xdr:spPr>
        <a:xfrm>
          <a:off x="13742044" y="1741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a:extLst>
            <a:ext uri="{FF2B5EF4-FFF2-40B4-BE49-F238E27FC236}">
              <a16:creationId xmlns:a16="http://schemas.microsoft.com/office/drawing/2014/main" id="{B30C0E5A-EC61-4ADF-A317-BC54B430606D}"/>
            </a:ext>
          </a:extLst>
        </xdr:cNvPr>
        <xdr:cNvSpPr txBox="1"/>
      </xdr:nvSpPr>
      <xdr:spPr>
        <a:xfrm>
          <a:off x="12960994" y="173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a:extLst>
            <a:ext uri="{FF2B5EF4-FFF2-40B4-BE49-F238E27FC236}">
              <a16:creationId xmlns:a16="http://schemas.microsoft.com/office/drawing/2014/main" id="{5B8B2FF4-157F-4174-8CE2-DC8567C1ADB1}"/>
            </a:ext>
          </a:extLst>
        </xdr:cNvPr>
        <xdr:cNvSpPr txBox="1"/>
      </xdr:nvSpPr>
      <xdr:spPr>
        <a:xfrm>
          <a:off x="12167244" y="173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4" name="n_4aveValue【公民館】&#10;有形固定資産減価償却率">
          <a:extLst>
            <a:ext uri="{FF2B5EF4-FFF2-40B4-BE49-F238E27FC236}">
              <a16:creationId xmlns:a16="http://schemas.microsoft.com/office/drawing/2014/main" id="{40A311D7-67BB-415B-8390-C7FD1AAE5589}"/>
            </a:ext>
          </a:extLst>
        </xdr:cNvPr>
        <xdr:cNvSpPr txBox="1"/>
      </xdr:nvSpPr>
      <xdr:spPr>
        <a:xfrm>
          <a:off x="11354444" y="1740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97</xdr:row>
      <xdr:rowOff>128288</xdr:rowOff>
    </xdr:from>
    <xdr:ext cx="405111" cy="259045"/>
    <xdr:sp macro="" textlink="">
      <xdr:nvSpPr>
        <xdr:cNvPr id="695" name="n_1mainValue【公民館】&#10;有形固定資産減価償却率">
          <a:extLst>
            <a:ext uri="{FF2B5EF4-FFF2-40B4-BE49-F238E27FC236}">
              <a16:creationId xmlns:a16="http://schemas.microsoft.com/office/drawing/2014/main" id="{2F792441-84E3-4926-9FBF-DADE9555A4BE}"/>
            </a:ext>
          </a:extLst>
        </xdr:cNvPr>
        <xdr:cNvSpPr txBox="1"/>
      </xdr:nvSpPr>
      <xdr:spPr>
        <a:xfrm>
          <a:off x="13742044" y="1618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61613</xdr:rowOff>
    </xdr:from>
    <xdr:ext cx="405111" cy="259045"/>
    <xdr:sp macro="" textlink="">
      <xdr:nvSpPr>
        <xdr:cNvPr id="696" name="n_2mainValue【公民館】&#10;有形固定資産減価償却率">
          <a:extLst>
            <a:ext uri="{FF2B5EF4-FFF2-40B4-BE49-F238E27FC236}">
              <a16:creationId xmlns:a16="http://schemas.microsoft.com/office/drawing/2014/main" id="{0030871D-9446-4235-8BDD-54E8B487F55A}"/>
            </a:ext>
          </a:extLst>
        </xdr:cNvPr>
        <xdr:cNvSpPr txBox="1"/>
      </xdr:nvSpPr>
      <xdr:spPr>
        <a:xfrm>
          <a:off x="12960994" y="1680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42563</xdr:rowOff>
    </xdr:from>
    <xdr:ext cx="405111" cy="259045"/>
    <xdr:sp macro="" textlink="">
      <xdr:nvSpPr>
        <xdr:cNvPr id="697" name="n_3mainValue【公民館】&#10;有形固定資産減価償却率">
          <a:extLst>
            <a:ext uri="{FF2B5EF4-FFF2-40B4-BE49-F238E27FC236}">
              <a16:creationId xmlns:a16="http://schemas.microsoft.com/office/drawing/2014/main" id="{23F6674C-5806-42F2-892E-6928DDA0EA01}"/>
            </a:ext>
          </a:extLst>
        </xdr:cNvPr>
        <xdr:cNvSpPr txBox="1"/>
      </xdr:nvSpPr>
      <xdr:spPr>
        <a:xfrm>
          <a:off x="12167244" y="16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4463</xdr:rowOff>
    </xdr:from>
    <xdr:ext cx="405111" cy="259045"/>
    <xdr:sp macro="" textlink="">
      <xdr:nvSpPr>
        <xdr:cNvPr id="698" name="n_4mainValue【公民館】&#10;有形固定資産減価償却率">
          <a:extLst>
            <a:ext uri="{FF2B5EF4-FFF2-40B4-BE49-F238E27FC236}">
              <a16:creationId xmlns:a16="http://schemas.microsoft.com/office/drawing/2014/main" id="{3057FF08-DF3F-44A5-8C0E-5BD77C0CF0FF}"/>
            </a:ext>
          </a:extLst>
        </xdr:cNvPr>
        <xdr:cNvSpPr txBox="1"/>
      </xdr:nvSpPr>
      <xdr:spPr>
        <a:xfrm>
          <a:off x="11354444" y="1674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8DCDC3F9-ADD9-4102-BE26-329CBF7E502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915F24E8-AA62-4AA0-A3A6-C51D5BAE5B1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80BB420A-6CBD-4D42-B8CD-47DE249F7B78}"/>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8C572D57-F1C4-43A7-80AB-7D11BFB6133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DEC44EE8-7B6B-4141-A004-EF4401E2F785}"/>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BBC8E1EA-D777-4283-9039-F0C905C0A13E}"/>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8E4C8093-8F80-4F5F-BEA8-61176118990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944F5050-2EDF-444E-9E1D-3DCABB3BB0FC}"/>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F636ABEE-3751-4655-9475-D40FEB82C28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1ACB8B79-66E3-4B0B-8CDD-55162D1126B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4EBFDCD7-F726-47B3-AA5C-B78837868B78}"/>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1FDA718E-EB55-4BB8-A154-366E7ACD3C76}"/>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1D5708ED-3F0B-44A7-B56D-834E5DF2ED43}"/>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B8807F68-1CDC-4DA7-BCCA-272D45156EB1}"/>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4F69BAD-4D43-4DC1-93BB-EADB1F1C9FF3}"/>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0453F31A-A0E1-45C0-A78C-F6E528513198}"/>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CF3A6D31-6CE8-457C-A65D-1E7B665DD4B8}"/>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8B5FDEBF-B1DB-49B2-B057-ADD114FACA2E}"/>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3C8E3CA5-1F65-4C0F-AEBE-526D2B4320B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FF6C10D0-6F4B-49E4-B351-75E10FC4CD0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40966992-6E56-4E74-8979-E1DC37FE64D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6B9C08FA-096F-409A-B451-826AB642E44B}"/>
            </a:ext>
          </a:extLst>
        </xdr:cNvPr>
        <xdr:cNvCxnSpPr/>
      </xdr:nvCxnSpPr>
      <xdr:spPr>
        <a:xfrm flipV="1">
          <a:off x="19951064" y="168257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FE91CAD9-4ACF-402F-ABCC-949A7D85AB80}"/>
            </a:ext>
          </a:extLst>
        </xdr:cNvPr>
        <xdr:cNvSpPr txBox="1"/>
      </xdr:nvSpPr>
      <xdr:spPr>
        <a:xfrm>
          <a:off x="19989800" y="180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2D0D6AE9-20D6-49F3-B70E-3B9EC9B0A596}"/>
            </a:ext>
          </a:extLst>
        </xdr:cNvPr>
        <xdr:cNvCxnSpPr/>
      </xdr:nvCxnSpPr>
      <xdr:spPr>
        <a:xfrm>
          <a:off x="19881850" y="1801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D28C1224-ECB9-432F-AE6B-79AAD908B4E5}"/>
            </a:ext>
          </a:extLst>
        </xdr:cNvPr>
        <xdr:cNvSpPr txBox="1"/>
      </xdr:nvSpPr>
      <xdr:spPr>
        <a:xfrm>
          <a:off x="19989800" y="1660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89612733-C15C-4617-9266-6F560AADCE09}"/>
            </a:ext>
          </a:extLst>
        </xdr:cNvPr>
        <xdr:cNvCxnSpPr/>
      </xdr:nvCxnSpPr>
      <xdr:spPr>
        <a:xfrm>
          <a:off x="19881850" y="1682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9F5F3FD7-FCD1-44D4-B269-A8B8758D20CB}"/>
            </a:ext>
          </a:extLst>
        </xdr:cNvPr>
        <xdr:cNvSpPr txBox="1"/>
      </xdr:nvSpPr>
      <xdr:spPr>
        <a:xfrm>
          <a:off x="19989800" y="17625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7C54744B-CB3C-457D-94C3-8E3EB9E350A3}"/>
            </a:ext>
          </a:extLst>
        </xdr:cNvPr>
        <xdr:cNvSpPr/>
      </xdr:nvSpPr>
      <xdr:spPr>
        <a:xfrm>
          <a:off x="19900900" y="1777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FBE9B48B-2D03-4B12-8758-069EF09298B6}"/>
            </a:ext>
          </a:extLst>
        </xdr:cNvPr>
        <xdr:cNvSpPr/>
      </xdr:nvSpPr>
      <xdr:spPr>
        <a:xfrm>
          <a:off x="19157950" y="17776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41D279E1-7C1E-4E43-B146-0FF56465881F}"/>
            </a:ext>
          </a:extLst>
        </xdr:cNvPr>
        <xdr:cNvSpPr/>
      </xdr:nvSpPr>
      <xdr:spPr>
        <a:xfrm>
          <a:off x="1834515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F2C389B7-D398-4541-AC4C-A2C988BB0826}"/>
            </a:ext>
          </a:extLst>
        </xdr:cNvPr>
        <xdr:cNvSpPr/>
      </xdr:nvSpPr>
      <xdr:spPr>
        <a:xfrm>
          <a:off x="17551400" y="1777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a:extLst>
            <a:ext uri="{FF2B5EF4-FFF2-40B4-BE49-F238E27FC236}">
              <a16:creationId xmlns:a16="http://schemas.microsoft.com/office/drawing/2014/main" id="{70BF01AF-C3B4-472F-AD1A-691E2ED0DB83}"/>
            </a:ext>
          </a:extLst>
        </xdr:cNvPr>
        <xdr:cNvSpPr/>
      </xdr:nvSpPr>
      <xdr:spPr>
        <a:xfrm>
          <a:off x="16757650" y="177784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01D7D8C-AE47-4133-ADD9-40A846704F4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61E66DA3-304F-4A5F-9F1C-31A14191765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E4C4F56-316B-4C23-A531-49981189CF2C}"/>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C5580C2-99B0-4283-A337-86C69C235CA0}"/>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53950EF-2320-493B-A64F-C0BB6FAE564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116839</xdr:rowOff>
    </xdr:from>
    <xdr:to>
      <xdr:col>116</xdr:col>
      <xdr:colOff>114300</xdr:colOff>
      <xdr:row>108</xdr:row>
      <xdr:rowOff>46989</xdr:rowOff>
    </xdr:to>
    <xdr:sp macro="" textlink="">
      <xdr:nvSpPr>
        <xdr:cNvPr id="736" name="楕円 735">
          <a:extLst>
            <a:ext uri="{FF2B5EF4-FFF2-40B4-BE49-F238E27FC236}">
              <a16:creationId xmlns:a16="http://schemas.microsoft.com/office/drawing/2014/main" id="{1A6F811D-EAC2-43A0-8BDD-81D94939A9A0}"/>
            </a:ext>
          </a:extLst>
        </xdr:cNvPr>
        <xdr:cNvSpPr/>
      </xdr:nvSpPr>
      <xdr:spPr>
        <a:xfrm>
          <a:off x="199009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31766</xdr:rowOff>
    </xdr:from>
    <xdr:ext cx="469744" cy="259045"/>
    <xdr:sp macro="" textlink="">
      <xdr:nvSpPr>
        <xdr:cNvPr id="737" name="【公民館】&#10;一人当たり面積該当値テキスト">
          <a:extLst>
            <a:ext uri="{FF2B5EF4-FFF2-40B4-BE49-F238E27FC236}">
              <a16:creationId xmlns:a16="http://schemas.microsoft.com/office/drawing/2014/main" id="{5228BF80-27EB-4B5F-9650-83ECB6329D43}"/>
            </a:ext>
          </a:extLst>
        </xdr:cNvPr>
        <xdr:cNvSpPr txBox="1"/>
      </xdr:nvSpPr>
      <xdr:spPr>
        <a:xfrm>
          <a:off x="19989800" y="178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116839</xdr:rowOff>
    </xdr:from>
    <xdr:to>
      <xdr:col>112</xdr:col>
      <xdr:colOff>38100</xdr:colOff>
      <xdr:row>108</xdr:row>
      <xdr:rowOff>46989</xdr:rowOff>
    </xdr:to>
    <xdr:sp macro="" textlink="">
      <xdr:nvSpPr>
        <xdr:cNvPr id="738" name="楕円 737">
          <a:extLst>
            <a:ext uri="{FF2B5EF4-FFF2-40B4-BE49-F238E27FC236}">
              <a16:creationId xmlns:a16="http://schemas.microsoft.com/office/drawing/2014/main" id="{5F4F010B-DC1B-4FFB-8632-FFDC8BB2D145}"/>
            </a:ext>
          </a:extLst>
        </xdr:cNvPr>
        <xdr:cNvSpPr/>
      </xdr:nvSpPr>
      <xdr:spPr>
        <a:xfrm>
          <a:off x="19157950" y="178904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167639</xdr:rowOff>
    </xdr:from>
    <xdr:to>
      <xdr:col>116</xdr:col>
      <xdr:colOff>63500</xdr:colOff>
      <xdr:row>107</xdr:row>
      <xdr:rowOff>167639</xdr:rowOff>
    </xdr:to>
    <xdr:cxnSp macro="">
      <xdr:nvCxnSpPr>
        <xdr:cNvPr id="739" name="直線コネクタ 738">
          <a:extLst>
            <a:ext uri="{FF2B5EF4-FFF2-40B4-BE49-F238E27FC236}">
              <a16:creationId xmlns:a16="http://schemas.microsoft.com/office/drawing/2014/main" id="{5AAFE560-604E-4199-821B-9EE1DA0EDE68}"/>
            </a:ext>
          </a:extLst>
        </xdr:cNvPr>
        <xdr:cNvCxnSpPr/>
      </xdr:nvCxnSpPr>
      <xdr:spPr>
        <a:xfrm>
          <a:off x="19202400" y="17941289"/>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116839</xdr:rowOff>
    </xdr:from>
    <xdr:to>
      <xdr:col>107</xdr:col>
      <xdr:colOff>101600</xdr:colOff>
      <xdr:row>108</xdr:row>
      <xdr:rowOff>46989</xdr:rowOff>
    </xdr:to>
    <xdr:sp macro="" textlink="">
      <xdr:nvSpPr>
        <xdr:cNvPr id="740" name="楕円 739">
          <a:extLst>
            <a:ext uri="{FF2B5EF4-FFF2-40B4-BE49-F238E27FC236}">
              <a16:creationId xmlns:a16="http://schemas.microsoft.com/office/drawing/2014/main" id="{A31CFF93-45F6-4145-B715-0D65B633DC1B}"/>
            </a:ext>
          </a:extLst>
        </xdr:cNvPr>
        <xdr:cNvSpPr/>
      </xdr:nvSpPr>
      <xdr:spPr>
        <a:xfrm>
          <a:off x="1834515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167639</xdr:rowOff>
    </xdr:from>
    <xdr:to>
      <xdr:col>111</xdr:col>
      <xdr:colOff>177800</xdr:colOff>
      <xdr:row>107</xdr:row>
      <xdr:rowOff>167639</xdr:rowOff>
    </xdr:to>
    <xdr:cxnSp macro="">
      <xdr:nvCxnSpPr>
        <xdr:cNvPr id="741" name="直線コネクタ 740">
          <a:extLst>
            <a:ext uri="{FF2B5EF4-FFF2-40B4-BE49-F238E27FC236}">
              <a16:creationId xmlns:a16="http://schemas.microsoft.com/office/drawing/2014/main" id="{D68EA26A-DEC1-4029-8B64-5D2E8FB7C164}"/>
            </a:ext>
          </a:extLst>
        </xdr:cNvPr>
        <xdr:cNvCxnSpPr/>
      </xdr:nvCxnSpPr>
      <xdr:spPr>
        <a:xfrm>
          <a:off x="18395950" y="1794128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114554</xdr:rowOff>
    </xdr:from>
    <xdr:to>
      <xdr:col>102</xdr:col>
      <xdr:colOff>165100</xdr:colOff>
      <xdr:row>108</xdr:row>
      <xdr:rowOff>44704</xdr:rowOff>
    </xdr:to>
    <xdr:sp macro="" textlink="">
      <xdr:nvSpPr>
        <xdr:cNvPr id="742" name="楕円 741">
          <a:extLst>
            <a:ext uri="{FF2B5EF4-FFF2-40B4-BE49-F238E27FC236}">
              <a16:creationId xmlns:a16="http://schemas.microsoft.com/office/drawing/2014/main" id="{2A5C7016-7A03-4B38-B05A-61FCEA81CD39}"/>
            </a:ext>
          </a:extLst>
        </xdr:cNvPr>
        <xdr:cNvSpPr/>
      </xdr:nvSpPr>
      <xdr:spPr>
        <a:xfrm>
          <a:off x="175514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165354</xdr:rowOff>
    </xdr:from>
    <xdr:to>
      <xdr:col>107</xdr:col>
      <xdr:colOff>50800</xdr:colOff>
      <xdr:row>107</xdr:row>
      <xdr:rowOff>167639</xdr:rowOff>
    </xdr:to>
    <xdr:cxnSp macro="">
      <xdr:nvCxnSpPr>
        <xdr:cNvPr id="743" name="直線コネクタ 742">
          <a:extLst>
            <a:ext uri="{FF2B5EF4-FFF2-40B4-BE49-F238E27FC236}">
              <a16:creationId xmlns:a16="http://schemas.microsoft.com/office/drawing/2014/main" id="{0B475599-907C-416B-9F78-D933359BFED5}"/>
            </a:ext>
          </a:extLst>
        </xdr:cNvPr>
        <xdr:cNvCxnSpPr/>
      </xdr:nvCxnSpPr>
      <xdr:spPr>
        <a:xfrm>
          <a:off x="17602200" y="17939004"/>
          <a:ext cx="7937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114554</xdr:rowOff>
    </xdr:from>
    <xdr:to>
      <xdr:col>98</xdr:col>
      <xdr:colOff>38100</xdr:colOff>
      <xdr:row>108</xdr:row>
      <xdr:rowOff>44704</xdr:rowOff>
    </xdr:to>
    <xdr:sp macro="" textlink="">
      <xdr:nvSpPr>
        <xdr:cNvPr id="744" name="楕円 743">
          <a:extLst>
            <a:ext uri="{FF2B5EF4-FFF2-40B4-BE49-F238E27FC236}">
              <a16:creationId xmlns:a16="http://schemas.microsoft.com/office/drawing/2014/main" id="{56774BA8-01D0-4EE5-AEB7-E12071D79189}"/>
            </a:ext>
          </a:extLst>
        </xdr:cNvPr>
        <xdr:cNvSpPr/>
      </xdr:nvSpPr>
      <xdr:spPr>
        <a:xfrm>
          <a:off x="16757650" y="178882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165354</xdr:rowOff>
    </xdr:from>
    <xdr:to>
      <xdr:col>102</xdr:col>
      <xdr:colOff>114300</xdr:colOff>
      <xdr:row>107</xdr:row>
      <xdr:rowOff>165354</xdr:rowOff>
    </xdr:to>
    <xdr:cxnSp macro="">
      <xdr:nvCxnSpPr>
        <xdr:cNvPr id="745" name="直線コネクタ 744">
          <a:extLst>
            <a:ext uri="{FF2B5EF4-FFF2-40B4-BE49-F238E27FC236}">
              <a16:creationId xmlns:a16="http://schemas.microsoft.com/office/drawing/2014/main" id="{D35C1B8A-8744-4A5B-BF62-5A974D66B48A}"/>
            </a:ext>
          </a:extLst>
        </xdr:cNvPr>
        <xdr:cNvCxnSpPr/>
      </xdr:nvCxnSpPr>
      <xdr:spPr>
        <a:xfrm>
          <a:off x="16802100" y="179390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8BC60E01-3AC0-4BB2-BCEF-B93955AA19D1}"/>
            </a:ext>
          </a:extLst>
        </xdr:cNvPr>
        <xdr:cNvSpPr txBox="1"/>
      </xdr:nvSpPr>
      <xdr:spPr>
        <a:xfrm>
          <a:off x="189802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9F8DE6D9-2DD7-42A1-99D8-14893C49F78E}"/>
            </a:ext>
          </a:extLst>
        </xdr:cNvPr>
        <xdr:cNvSpPr txBox="1"/>
      </xdr:nvSpPr>
      <xdr:spPr>
        <a:xfrm>
          <a:off x="181801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BD46CFB0-EA35-4E5B-AC5A-CD56A28608E9}"/>
            </a:ext>
          </a:extLst>
        </xdr:cNvPr>
        <xdr:cNvSpPr txBox="1"/>
      </xdr:nvSpPr>
      <xdr:spPr>
        <a:xfrm>
          <a:off x="1738637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a:extLst>
            <a:ext uri="{FF2B5EF4-FFF2-40B4-BE49-F238E27FC236}">
              <a16:creationId xmlns:a16="http://schemas.microsoft.com/office/drawing/2014/main" id="{A5D2EA3D-CF15-46E4-973D-C992C38A3B3D}"/>
            </a:ext>
          </a:extLst>
        </xdr:cNvPr>
        <xdr:cNvSpPr txBox="1"/>
      </xdr:nvSpPr>
      <xdr:spPr>
        <a:xfrm>
          <a:off x="165926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38116</xdr:rowOff>
    </xdr:from>
    <xdr:ext cx="469744" cy="259045"/>
    <xdr:sp macro="" textlink="">
      <xdr:nvSpPr>
        <xdr:cNvPr id="750" name="n_1mainValue【公民館】&#10;一人当たり面積">
          <a:extLst>
            <a:ext uri="{FF2B5EF4-FFF2-40B4-BE49-F238E27FC236}">
              <a16:creationId xmlns:a16="http://schemas.microsoft.com/office/drawing/2014/main" id="{587EA2CE-E744-418D-9BA0-2203EECACAE8}"/>
            </a:ext>
          </a:extLst>
        </xdr:cNvPr>
        <xdr:cNvSpPr txBox="1"/>
      </xdr:nvSpPr>
      <xdr:spPr>
        <a:xfrm>
          <a:off x="18980227"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38116</xdr:rowOff>
    </xdr:from>
    <xdr:ext cx="469744" cy="259045"/>
    <xdr:sp macro="" textlink="">
      <xdr:nvSpPr>
        <xdr:cNvPr id="751" name="n_2mainValue【公民館】&#10;一人当たり面積">
          <a:extLst>
            <a:ext uri="{FF2B5EF4-FFF2-40B4-BE49-F238E27FC236}">
              <a16:creationId xmlns:a16="http://schemas.microsoft.com/office/drawing/2014/main" id="{C5FBE205-C6E9-42D2-A392-1E7529EC4FEE}"/>
            </a:ext>
          </a:extLst>
        </xdr:cNvPr>
        <xdr:cNvSpPr txBox="1"/>
      </xdr:nvSpPr>
      <xdr:spPr>
        <a:xfrm>
          <a:off x="18180127"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35831</xdr:rowOff>
    </xdr:from>
    <xdr:ext cx="469744" cy="259045"/>
    <xdr:sp macro="" textlink="">
      <xdr:nvSpPr>
        <xdr:cNvPr id="752" name="n_3mainValue【公民館】&#10;一人当たり面積">
          <a:extLst>
            <a:ext uri="{FF2B5EF4-FFF2-40B4-BE49-F238E27FC236}">
              <a16:creationId xmlns:a16="http://schemas.microsoft.com/office/drawing/2014/main" id="{22E2E6AB-1C32-4C85-833B-F82257979EFF}"/>
            </a:ext>
          </a:extLst>
        </xdr:cNvPr>
        <xdr:cNvSpPr txBox="1"/>
      </xdr:nvSpPr>
      <xdr:spPr>
        <a:xfrm>
          <a:off x="17386377" y="1798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35831</xdr:rowOff>
    </xdr:from>
    <xdr:ext cx="469744" cy="259045"/>
    <xdr:sp macro="" textlink="">
      <xdr:nvSpPr>
        <xdr:cNvPr id="753" name="n_4mainValue【公民館】&#10;一人当たり面積">
          <a:extLst>
            <a:ext uri="{FF2B5EF4-FFF2-40B4-BE49-F238E27FC236}">
              <a16:creationId xmlns:a16="http://schemas.microsoft.com/office/drawing/2014/main" id="{B73FD4D9-F870-41DA-B9EF-34CD8618DB61}"/>
            </a:ext>
          </a:extLst>
        </xdr:cNvPr>
        <xdr:cNvSpPr txBox="1"/>
      </xdr:nvSpPr>
      <xdr:spPr>
        <a:xfrm>
          <a:off x="16592627" y="1798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942981C-4C89-4B03-9047-4F20A2E49668}"/>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4E284632-2105-4EF6-BFBF-2A6AD62CF9D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AC24799F-E2A8-4F7F-A2C3-BE8EB498911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類似団体と比較して、有形固定資産減価償却率が大きく上回っている施設はない。特に下回っているのは、学校施設と公民館である。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公民館に関しては、令和５年度に合志市総合センターヴィーブル中央公民館の改修工事などが行われたことにより、有形固定資産減価償却が類似団体の中でも一番低い結果となっている。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依然として公民館や児童館などは一人当たりの面積が類似団体を下回っており、ニーズの把握や利用者の意向を十分に反映できていない可能性があるため、それを踏まえて施設マネジメントを実施し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0EA62E-FC8D-4FFD-B15E-CEC6BD31B6F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1B8719-2804-4AFD-95EA-4682B0618C91}"/>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611339-EDFE-4567-863C-A38C9C0ED3D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0CB86E-2A94-4BE8-8144-A0EBCF55A1B9}"/>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熊本県合志市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BD6778-F633-4BE5-B127-1C0565744B1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CE25DE-DE74-4CC6-A3B2-FF695D2A8A9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40AB84-F86F-4123-8816-A43FA6B027E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5A41E8-30B6-4C87-9B4F-63C5542059D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43ABDE-5737-4C8C-A95B-EA4D106E9B0B}"/>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AB4382-9DC9-4813-95C7-98CA5B50862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65,160
64,442
53.19
31,259,808
29,977,252
1,140,738
15,358,499
19,236,337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9D84D4-1E04-46F1-B77B-F202346AD3E5}"/>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C7B04E-4DC9-42A9-909A-CEA8F5C099B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7A6FEF-BBCA-42E7-9F5C-87369DABD8D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E01FCB-0A84-4653-9A3A-A0809B6BCEC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0583EC-30CE-4FDC-BFC2-40E3D0D776C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B3A434-D361-4613-AE81-9A3B7607818B}"/>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DC21F76-1A68-41DC-8F97-56165C5F4DC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F36CF8-D0E4-416E-9609-9385BC6B23A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B94622-0567-4ED9-8D63-31BC89F7BBD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8C54B5-738D-480E-87F1-62081AB1A3E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3CCC90-FFA2-4E7A-998C-9E9C51A6BB1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9D1372-8B28-429C-83CD-FFCCB4F9ABAE}"/>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990897-DC67-4237-B903-D3373BF8A9E5}"/>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C48055-A280-4B7E-BF79-C53DCF309DB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68CF0AB-C38C-47DB-BEF2-CC6372906F9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94883C-B4DD-47DA-A5A5-77D89BAD6D5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96AEB88-D6D8-4E5B-9ED7-DCE34689F25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FEB8DB0-8AE1-4DC4-B3F0-95B95743F4D5}"/>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0C4769-D04D-4100-BA18-86F37458C23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2F63B1-5B9B-4B1E-A088-EA59C5C6605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ECE1D9E-7111-4CE3-8F6C-6C9AD686664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AE6582-0DD9-48A4-A56E-F23535EA2D5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E474A4-9B06-4181-AEF3-C06D81A38E59}"/>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9C57F3-4EFC-4B97-B012-75E77BFF2EE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830658-3016-44CA-9912-31E224B2778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DDE6AD-2205-431E-B626-A314B47FCE6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DE352A-4C80-45BB-83C4-2DFD633B8D6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D8E3D0-3E4B-4317-BFC2-F6902173250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E80617-78C9-418A-A771-7E594F039B7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142FA43-7A9B-42A1-B7AF-4EE5DD72598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23F961-BCEA-4298-BE74-54F9BB39A65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08C6085-9430-44E5-818F-0FF5020D6D4B}"/>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8878B78-0345-43BF-88DE-458F3EBF71CE}"/>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FF35B5F-2CAB-4ADE-A4C3-9305FD54F934}"/>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3EE9D17-898A-4940-8B3E-E6AD5074E4EC}"/>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63142FE-A3EF-4F96-8D46-996280AE06D6}"/>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888CEF2-08B4-4FBC-86BE-541E638895E2}"/>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4640F5B-7AD8-43D1-A5B2-AE83F22F1EB3}"/>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99C639E-51F2-4260-949F-9A6BDF110CB4}"/>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361D93F-E27E-4EC2-8140-39CC86FEDAEC}"/>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9FD1536-E7DB-49FC-8CCC-5E5D4E745929}"/>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7E74E0-3837-4290-B036-5CAEC6CAE06E}"/>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EBBDDBF-3B6D-4E57-9C9D-1CDCAAD19AB6}"/>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3A7FD93-7C73-482F-BFD7-6B918E0D813E}"/>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D4AD97C-3F9D-4F7A-B738-CB4B33A1F604}"/>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4E6ACD4-38FD-4BD2-B694-1E4DF4FA44CA}"/>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9140E1D4-34F7-45EF-940D-59FACD9E8C9E}"/>
            </a:ext>
          </a:extLst>
        </xdr:cNvPr>
        <xdr:cNvCxnSpPr/>
      </xdr:nvCxnSpPr>
      <xdr:spPr>
        <a:xfrm flipV="1">
          <a:off x="4177665" y="5671457"/>
          <a:ext cx="0" cy="1350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B40E5CD3-996A-4FB1-B101-E901BF19F8AA}"/>
            </a:ext>
          </a:extLst>
        </xdr:cNvPr>
        <xdr:cNvSpPr txBox="1"/>
      </xdr:nvSpPr>
      <xdr:spPr>
        <a:xfrm>
          <a:off x="4216400" y="702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B5CEEECB-32C1-4638-A9CB-629F28C768C1}"/>
            </a:ext>
          </a:extLst>
        </xdr:cNvPr>
        <xdr:cNvCxnSpPr/>
      </xdr:nvCxnSpPr>
      <xdr:spPr>
        <a:xfrm>
          <a:off x="4108450" y="70216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9F5C682C-9809-491D-B5DA-6C0A4F5F4025}"/>
            </a:ext>
          </a:extLst>
        </xdr:cNvPr>
        <xdr:cNvSpPr txBox="1"/>
      </xdr:nvSpPr>
      <xdr:spPr>
        <a:xfrm>
          <a:off x="4216400" y="54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E137CF92-7EE1-485F-801A-2F0E8917CEEF}"/>
            </a:ext>
          </a:extLst>
        </xdr:cNvPr>
        <xdr:cNvCxnSpPr/>
      </xdr:nvCxnSpPr>
      <xdr:spPr>
        <a:xfrm>
          <a:off x="4108450" y="56714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23B43AB6-32EE-44F6-9136-C1495BD47F92}"/>
            </a:ext>
          </a:extLst>
        </xdr:cNvPr>
        <xdr:cNvSpPr txBox="1"/>
      </xdr:nvSpPr>
      <xdr:spPr>
        <a:xfrm>
          <a:off x="4216400" y="62380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BE162CAD-181E-4CD3-BE30-B994BFFE9D28}"/>
            </a:ext>
          </a:extLst>
        </xdr:cNvPr>
        <xdr:cNvSpPr/>
      </xdr:nvSpPr>
      <xdr:spPr>
        <a:xfrm>
          <a:off x="4127500" y="6259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51C1F53D-9301-4592-B433-50712547A4B9}"/>
            </a:ext>
          </a:extLst>
        </xdr:cNvPr>
        <xdr:cNvSpPr/>
      </xdr:nvSpPr>
      <xdr:spPr>
        <a:xfrm>
          <a:off x="3384550" y="62465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4F78B6DA-2152-40D8-9D68-90A88B809564}"/>
            </a:ext>
          </a:extLst>
        </xdr:cNvPr>
        <xdr:cNvSpPr/>
      </xdr:nvSpPr>
      <xdr:spPr>
        <a:xfrm>
          <a:off x="2571750" y="6207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C285A48-8546-41B3-847D-22677E7C0129}"/>
            </a:ext>
          </a:extLst>
        </xdr:cNvPr>
        <xdr:cNvSpPr/>
      </xdr:nvSpPr>
      <xdr:spPr>
        <a:xfrm>
          <a:off x="1778000" y="61878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A612575-FD18-4A20-AB00-7589EC96FC02}"/>
            </a:ext>
          </a:extLst>
        </xdr:cNvPr>
        <xdr:cNvSpPr/>
      </xdr:nvSpPr>
      <xdr:spPr>
        <a:xfrm>
          <a:off x="984250" y="61698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0D9CF1-3DB5-4333-A131-F7D4D8FF9F2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ECE67D-F326-4C84-AEA1-D5612F1512B9}"/>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642461F-A4D5-496E-8D83-6B870A51113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F897F2-F561-440B-8F48-CC2E15C4ADC3}"/>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7EF2BD0-5156-458F-9EE1-C725F283F87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134801</xdr:rowOff>
    </xdr:from>
    <xdr:to>
      <xdr:col>24</xdr:col>
      <xdr:colOff>114300</xdr:colOff>
      <xdr:row>38</xdr:row>
      <xdr:rowOff>64951</xdr:rowOff>
    </xdr:to>
    <xdr:sp macro="" textlink="">
      <xdr:nvSpPr>
        <xdr:cNvPr id="74" name="楕円 73">
          <a:extLst>
            <a:ext uri="{FF2B5EF4-FFF2-40B4-BE49-F238E27FC236}">
              <a16:creationId xmlns:a16="http://schemas.microsoft.com/office/drawing/2014/main" id="{3E3661D5-1553-48B8-B818-765D28D0BFE1}"/>
            </a:ext>
          </a:extLst>
        </xdr:cNvPr>
        <xdr:cNvSpPr/>
      </xdr:nvSpPr>
      <xdr:spPr>
        <a:xfrm>
          <a:off x="4127500" y="62498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157678</xdr:rowOff>
    </xdr:from>
    <xdr:ext cx="405111" cy="259045"/>
    <xdr:sp macro="" textlink="">
      <xdr:nvSpPr>
        <xdr:cNvPr id="75" name="【図書館】&#10;有形固定資産減価償却率該当値テキスト">
          <a:extLst>
            <a:ext uri="{FF2B5EF4-FFF2-40B4-BE49-F238E27FC236}">
              <a16:creationId xmlns:a16="http://schemas.microsoft.com/office/drawing/2014/main" id="{03EC081D-8D79-4BC9-9802-EA2F687A98E3}"/>
            </a:ext>
          </a:extLst>
        </xdr:cNvPr>
        <xdr:cNvSpPr txBox="1"/>
      </xdr:nvSpPr>
      <xdr:spPr>
        <a:xfrm>
          <a:off x="4216400" y="6107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30299</xdr:rowOff>
    </xdr:from>
    <xdr:to>
      <xdr:col>20</xdr:col>
      <xdr:colOff>38100</xdr:colOff>
      <xdr:row>38</xdr:row>
      <xdr:rowOff>131899</xdr:rowOff>
    </xdr:to>
    <xdr:sp macro="" textlink="">
      <xdr:nvSpPr>
        <xdr:cNvPr id="76" name="楕円 75">
          <a:extLst>
            <a:ext uri="{FF2B5EF4-FFF2-40B4-BE49-F238E27FC236}">
              <a16:creationId xmlns:a16="http://schemas.microsoft.com/office/drawing/2014/main" id="{7F1A40FE-3BD4-42E7-BCCD-D6378B0B6333}"/>
            </a:ext>
          </a:extLst>
        </xdr:cNvPr>
        <xdr:cNvSpPr/>
      </xdr:nvSpPr>
      <xdr:spPr>
        <a:xfrm>
          <a:off x="3384550" y="63104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14151</xdr:rowOff>
    </xdr:from>
    <xdr:to>
      <xdr:col>24</xdr:col>
      <xdr:colOff>63500</xdr:colOff>
      <xdr:row>38</xdr:row>
      <xdr:rowOff>81099</xdr:rowOff>
    </xdr:to>
    <xdr:cxnSp macro="">
      <xdr:nvCxnSpPr>
        <xdr:cNvPr id="77" name="直線コネクタ 76">
          <a:extLst>
            <a:ext uri="{FF2B5EF4-FFF2-40B4-BE49-F238E27FC236}">
              <a16:creationId xmlns:a16="http://schemas.microsoft.com/office/drawing/2014/main" id="{1E864500-521A-4C1B-A742-8E44F2437F91}"/>
            </a:ext>
          </a:extLst>
        </xdr:cNvPr>
        <xdr:cNvCxnSpPr/>
      </xdr:nvCxnSpPr>
      <xdr:spPr>
        <a:xfrm flipV="1">
          <a:off x="3429000" y="6294301"/>
          <a:ext cx="7493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8" name="楕円 77">
          <a:extLst>
            <a:ext uri="{FF2B5EF4-FFF2-40B4-BE49-F238E27FC236}">
              <a16:creationId xmlns:a16="http://schemas.microsoft.com/office/drawing/2014/main" id="{2B94C549-5CFD-4D64-B07D-56262387A955}"/>
            </a:ext>
          </a:extLst>
        </xdr:cNvPr>
        <xdr:cNvSpPr/>
      </xdr:nvSpPr>
      <xdr:spPr>
        <a:xfrm>
          <a:off x="257175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81099</xdr:rowOff>
    </xdr:to>
    <xdr:cxnSp macro="">
      <xdr:nvCxnSpPr>
        <xdr:cNvPr id="79" name="直線コネクタ 78">
          <a:extLst>
            <a:ext uri="{FF2B5EF4-FFF2-40B4-BE49-F238E27FC236}">
              <a16:creationId xmlns:a16="http://schemas.microsoft.com/office/drawing/2014/main" id="{3D17A366-6505-4B69-8E9E-60F5C060CE00}"/>
            </a:ext>
          </a:extLst>
        </xdr:cNvPr>
        <xdr:cNvCxnSpPr/>
      </xdr:nvCxnSpPr>
      <xdr:spPr>
        <a:xfrm>
          <a:off x="2622550" y="6333490"/>
          <a:ext cx="8064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141333</xdr:rowOff>
    </xdr:from>
    <xdr:to>
      <xdr:col>10</xdr:col>
      <xdr:colOff>165100</xdr:colOff>
      <xdr:row>38</xdr:row>
      <xdr:rowOff>71482</xdr:rowOff>
    </xdr:to>
    <xdr:sp macro="" textlink="">
      <xdr:nvSpPr>
        <xdr:cNvPr id="80" name="楕円 79">
          <a:extLst>
            <a:ext uri="{FF2B5EF4-FFF2-40B4-BE49-F238E27FC236}">
              <a16:creationId xmlns:a16="http://schemas.microsoft.com/office/drawing/2014/main" id="{158576D5-D050-425E-B18E-C048067F2F09}"/>
            </a:ext>
          </a:extLst>
        </xdr:cNvPr>
        <xdr:cNvSpPr/>
      </xdr:nvSpPr>
      <xdr:spPr>
        <a:xfrm>
          <a:off x="1778000" y="6256383"/>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20683</xdr:rowOff>
    </xdr:from>
    <xdr:to>
      <xdr:col>15</xdr:col>
      <xdr:colOff>50800</xdr:colOff>
      <xdr:row>38</xdr:row>
      <xdr:rowOff>53340</xdr:rowOff>
    </xdr:to>
    <xdr:cxnSp macro="">
      <xdr:nvCxnSpPr>
        <xdr:cNvPr id="81" name="直線コネクタ 80">
          <a:extLst>
            <a:ext uri="{FF2B5EF4-FFF2-40B4-BE49-F238E27FC236}">
              <a16:creationId xmlns:a16="http://schemas.microsoft.com/office/drawing/2014/main" id="{11162535-F046-493F-B76A-F66A3D135087}"/>
            </a:ext>
          </a:extLst>
        </xdr:cNvPr>
        <xdr:cNvCxnSpPr/>
      </xdr:nvCxnSpPr>
      <xdr:spPr>
        <a:xfrm>
          <a:off x="1828800" y="6300833"/>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108676</xdr:rowOff>
    </xdr:from>
    <xdr:to>
      <xdr:col>6</xdr:col>
      <xdr:colOff>38100</xdr:colOff>
      <xdr:row>38</xdr:row>
      <xdr:rowOff>38826</xdr:rowOff>
    </xdr:to>
    <xdr:sp macro="" textlink="">
      <xdr:nvSpPr>
        <xdr:cNvPr id="82" name="楕円 81">
          <a:extLst>
            <a:ext uri="{FF2B5EF4-FFF2-40B4-BE49-F238E27FC236}">
              <a16:creationId xmlns:a16="http://schemas.microsoft.com/office/drawing/2014/main" id="{6C333DA9-D34B-4A06-82BF-72307751DBCE}"/>
            </a:ext>
          </a:extLst>
        </xdr:cNvPr>
        <xdr:cNvSpPr/>
      </xdr:nvSpPr>
      <xdr:spPr>
        <a:xfrm>
          <a:off x="984250" y="62237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159476</xdr:rowOff>
    </xdr:from>
    <xdr:to>
      <xdr:col>10</xdr:col>
      <xdr:colOff>114300</xdr:colOff>
      <xdr:row>38</xdr:row>
      <xdr:rowOff>20683</xdr:rowOff>
    </xdr:to>
    <xdr:cxnSp macro="">
      <xdr:nvCxnSpPr>
        <xdr:cNvPr id="83" name="直線コネクタ 82">
          <a:extLst>
            <a:ext uri="{FF2B5EF4-FFF2-40B4-BE49-F238E27FC236}">
              <a16:creationId xmlns:a16="http://schemas.microsoft.com/office/drawing/2014/main" id="{2BC6D9BE-70EB-41B9-BB9D-7353236CE4D0}"/>
            </a:ext>
          </a:extLst>
        </xdr:cNvPr>
        <xdr:cNvCxnSpPr/>
      </xdr:nvCxnSpPr>
      <xdr:spPr>
        <a:xfrm>
          <a:off x="1028700" y="6274526"/>
          <a:ext cx="80010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19C77939-5CF0-43C1-946E-A1FDB3E50C2C}"/>
            </a:ext>
          </a:extLst>
        </xdr:cNvPr>
        <xdr:cNvSpPr txBox="1"/>
      </xdr:nvSpPr>
      <xdr:spPr>
        <a:xfrm>
          <a:off x="3239144" y="602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A4F03A96-32CC-41C0-80A1-4091E614BE61}"/>
            </a:ext>
          </a:extLst>
        </xdr:cNvPr>
        <xdr:cNvSpPr txBox="1"/>
      </xdr:nvSpPr>
      <xdr:spPr>
        <a:xfrm>
          <a:off x="2439044" y="5988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ACF63D3-C377-4D2A-937C-3EDCBFD290FE}"/>
            </a:ext>
          </a:extLst>
        </xdr:cNvPr>
        <xdr:cNvSpPr txBox="1"/>
      </xdr:nvSpPr>
      <xdr:spPr>
        <a:xfrm>
          <a:off x="1645294" y="5969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38D53746-AAE6-4A16-851F-52E978B6071A}"/>
            </a:ext>
          </a:extLst>
        </xdr:cNvPr>
        <xdr:cNvSpPr txBox="1"/>
      </xdr:nvSpPr>
      <xdr:spPr>
        <a:xfrm>
          <a:off x="851544" y="5951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99F7E377-E456-4AAB-976B-185821E8A128}"/>
            </a:ext>
          </a:extLst>
        </xdr:cNvPr>
        <xdr:cNvSpPr txBox="1"/>
      </xdr:nvSpPr>
      <xdr:spPr>
        <a:xfrm>
          <a:off x="3239144" y="6403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9" name="n_2mainValue【図書館】&#10;有形固定資産減価償却率">
          <a:extLst>
            <a:ext uri="{FF2B5EF4-FFF2-40B4-BE49-F238E27FC236}">
              <a16:creationId xmlns:a16="http://schemas.microsoft.com/office/drawing/2014/main" id="{68BAA16B-1AF6-4F1C-AF2C-53DAE4561E4B}"/>
            </a:ext>
          </a:extLst>
        </xdr:cNvPr>
        <xdr:cNvSpPr txBox="1"/>
      </xdr:nvSpPr>
      <xdr:spPr>
        <a:xfrm>
          <a:off x="2439044" y="63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62610</xdr:rowOff>
    </xdr:from>
    <xdr:ext cx="405111" cy="259045"/>
    <xdr:sp macro="" textlink="">
      <xdr:nvSpPr>
        <xdr:cNvPr id="90" name="n_3mainValue【図書館】&#10;有形固定資産減価償却率">
          <a:extLst>
            <a:ext uri="{FF2B5EF4-FFF2-40B4-BE49-F238E27FC236}">
              <a16:creationId xmlns:a16="http://schemas.microsoft.com/office/drawing/2014/main" id="{660A4DC0-4F13-4208-88CF-32EAA3B5C055}"/>
            </a:ext>
          </a:extLst>
        </xdr:cNvPr>
        <xdr:cNvSpPr txBox="1"/>
      </xdr:nvSpPr>
      <xdr:spPr>
        <a:xfrm>
          <a:off x="1645294" y="634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29953</xdr:rowOff>
    </xdr:from>
    <xdr:ext cx="405111" cy="259045"/>
    <xdr:sp macro="" textlink="">
      <xdr:nvSpPr>
        <xdr:cNvPr id="91" name="n_4mainValue【図書館】&#10;有形固定資産減価償却率">
          <a:extLst>
            <a:ext uri="{FF2B5EF4-FFF2-40B4-BE49-F238E27FC236}">
              <a16:creationId xmlns:a16="http://schemas.microsoft.com/office/drawing/2014/main" id="{247DB198-815D-4118-8644-39DCD5A8BFDF}"/>
            </a:ext>
          </a:extLst>
        </xdr:cNvPr>
        <xdr:cNvSpPr txBox="1"/>
      </xdr:nvSpPr>
      <xdr:spPr>
        <a:xfrm>
          <a:off x="851544" y="631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82EA286-5506-48AA-83D4-153691C14AC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E48890D-F7FF-45F1-98F0-0ADFE27ACBF2}"/>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FBFB126-A134-42D4-8915-65F13FBAA7C8}"/>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7EF62AD-F8BC-4E82-9735-2415FE1755C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29A93CD-6921-4020-B559-7418F9AE67E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A51D329-4351-4604-A278-8901173AAFC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621CD08-8705-4399-8F41-6620C3BFF927}"/>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7F69692-9BA6-43E9-A405-FA414FEB5194}"/>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27B2AC0-D023-4072-A89A-B0DA5B47C93E}"/>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86838A6-36F7-4E40-A2F1-6B8FCECAAB5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D7CF474-5231-4A02-9A36-B0726B477F58}"/>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EAC8459-CD42-42DB-A59C-22B76E902CF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B1AE539-A347-410A-A78E-F59FE1A1F852}"/>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B48AF30-8F36-4475-8DBD-5660F6D5AC48}"/>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2B14ABF-E801-4E36-8A42-95A7EE7A56D3}"/>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0BAD7A8-E957-4578-8CF7-FF343E599AB6}"/>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48C8A90-1A4B-4392-8595-A86489BDA58E}"/>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BB95D70-EAAE-4D0C-AB61-71BC9C3307B1}"/>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C61BEC8-EFD2-4794-993C-CE38B35291EF}"/>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7DC2CF9-855E-49C2-ACDA-D387033EA29E}"/>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0D30805-0122-4194-87C6-61CD9E9B0968}"/>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795D848-B0B7-4403-8969-A5FE470D6886}"/>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4DACD64-2B7E-492E-809C-897C58F64905}"/>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B5D7014C-0D71-47F0-A559-C8C80A003508}"/>
            </a:ext>
          </a:extLst>
        </xdr:cNvPr>
        <xdr:cNvCxnSpPr/>
      </xdr:nvCxnSpPr>
      <xdr:spPr>
        <a:xfrm flipV="1">
          <a:off x="9429115" y="54737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C4503BF-6C16-4C0C-AC91-C83DABF32A9F}"/>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2CBC0D5-DCA7-433F-B451-E6CD94F1A290}"/>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44BE9E2-4A23-4C86-AED6-B62E21945053}"/>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33B67296-A1C7-46BE-8E4D-5987443D248D}"/>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4F7435B9-6040-474B-97AC-4CAA649CA0B8}"/>
            </a:ext>
          </a:extLst>
        </xdr:cNvPr>
        <xdr:cNvSpPr txBox="1"/>
      </xdr:nvSpPr>
      <xdr:spPr>
        <a:xfrm>
          <a:off x="9467850" y="6252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6ABBCB20-9007-4E3A-B8A6-544A56008C67}"/>
            </a:ext>
          </a:extLst>
        </xdr:cNvPr>
        <xdr:cNvSpPr/>
      </xdr:nvSpPr>
      <xdr:spPr>
        <a:xfrm>
          <a:off x="9398000" y="6394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21AA5821-E800-4A0D-A153-D3ACBFA6BCD8}"/>
            </a:ext>
          </a:extLst>
        </xdr:cNvPr>
        <xdr:cNvSpPr/>
      </xdr:nvSpPr>
      <xdr:spPr>
        <a:xfrm>
          <a:off x="8636000" y="640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38ADD7FB-20D4-40DC-9E29-B5530F6825FF}"/>
            </a:ext>
          </a:extLst>
        </xdr:cNvPr>
        <xdr:cNvSpPr/>
      </xdr:nvSpPr>
      <xdr:spPr>
        <a:xfrm>
          <a:off x="7842250" y="6419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80409438-E849-42A9-9E52-0722A604E41C}"/>
            </a:ext>
          </a:extLst>
        </xdr:cNvPr>
        <xdr:cNvSpPr/>
      </xdr:nvSpPr>
      <xdr:spPr>
        <a:xfrm>
          <a:off x="702945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3CB0777-AF13-4199-AC07-A678EDEABD08}"/>
            </a:ext>
          </a:extLst>
        </xdr:cNvPr>
        <xdr:cNvSpPr/>
      </xdr:nvSpPr>
      <xdr:spPr>
        <a:xfrm>
          <a:off x="6235700" y="6432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D72AED0-32AD-4BF8-B37A-3E7FB1AFFD2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E24ECB-B999-4BBD-8314-4A6004AB0B45}"/>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C446DA-DC61-45BE-974D-679A5407C255}"/>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3CC2B3E-EB7D-4EE2-979A-9E014B666EB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BDB503E-3EA9-424D-ABC2-BDEF90B5F954}"/>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131" name="楕円 130">
          <a:extLst>
            <a:ext uri="{FF2B5EF4-FFF2-40B4-BE49-F238E27FC236}">
              <a16:creationId xmlns:a16="http://schemas.microsoft.com/office/drawing/2014/main" id="{5A8D8559-ABEB-4512-B86F-A39FA7B55EA2}"/>
            </a:ext>
          </a:extLst>
        </xdr:cNvPr>
        <xdr:cNvSpPr/>
      </xdr:nvSpPr>
      <xdr:spPr>
        <a:xfrm>
          <a:off x="9398000" y="6489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713487F7-46CB-4D4C-A2AC-3FDEB96188DE}"/>
            </a:ext>
          </a:extLst>
        </xdr:cNvPr>
        <xdr:cNvSpPr txBox="1"/>
      </xdr:nvSpPr>
      <xdr:spPr>
        <a:xfrm>
          <a:off x="946785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macro="" textlink="">
      <xdr:nvSpPr>
        <xdr:cNvPr id="133" name="楕円 132">
          <a:extLst>
            <a:ext uri="{FF2B5EF4-FFF2-40B4-BE49-F238E27FC236}">
              <a16:creationId xmlns:a16="http://schemas.microsoft.com/office/drawing/2014/main" id="{1F195378-3C48-473C-B06C-84CEB55EFEF3}"/>
            </a:ext>
          </a:extLst>
        </xdr:cNvPr>
        <xdr:cNvSpPr/>
      </xdr:nvSpPr>
      <xdr:spPr>
        <a:xfrm>
          <a:off x="86360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95250</xdr:rowOff>
    </xdr:from>
    <xdr:to>
      <xdr:col>55</xdr:col>
      <xdr:colOff>0</xdr:colOff>
      <xdr:row>39</xdr:row>
      <xdr:rowOff>95250</xdr:rowOff>
    </xdr:to>
    <xdr:cxnSp macro="">
      <xdr:nvCxnSpPr>
        <xdr:cNvPr id="134" name="直線コネクタ 133">
          <a:extLst>
            <a:ext uri="{FF2B5EF4-FFF2-40B4-BE49-F238E27FC236}">
              <a16:creationId xmlns:a16="http://schemas.microsoft.com/office/drawing/2014/main" id="{EAA69A4B-4EFE-4957-94DB-DEB43211E558}"/>
            </a:ext>
          </a:extLst>
        </xdr:cNvPr>
        <xdr:cNvCxnSpPr/>
      </xdr:nvCxnSpPr>
      <xdr:spPr>
        <a:xfrm>
          <a:off x="8686800" y="65405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35" name="楕円 134">
          <a:extLst>
            <a:ext uri="{FF2B5EF4-FFF2-40B4-BE49-F238E27FC236}">
              <a16:creationId xmlns:a16="http://schemas.microsoft.com/office/drawing/2014/main" id="{58B2F6CE-1065-4BDC-8372-2093D8AF1DE1}"/>
            </a:ext>
          </a:extLst>
        </xdr:cNvPr>
        <xdr:cNvSpPr/>
      </xdr:nvSpPr>
      <xdr:spPr>
        <a:xfrm>
          <a:off x="7842250" y="6489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95250</xdr:rowOff>
    </xdr:from>
    <xdr:to>
      <xdr:col>50</xdr:col>
      <xdr:colOff>114300</xdr:colOff>
      <xdr:row>39</xdr:row>
      <xdr:rowOff>95250</xdr:rowOff>
    </xdr:to>
    <xdr:cxnSp macro="">
      <xdr:nvCxnSpPr>
        <xdr:cNvPr id="136" name="直線コネクタ 135">
          <a:extLst>
            <a:ext uri="{FF2B5EF4-FFF2-40B4-BE49-F238E27FC236}">
              <a16:creationId xmlns:a16="http://schemas.microsoft.com/office/drawing/2014/main" id="{AE050F1D-F49B-4EC9-8439-B4BCD0285690}"/>
            </a:ext>
          </a:extLst>
        </xdr:cNvPr>
        <xdr:cNvCxnSpPr/>
      </xdr:nvCxnSpPr>
      <xdr:spPr>
        <a:xfrm>
          <a:off x="7886700" y="6540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70E330F2-2406-4EFE-9E0B-E816A612F2F8}"/>
            </a:ext>
          </a:extLst>
        </xdr:cNvPr>
        <xdr:cNvSpPr/>
      </xdr:nvSpPr>
      <xdr:spPr>
        <a:xfrm>
          <a:off x="702945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95250</xdr:rowOff>
    </xdr:to>
    <xdr:cxnSp macro="">
      <xdr:nvCxnSpPr>
        <xdr:cNvPr id="138" name="直線コネクタ 137">
          <a:extLst>
            <a:ext uri="{FF2B5EF4-FFF2-40B4-BE49-F238E27FC236}">
              <a16:creationId xmlns:a16="http://schemas.microsoft.com/office/drawing/2014/main" id="{7F806C08-4107-4DC1-93C7-2EC99EFD47BE}"/>
            </a:ext>
          </a:extLst>
        </xdr:cNvPr>
        <xdr:cNvCxnSpPr/>
      </xdr:nvCxnSpPr>
      <xdr:spPr>
        <a:xfrm>
          <a:off x="7080250" y="65278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9" name="楕円 138">
          <a:extLst>
            <a:ext uri="{FF2B5EF4-FFF2-40B4-BE49-F238E27FC236}">
              <a16:creationId xmlns:a16="http://schemas.microsoft.com/office/drawing/2014/main" id="{8706D612-E9DA-44EB-98BE-0E60BE182F0D}"/>
            </a:ext>
          </a:extLst>
        </xdr:cNvPr>
        <xdr:cNvSpPr/>
      </xdr:nvSpPr>
      <xdr:spPr>
        <a:xfrm>
          <a:off x="62357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82550</xdr:rowOff>
    </xdr:to>
    <xdr:cxnSp macro="">
      <xdr:nvCxnSpPr>
        <xdr:cNvPr id="140" name="直線コネクタ 139">
          <a:extLst>
            <a:ext uri="{FF2B5EF4-FFF2-40B4-BE49-F238E27FC236}">
              <a16:creationId xmlns:a16="http://schemas.microsoft.com/office/drawing/2014/main" id="{367B0E69-75AF-4180-B49D-BAAE7CFCEFD3}"/>
            </a:ext>
          </a:extLst>
        </xdr:cNvPr>
        <xdr:cNvCxnSpPr/>
      </xdr:nvCxnSpPr>
      <xdr:spPr>
        <a:xfrm>
          <a:off x="6286500" y="65278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9F5EE60C-89E8-4BB1-9134-C0C30303F61A}"/>
            </a:ext>
          </a:extLst>
        </xdr:cNvPr>
        <xdr:cNvSpPr txBox="1"/>
      </xdr:nvSpPr>
      <xdr:spPr>
        <a:xfrm>
          <a:off x="8458277"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AB445272-3D2A-40B6-B636-2365225CF6E0}"/>
            </a:ext>
          </a:extLst>
        </xdr:cNvPr>
        <xdr:cNvSpPr txBox="1"/>
      </xdr:nvSpPr>
      <xdr:spPr>
        <a:xfrm>
          <a:off x="76772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EB42E375-97C4-41AC-BB2B-0FC4D4728D94}"/>
            </a:ext>
          </a:extLst>
        </xdr:cNvPr>
        <xdr:cNvSpPr txBox="1"/>
      </xdr:nvSpPr>
      <xdr:spPr>
        <a:xfrm>
          <a:off x="6864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79A2F340-5B4C-4C61-B116-6D5C77F6D85A}"/>
            </a:ext>
          </a:extLst>
        </xdr:cNvPr>
        <xdr:cNvSpPr txBox="1"/>
      </xdr:nvSpPr>
      <xdr:spPr>
        <a:xfrm>
          <a:off x="607067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137177</xdr:rowOff>
    </xdr:from>
    <xdr:ext cx="469744" cy="259045"/>
    <xdr:sp macro="" textlink="">
      <xdr:nvSpPr>
        <xdr:cNvPr id="145" name="n_1mainValue【図書館】&#10;一人当たり面積">
          <a:extLst>
            <a:ext uri="{FF2B5EF4-FFF2-40B4-BE49-F238E27FC236}">
              <a16:creationId xmlns:a16="http://schemas.microsoft.com/office/drawing/2014/main" id="{9D360AAA-87BD-4DC5-B826-ED5FDF11247A}"/>
            </a:ext>
          </a:extLst>
        </xdr:cNvPr>
        <xdr:cNvSpPr txBox="1"/>
      </xdr:nvSpPr>
      <xdr:spPr>
        <a:xfrm>
          <a:off x="845827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137177</xdr:rowOff>
    </xdr:from>
    <xdr:ext cx="469744" cy="259045"/>
    <xdr:sp macro="" textlink="">
      <xdr:nvSpPr>
        <xdr:cNvPr id="146" name="n_2mainValue【図書館】&#10;一人当たり面積">
          <a:extLst>
            <a:ext uri="{FF2B5EF4-FFF2-40B4-BE49-F238E27FC236}">
              <a16:creationId xmlns:a16="http://schemas.microsoft.com/office/drawing/2014/main" id="{4AFD19B7-1CA3-419D-820E-4208885FF22C}"/>
            </a:ext>
          </a:extLst>
        </xdr:cNvPr>
        <xdr:cNvSpPr txBox="1"/>
      </xdr:nvSpPr>
      <xdr:spPr>
        <a:xfrm>
          <a:off x="76772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2A74F3C6-CED4-4537-80D3-94E77689B21D}"/>
            </a:ext>
          </a:extLst>
        </xdr:cNvPr>
        <xdr:cNvSpPr txBox="1"/>
      </xdr:nvSpPr>
      <xdr:spPr>
        <a:xfrm>
          <a:off x="6864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124477</xdr:rowOff>
    </xdr:from>
    <xdr:ext cx="469744" cy="259045"/>
    <xdr:sp macro="" textlink="">
      <xdr:nvSpPr>
        <xdr:cNvPr id="148" name="n_4mainValue【図書館】&#10;一人当たり面積">
          <a:extLst>
            <a:ext uri="{FF2B5EF4-FFF2-40B4-BE49-F238E27FC236}">
              <a16:creationId xmlns:a16="http://schemas.microsoft.com/office/drawing/2014/main" id="{814A5ABB-0A0F-440F-BA99-A0B36454DF8E}"/>
            </a:ext>
          </a:extLst>
        </xdr:cNvPr>
        <xdr:cNvSpPr txBox="1"/>
      </xdr:nvSpPr>
      <xdr:spPr>
        <a:xfrm>
          <a:off x="607067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A50AA5E-B23D-4C84-8E55-FFA9ED64426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566A5FF-4B83-4BC0-A93E-54EDBE94DDE0}"/>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5B9A21A-49C5-4EBE-AD80-BAEE8F54C23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827C27B-7A07-47BD-A07C-4A5CB43030E2}"/>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08EEA09-5918-4FFB-9A6B-84A0B6E109A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9780A6F-8C76-4EB9-B007-D7B5ED0E0445}"/>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868A656-99DF-4CB8-A649-ABA926A8637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FB6C3C1-4FEC-4AEE-B3FC-CCA31BB2BF78}"/>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31559F8-E98C-449E-995E-E18EFD81860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41743C5-EA7F-4FE6-91EC-272E19A577B2}"/>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8251E90-0759-4BE3-8891-584D87BD706B}"/>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1F51A06-07BF-418B-A3C5-40501AA99AD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A616F00-680F-4910-9F15-8FE5C0DDD909}"/>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C7ACFE1-D20D-4D60-BBEA-7B56E7435EF3}"/>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2F1BFD2-A7ED-4AA6-9BCC-46D5804D5C6C}"/>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A36EDF6-8640-4D0D-8536-F553AA9308DE}"/>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E2FB81D-E814-47FD-8E6F-45153A856FA6}"/>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F2FB681-9BEE-4E2C-8E48-54C035244E3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C280C96-4BB9-4334-B30F-5E6F58ED08A4}"/>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EB98042-B835-40D3-9235-71324F7AF44A}"/>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C260669-7670-461F-B398-6D3A7CE4763F}"/>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00056A3-6080-4C20-B621-0754C3FD0466}"/>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32A0A4F-3D99-48E8-8C00-A22945BA9E4A}"/>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2C4D11D-E173-4F8F-B96F-3AAC4C2194E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D7FDD3BD-3BE4-4713-929D-A8B820E88D30}"/>
            </a:ext>
          </a:extLst>
        </xdr:cNvPr>
        <xdr:cNvCxnSpPr/>
      </xdr:nvCxnSpPr>
      <xdr:spPr>
        <a:xfrm flipV="1">
          <a:off x="4177665" y="9368155"/>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36EE1761-5398-4462-8B59-D46E67FDED3D}"/>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C613CDC4-833B-4654-B02D-7AC1A352CD8B}"/>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82EDB14-FFB2-4340-BE26-C14BC3C12679}"/>
            </a:ext>
          </a:extLst>
        </xdr:cNvPr>
        <xdr:cNvSpPr txBox="1"/>
      </xdr:nvSpPr>
      <xdr:spPr>
        <a:xfrm>
          <a:off x="4216400" y="914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76DA1E4D-E181-4D04-A109-85DFFC6972CD}"/>
            </a:ext>
          </a:extLst>
        </xdr:cNvPr>
        <xdr:cNvCxnSpPr/>
      </xdr:nvCxnSpPr>
      <xdr:spPr>
        <a:xfrm>
          <a:off x="4108450" y="93681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AAC815D-B214-4F00-B3ED-CD0752B2B1AC}"/>
            </a:ext>
          </a:extLst>
        </xdr:cNvPr>
        <xdr:cNvSpPr txBox="1"/>
      </xdr:nvSpPr>
      <xdr:spPr>
        <a:xfrm>
          <a:off x="4216400" y="9839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ECDAE0EC-E3CB-4C74-857C-BAA498BC7013}"/>
            </a:ext>
          </a:extLst>
        </xdr:cNvPr>
        <xdr:cNvSpPr/>
      </xdr:nvSpPr>
      <xdr:spPr>
        <a:xfrm>
          <a:off x="4127500" y="9981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93262431-4BAB-4034-85A4-95C158BC0EAE}"/>
            </a:ext>
          </a:extLst>
        </xdr:cNvPr>
        <xdr:cNvSpPr/>
      </xdr:nvSpPr>
      <xdr:spPr>
        <a:xfrm>
          <a:off x="3384550" y="995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3308F86C-4669-4EF9-9CF4-2EFE2ECA9A33}"/>
            </a:ext>
          </a:extLst>
        </xdr:cNvPr>
        <xdr:cNvSpPr/>
      </xdr:nvSpPr>
      <xdr:spPr>
        <a:xfrm>
          <a:off x="2571750" y="993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3DF292FD-5B27-4049-B322-E417D4A8763A}"/>
            </a:ext>
          </a:extLst>
        </xdr:cNvPr>
        <xdr:cNvSpPr/>
      </xdr:nvSpPr>
      <xdr:spPr>
        <a:xfrm>
          <a:off x="17780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F8B83C64-EEC3-4CAB-8B0F-CBBEA7029564}"/>
            </a:ext>
          </a:extLst>
        </xdr:cNvPr>
        <xdr:cNvSpPr/>
      </xdr:nvSpPr>
      <xdr:spPr>
        <a:xfrm>
          <a:off x="984250" y="9916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EC732DC-BF77-485E-92A5-0ECD8B0AD3A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8326393-5F62-4391-8D43-07881AE80AE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A1ABD5B-2667-4A72-830B-766694E9DCC1}"/>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21945A-0287-4316-9F60-04474E2091A2}"/>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88DD8FC-7FC1-4E1E-9860-29A8571AEE6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9" name="楕円 188">
          <a:extLst>
            <a:ext uri="{FF2B5EF4-FFF2-40B4-BE49-F238E27FC236}">
              <a16:creationId xmlns:a16="http://schemas.microsoft.com/office/drawing/2014/main" id="{9F867718-F0F6-4522-A454-60B0EBD9302F}"/>
            </a:ext>
          </a:extLst>
        </xdr:cNvPr>
        <xdr:cNvSpPr/>
      </xdr:nvSpPr>
      <xdr:spPr>
        <a:xfrm>
          <a:off x="4127500" y="10044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110507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DBCF443-8F5B-405E-927C-5E98AFA59D12}"/>
            </a:ext>
          </a:extLst>
        </xdr:cNvPr>
        <xdr:cNvSpPr txBox="1"/>
      </xdr:nvSpPr>
      <xdr:spPr>
        <a:xfrm>
          <a:off x="4216400"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91" name="楕円 190">
          <a:extLst>
            <a:ext uri="{FF2B5EF4-FFF2-40B4-BE49-F238E27FC236}">
              <a16:creationId xmlns:a16="http://schemas.microsoft.com/office/drawing/2014/main" id="{ADA63AA1-C4A9-4512-9E3A-F5CD3F94468F}"/>
            </a:ext>
          </a:extLst>
        </xdr:cNvPr>
        <xdr:cNvSpPr/>
      </xdr:nvSpPr>
      <xdr:spPr>
        <a:xfrm>
          <a:off x="3384550" y="100101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148590</xdr:rowOff>
    </xdr:from>
    <xdr:to>
      <xdr:col>24</xdr:col>
      <xdr:colOff>63500</xdr:colOff>
      <xdr:row>61</xdr:row>
      <xdr:rowOff>11430</xdr:rowOff>
    </xdr:to>
    <xdr:cxnSp macro="">
      <xdr:nvCxnSpPr>
        <xdr:cNvPr id="192" name="直線コネクタ 191">
          <a:extLst>
            <a:ext uri="{FF2B5EF4-FFF2-40B4-BE49-F238E27FC236}">
              <a16:creationId xmlns:a16="http://schemas.microsoft.com/office/drawing/2014/main" id="{3535134A-4506-44E9-BDD7-4CA815A9396E}"/>
            </a:ext>
          </a:extLst>
        </xdr:cNvPr>
        <xdr:cNvCxnSpPr/>
      </xdr:nvCxnSpPr>
      <xdr:spPr>
        <a:xfrm>
          <a:off x="3429000" y="10060940"/>
          <a:ext cx="7493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61595</xdr:rowOff>
    </xdr:from>
    <xdr:to>
      <xdr:col>15</xdr:col>
      <xdr:colOff>101600</xdr:colOff>
      <xdr:row>60</xdr:row>
      <xdr:rowOff>163195</xdr:rowOff>
    </xdr:to>
    <xdr:sp macro="" textlink="">
      <xdr:nvSpPr>
        <xdr:cNvPr id="193" name="楕円 192">
          <a:extLst>
            <a:ext uri="{FF2B5EF4-FFF2-40B4-BE49-F238E27FC236}">
              <a16:creationId xmlns:a16="http://schemas.microsoft.com/office/drawing/2014/main" id="{6F4F2547-DC25-4767-9C9D-1A264657AC3C}"/>
            </a:ext>
          </a:extLst>
        </xdr:cNvPr>
        <xdr:cNvSpPr/>
      </xdr:nvSpPr>
      <xdr:spPr>
        <a:xfrm>
          <a:off x="2571750" y="997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112395</xdr:rowOff>
    </xdr:from>
    <xdr:to>
      <xdr:col>19</xdr:col>
      <xdr:colOff>177800</xdr:colOff>
      <xdr:row>60</xdr:row>
      <xdr:rowOff>148590</xdr:rowOff>
    </xdr:to>
    <xdr:cxnSp macro="">
      <xdr:nvCxnSpPr>
        <xdr:cNvPr id="194" name="直線コネクタ 193">
          <a:extLst>
            <a:ext uri="{FF2B5EF4-FFF2-40B4-BE49-F238E27FC236}">
              <a16:creationId xmlns:a16="http://schemas.microsoft.com/office/drawing/2014/main" id="{AC14A7FB-1942-4741-BBFD-2C67D09E96C6}"/>
            </a:ext>
          </a:extLst>
        </xdr:cNvPr>
        <xdr:cNvCxnSpPr/>
      </xdr:nvCxnSpPr>
      <xdr:spPr>
        <a:xfrm>
          <a:off x="2622550" y="1002474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23495</xdr:rowOff>
    </xdr:from>
    <xdr:to>
      <xdr:col>10</xdr:col>
      <xdr:colOff>165100</xdr:colOff>
      <xdr:row>60</xdr:row>
      <xdr:rowOff>125095</xdr:rowOff>
    </xdr:to>
    <xdr:sp macro="" textlink="">
      <xdr:nvSpPr>
        <xdr:cNvPr id="195" name="楕円 194">
          <a:extLst>
            <a:ext uri="{FF2B5EF4-FFF2-40B4-BE49-F238E27FC236}">
              <a16:creationId xmlns:a16="http://schemas.microsoft.com/office/drawing/2014/main" id="{337D0956-1DF9-44EA-8F2E-74EE33112AC4}"/>
            </a:ext>
          </a:extLst>
        </xdr:cNvPr>
        <xdr:cNvSpPr/>
      </xdr:nvSpPr>
      <xdr:spPr>
        <a:xfrm>
          <a:off x="17780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74295</xdr:rowOff>
    </xdr:from>
    <xdr:to>
      <xdr:col>15</xdr:col>
      <xdr:colOff>50800</xdr:colOff>
      <xdr:row>60</xdr:row>
      <xdr:rowOff>112395</xdr:rowOff>
    </xdr:to>
    <xdr:cxnSp macro="">
      <xdr:nvCxnSpPr>
        <xdr:cNvPr id="196" name="直線コネクタ 195">
          <a:extLst>
            <a:ext uri="{FF2B5EF4-FFF2-40B4-BE49-F238E27FC236}">
              <a16:creationId xmlns:a16="http://schemas.microsoft.com/office/drawing/2014/main" id="{A9C2220E-F2C6-41C4-A786-13A56E74ED45}"/>
            </a:ext>
          </a:extLst>
        </xdr:cNvPr>
        <xdr:cNvCxnSpPr/>
      </xdr:nvCxnSpPr>
      <xdr:spPr>
        <a:xfrm>
          <a:off x="1828800" y="998664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158750</xdr:rowOff>
    </xdr:from>
    <xdr:to>
      <xdr:col>6</xdr:col>
      <xdr:colOff>38100</xdr:colOff>
      <xdr:row>60</xdr:row>
      <xdr:rowOff>88900</xdr:rowOff>
    </xdr:to>
    <xdr:sp macro="" textlink="">
      <xdr:nvSpPr>
        <xdr:cNvPr id="197" name="楕円 196">
          <a:extLst>
            <a:ext uri="{FF2B5EF4-FFF2-40B4-BE49-F238E27FC236}">
              <a16:creationId xmlns:a16="http://schemas.microsoft.com/office/drawing/2014/main" id="{BAEF30A9-5E41-445B-844C-C59DB1DFC20E}"/>
            </a:ext>
          </a:extLst>
        </xdr:cNvPr>
        <xdr:cNvSpPr/>
      </xdr:nvSpPr>
      <xdr:spPr>
        <a:xfrm>
          <a:off x="984250" y="9906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38100</xdr:rowOff>
    </xdr:from>
    <xdr:to>
      <xdr:col>10</xdr:col>
      <xdr:colOff>114300</xdr:colOff>
      <xdr:row>60</xdr:row>
      <xdr:rowOff>74295</xdr:rowOff>
    </xdr:to>
    <xdr:cxnSp macro="">
      <xdr:nvCxnSpPr>
        <xdr:cNvPr id="198" name="直線コネクタ 197">
          <a:extLst>
            <a:ext uri="{FF2B5EF4-FFF2-40B4-BE49-F238E27FC236}">
              <a16:creationId xmlns:a16="http://schemas.microsoft.com/office/drawing/2014/main" id="{B395C049-C151-40A4-B089-BCE621C00801}"/>
            </a:ext>
          </a:extLst>
        </xdr:cNvPr>
        <xdr:cNvCxnSpPr/>
      </xdr:nvCxnSpPr>
      <xdr:spPr>
        <a:xfrm>
          <a:off x="1028700" y="9950450"/>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7E8E0F2C-9317-4039-AF6B-608ECC4A8516}"/>
            </a:ext>
          </a:extLst>
        </xdr:cNvPr>
        <xdr:cNvSpPr txBox="1"/>
      </xdr:nvSpPr>
      <xdr:spPr>
        <a:xfrm>
          <a:off x="32391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32E24D60-0D44-4F9B-99E6-2134F9DB4DD5}"/>
            </a:ext>
          </a:extLst>
        </xdr:cNvPr>
        <xdr:cNvSpPr txBox="1"/>
      </xdr:nvSpPr>
      <xdr:spPr>
        <a:xfrm>
          <a:off x="24390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57EE1E69-D8B8-4A3F-8400-5497730FF1F9}"/>
            </a:ext>
          </a:extLst>
        </xdr:cNvPr>
        <xdr:cNvSpPr txBox="1"/>
      </xdr:nvSpPr>
      <xdr:spPr>
        <a:xfrm>
          <a:off x="164529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6D523647-E67F-450E-B2DF-B21816508773}"/>
            </a:ext>
          </a:extLst>
        </xdr:cNvPr>
        <xdr:cNvSpPr txBox="1"/>
      </xdr:nvSpPr>
      <xdr:spPr>
        <a:xfrm>
          <a:off x="8515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19067</xdr:rowOff>
    </xdr:from>
    <xdr:ext cx="405111" cy="259045"/>
    <xdr:sp macro="" textlink="">
      <xdr:nvSpPr>
        <xdr:cNvPr id="203" name="n_1mainValue【体育館・プール】&#10;有形固定資産減価償却率">
          <a:extLst>
            <a:ext uri="{FF2B5EF4-FFF2-40B4-BE49-F238E27FC236}">
              <a16:creationId xmlns:a16="http://schemas.microsoft.com/office/drawing/2014/main" id="{36196E38-32D7-4434-BFD5-31ECD4A03C8A}"/>
            </a:ext>
          </a:extLst>
        </xdr:cNvPr>
        <xdr:cNvSpPr txBox="1"/>
      </xdr:nvSpPr>
      <xdr:spPr>
        <a:xfrm>
          <a:off x="323914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204" name="n_2mainValue【体育館・プール】&#10;有形固定資産減価償却率">
          <a:extLst>
            <a:ext uri="{FF2B5EF4-FFF2-40B4-BE49-F238E27FC236}">
              <a16:creationId xmlns:a16="http://schemas.microsoft.com/office/drawing/2014/main" id="{027D79A8-4EDE-4634-B752-4DA68DE9CBD5}"/>
            </a:ext>
          </a:extLst>
        </xdr:cNvPr>
        <xdr:cNvSpPr txBox="1"/>
      </xdr:nvSpPr>
      <xdr:spPr>
        <a:xfrm>
          <a:off x="2439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116222</xdr:rowOff>
    </xdr:from>
    <xdr:ext cx="405111" cy="259045"/>
    <xdr:sp macro="" textlink="">
      <xdr:nvSpPr>
        <xdr:cNvPr id="205" name="n_3mainValue【体育館・プール】&#10;有形固定資産減価償却率">
          <a:extLst>
            <a:ext uri="{FF2B5EF4-FFF2-40B4-BE49-F238E27FC236}">
              <a16:creationId xmlns:a16="http://schemas.microsoft.com/office/drawing/2014/main" id="{D0C718A8-CF46-4190-AD4D-C2FEEDBCD6D8}"/>
            </a:ext>
          </a:extLst>
        </xdr:cNvPr>
        <xdr:cNvSpPr txBox="1"/>
      </xdr:nvSpPr>
      <xdr:spPr>
        <a:xfrm>
          <a:off x="164529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macro="" textlink="">
      <xdr:nvSpPr>
        <xdr:cNvPr id="206" name="n_4mainValue【体育館・プール】&#10;有形固定資産減価償却率">
          <a:extLst>
            <a:ext uri="{FF2B5EF4-FFF2-40B4-BE49-F238E27FC236}">
              <a16:creationId xmlns:a16="http://schemas.microsoft.com/office/drawing/2014/main" id="{AC1FE736-E8A4-417E-9014-A12080FADE9E}"/>
            </a:ext>
          </a:extLst>
        </xdr:cNvPr>
        <xdr:cNvSpPr txBox="1"/>
      </xdr:nvSpPr>
      <xdr:spPr>
        <a:xfrm>
          <a:off x="8515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2B5A25A-BDFB-427D-BFC0-17FE608C49F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C6AB29D-1F10-4420-BA78-40931343E4F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BD5ABED-9400-46AB-BF88-E28071E709C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0E90D60-25AD-4427-A158-50F6BBB1E7F1}"/>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69FB8B5-88DB-454D-AE99-668AAAAB92F8}"/>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67A680A-C4AD-4667-AE6D-564CB147F78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70F1A6A-026E-439F-8E9D-94155435642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7DBFCFA-BE30-46FB-9695-666279FC78E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A6FB79A-37D7-45D8-9999-2ED4F33CACF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40885A4-715D-4A74-BEF3-D84DA7FDC42C}"/>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D370835-6AFE-489C-B784-3E52A6B20E43}"/>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9756432-8A8B-45B9-9270-F497496C42F6}"/>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54225B6-211B-47EC-B2FE-505FAE46A7E3}"/>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FC2AC34-7982-45EE-A8F2-ABEBE220815A}"/>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19EBB38-F225-46F5-8EC5-34C00607A3DC}"/>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C8E358F-89AF-487C-92DE-6249A8769396}"/>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D217EAA-3AEC-476C-AB04-C3CCE87D0DC2}"/>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0FD9F0B-1798-4EEC-8F6A-D82A20E9ADCE}"/>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AEDBBC9-AFEE-4AFD-B089-619317E1289C}"/>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95F6B1F-AF51-4075-99C7-82C681D22341}"/>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2457B7D-DCB3-4837-A27D-F717542C4AE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A6742C6-631B-4BC3-A30E-E95E332AECBB}"/>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1AB222C-E374-48C2-A326-A39F781447CA}"/>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62FF6A5D-5120-4072-9EF8-70383BE8D042}"/>
            </a:ext>
          </a:extLst>
        </xdr:cNvPr>
        <xdr:cNvCxnSpPr/>
      </xdr:nvCxnSpPr>
      <xdr:spPr>
        <a:xfrm flipV="1">
          <a:off x="9429115" y="9364345"/>
          <a:ext cx="0" cy="125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BD766B2A-20BE-497E-BA72-93BC59AA4788}"/>
            </a:ext>
          </a:extLst>
        </xdr:cNvPr>
        <xdr:cNvSpPr txBox="1"/>
      </xdr:nvSpPr>
      <xdr:spPr>
        <a:xfrm>
          <a:off x="9467850"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1ACAFAA-555B-44E4-9A9F-20B287A77D7E}"/>
            </a:ext>
          </a:extLst>
        </xdr:cNvPr>
        <xdr:cNvCxnSpPr/>
      </xdr:nvCxnSpPr>
      <xdr:spPr>
        <a:xfrm>
          <a:off x="9359900" y="10618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6C2A25E5-35D8-4B95-834B-B300866F5514}"/>
            </a:ext>
          </a:extLst>
        </xdr:cNvPr>
        <xdr:cNvSpPr txBox="1"/>
      </xdr:nvSpPr>
      <xdr:spPr>
        <a:xfrm>
          <a:off x="9467850" y="914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DFB5CAD0-6EF9-48C1-B1FD-00F04B5FCF39}"/>
            </a:ext>
          </a:extLst>
        </xdr:cNvPr>
        <xdr:cNvCxnSpPr/>
      </xdr:nvCxnSpPr>
      <xdr:spPr>
        <a:xfrm>
          <a:off x="9359900" y="9364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F042F176-EAAC-43F9-A7A5-6541B448DF7D}"/>
            </a:ext>
          </a:extLst>
        </xdr:cNvPr>
        <xdr:cNvSpPr txBox="1"/>
      </xdr:nvSpPr>
      <xdr:spPr>
        <a:xfrm>
          <a:off x="9467850" y="10305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1B22C90-EB8C-42CE-944B-6317575CB0B4}"/>
            </a:ext>
          </a:extLst>
        </xdr:cNvPr>
        <xdr:cNvSpPr/>
      </xdr:nvSpPr>
      <xdr:spPr>
        <a:xfrm>
          <a:off x="9398000" y="10327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771C681C-98C9-4355-9C7E-544C2BBBCBB7}"/>
            </a:ext>
          </a:extLst>
        </xdr:cNvPr>
        <xdr:cNvSpPr/>
      </xdr:nvSpPr>
      <xdr:spPr>
        <a:xfrm>
          <a:off x="8636000" y="10328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DA92157B-8E92-400C-B12E-E4DC62A62392}"/>
            </a:ext>
          </a:extLst>
        </xdr:cNvPr>
        <xdr:cNvSpPr/>
      </xdr:nvSpPr>
      <xdr:spPr>
        <a:xfrm>
          <a:off x="7842250" y="10332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F9757C38-EDA7-4C0B-B33D-8D5FF816CB5C}"/>
            </a:ext>
          </a:extLst>
        </xdr:cNvPr>
        <xdr:cNvSpPr/>
      </xdr:nvSpPr>
      <xdr:spPr>
        <a:xfrm>
          <a:off x="7029450" y="10328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AE91AB5C-CC90-4A3C-929C-054F08892648}"/>
            </a:ext>
          </a:extLst>
        </xdr:cNvPr>
        <xdr:cNvSpPr/>
      </xdr:nvSpPr>
      <xdr:spPr>
        <a:xfrm>
          <a:off x="6235700" y="1026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D59EF9C-A990-4E9F-8BF0-9DEFA803CB1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8FDF4F2-A882-4D72-9C1F-9E805AAC5560}"/>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4028F6-2A60-49C8-91AD-B31F0F034E6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688AC1E-3F86-4B7C-9C71-CC079817B71D}"/>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318C1FD-FF4F-4D43-B3E4-E01758A2859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19685</xdr:rowOff>
    </xdr:from>
    <xdr:to>
      <xdr:col>55</xdr:col>
      <xdr:colOff>50800</xdr:colOff>
      <xdr:row>62</xdr:row>
      <xdr:rowOff>121285</xdr:rowOff>
    </xdr:to>
    <xdr:sp macro="" textlink="">
      <xdr:nvSpPr>
        <xdr:cNvPr id="246" name="楕円 245">
          <a:extLst>
            <a:ext uri="{FF2B5EF4-FFF2-40B4-BE49-F238E27FC236}">
              <a16:creationId xmlns:a16="http://schemas.microsoft.com/office/drawing/2014/main" id="{C2007418-3EF3-476B-A7C3-E40D3BE96FD8}"/>
            </a:ext>
          </a:extLst>
        </xdr:cNvPr>
        <xdr:cNvSpPr/>
      </xdr:nvSpPr>
      <xdr:spPr>
        <a:xfrm>
          <a:off x="9398000" y="10262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42562</xdr:rowOff>
    </xdr:from>
    <xdr:ext cx="469744" cy="259045"/>
    <xdr:sp macro="" textlink="">
      <xdr:nvSpPr>
        <xdr:cNvPr id="247" name="【体育館・プール】&#10;一人当たり面積該当値テキスト">
          <a:extLst>
            <a:ext uri="{FF2B5EF4-FFF2-40B4-BE49-F238E27FC236}">
              <a16:creationId xmlns:a16="http://schemas.microsoft.com/office/drawing/2014/main" id="{5C547574-BCFC-4424-AA0B-DFBE1151C395}"/>
            </a:ext>
          </a:extLst>
        </xdr:cNvPr>
        <xdr:cNvSpPr txBox="1"/>
      </xdr:nvSpPr>
      <xdr:spPr>
        <a:xfrm>
          <a:off x="9467850" y="1012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xdr:rowOff>
    </xdr:from>
    <xdr:to>
      <xdr:col>50</xdr:col>
      <xdr:colOff>165100</xdr:colOff>
      <xdr:row>62</xdr:row>
      <xdr:rowOff>107950</xdr:rowOff>
    </xdr:to>
    <xdr:sp macro="" textlink="">
      <xdr:nvSpPr>
        <xdr:cNvPr id="248" name="楕円 247">
          <a:extLst>
            <a:ext uri="{FF2B5EF4-FFF2-40B4-BE49-F238E27FC236}">
              <a16:creationId xmlns:a16="http://schemas.microsoft.com/office/drawing/2014/main" id="{996D070F-226F-4A1C-9B44-77BACB355619}"/>
            </a:ext>
          </a:extLst>
        </xdr:cNvPr>
        <xdr:cNvSpPr/>
      </xdr:nvSpPr>
      <xdr:spPr>
        <a:xfrm>
          <a:off x="8636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57150</xdr:rowOff>
    </xdr:from>
    <xdr:to>
      <xdr:col>55</xdr:col>
      <xdr:colOff>0</xdr:colOff>
      <xdr:row>62</xdr:row>
      <xdr:rowOff>70485</xdr:rowOff>
    </xdr:to>
    <xdr:cxnSp macro="">
      <xdr:nvCxnSpPr>
        <xdr:cNvPr id="249" name="直線コネクタ 248">
          <a:extLst>
            <a:ext uri="{FF2B5EF4-FFF2-40B4-BE49-F238E27FC236}">
              <a16:creationId xmlns:a16="http://schemas.microsoft.com/office/drawing/2014/main" id="{1515981C-AB6B-47B1-84C1-D625CC2C0830}"/>
            </a:ext>
          </a:extLst>
        </xdr:cNvPr>
        <xdr:cNvCxnSpPr/>
      </xdr:nvCxnSpPr>
      <xdr:spPr>
        <a:xfrm>
          <a:off x="8686800" y="1029970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xdr:rowOff>
    </xdr:from>
    <xdr:to>
      <xdr:col>46</xdr:col>
      <xdr:colOff>38100</xdr:colOff>
      <xdr:row>62</xdr:row>
      <xdr:rowOff>106045</xdr:rowOff>
    </xdr:to>
    <xdr:sp macro="" textlink="">
      <xdr:nvSpPr>
        <xdr:cNvPr id="250" name="楕円 249">
          <a:extLst>
            <a:ext uri="{FF2B5EF4-FFF2-40B4-BE49-F238E27FC236}">
              <a16:creationId xmlns:a16="http://schemas.microsoft.com/office/drawing/2014/main" id="{7ADD41A9-3AAC-448D-B87B-0811391AB672}"/>
            </a:ext>
          </a:extLst>
        </xdr:cNvPr>
        <xdr:cNvSpPr/>
      </xdr:nvSpPr>
      <xdr:spPr>
        <a:xfrm>
          <a:off x="7842250" y="102469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55245</xdr:rowOff>
    </xdr:from>
    <xdr:to>
      <xdr:col>50</xdr:col>
      <xdr:colOff>114300</xdr:colOff>
      <xdr:row>62</xdr:row>
      <xdr:rowOff>57150</xdr:rowOff>
    </xdr:to>
    <xdr:cxnSp macro="">
      <xdr:nvCxnSpPr>
        <xdr:cNvPr id="251" name="直線コネクタ 250">
          <a:extLst>
            <a:ext uri="{FF2B5EF4-FFF2-40B4-BE49-F238E27FC236}">
              <a16:creationId xmlns:a16="http://schemas.microsoft.com/office/drawing/2014/main" id="{FB842614-3D52-4D4A-AA1A-28295A03A1CD}"/>
            </a:ext>
          </a:extLst>
        </xdr:cNvPr>
        <xdr:cNvCxnSpPr/>
      </xdr:nvCxnSpPr>
      <xdr:spPr>
        <a:xfrm>
          <a:off x="7886700" y="1029779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xdr:rowOff>
    </xdr:from>
    <xdr:to>
      <xdr:col>41</xdr:col>
      <xdr:colOff>101600</xdr:colOff>
      <xdr:row>62</xdr:row>
      <xdr:rowOff>102235</xdr:rowOff>
    </xdr:to>
    <xdr:sp macro="" textlink="">
      <xdr:nvSpPr>
        <xdr:cNvPr id="252" name="楕円 251">
          <a:extLst>
            <a:ext uri="{FF2B5EF4-FFF2-40B4-BE49-F238E27FC236}">
              <a16:creationId xmlns:a16="http://schemas.microsoft.com/office/drawing/2014/main" id="{1038BD08-0385-42C3-90C9-D3FF9D7AA16B}"/>
            </a:ext>
          </a:extLst>
        </xdr:cNvPr>
        <xdr:cNvSpPr/>
      </xdr:nvSpPr>
      <xdr:spPr>
        <a:xfrm>
          <a:off x="7029450" y="1024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51435</xdr:rowOff>
    </xdr:from>
    <xdr:to>
      <xdr:col>45</xdr:col>
      <xdr:colOff>177800</xdr:colOff>
      <xdr:row>62</xdr:row>
      <xdr:rowOff>55245</xdr:rowOff>
    </xdr:to>
    <xdr:cxnSp macro="">
      <xdr:nvCxnSpPr>
        <xdr:cNvPr id="253" name="直線コネクタ 252">
          <a:extLst>
            <a:ext uri="{FF2B5EF4-FFF2-40B4-BE49-F238E27FC236}">
              <a16:creationId xmlns:a16="http://schemas.microsoft.com/office/drawing/2014/main" id="{164CFB18-17D6-4C56-BEDE-DDF905AC0DDD}"/>
            </a:ext>
          </a:extLst>
        </xdr:cNvPr>
        <xdr:cNvCxnSpPr/>
      </xdr:nvCxnSpPr>
      <xdr:spPr>
        <a:xfrm>
          <a:off x="7080250" y="10293985"/>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168275</xdr:rowOff>
    </xdr:from>
    <xdr:to>
      <xdr:col>36</xdr:col>
      <xdr:colOff>165100</xdr:colOff>
      <xdr:row>62</xdr:row>
      <xdr:rowOff>98425</xdr:rowOff>
    </xdr:to>
    <xdr:sp macro="" textlink="">
      <xdr:nvSpPr>
        <xdr:cNvPr id="254" name="楕円 253">
          <a:extLst>
            <a:ext uri="{FF2B5EF4-FFF2-40B4-BE49-F238E27FC236}">
              <a16:creationId xmlns:a16="http://schemas.microsoft.com/office/drawing/2014/main" id="{67760518-9E46-4ADC-940C-C344F0AAC9D0}"/>
            </a:ext>
          </a:extLst>
        </xdr:cNvPr>
        <xdr:cNvSpPr/>
      </xdr:nvSpPr>
      <xdr:spPr>
        <a:xfrm>
          <a:off x="6235700" y="102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47625</xdr:rowOff>
    </xdr:from>
    <xdr:to>
      <xdr:col>41</xdr:col>
      <xdr:colOff>50800</xdr:colOff>
      <xdr:row>62</xdr:row>
      <xdr:rowOff>51435</xdr:rowOff>
    </xdr:to>
    <xdr:cxnSp macro="">
      <xdr:nvCxnSpPr>
        <xdr:cNvPr id="255" name="直線コネクタ 254">
          <a:extLst>
            <a:ext uri="{FF2B5EF4-FFF2-40B4-BE49-F238E27FC236}">
              <a16:creationId xmlns:a16="http://schemas.microsoft.com/office/drawing/2014/main" id="{7D4B1A5F-D3FD-4F08-9DE2-766F088DF839}"/>
            </a:ext>
          </a:extLst>
        </xdr:cNvPr>
        <xdr:cNvCxnSpPr/>
      </xdr:nvCxnSpPr>
      <xdr:spPr>
        <a:xfrm>
          <a:off x="6286500" y="10290175"/>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9AE0DE00-83E9-41F3-A0A0-FDE84B3F0BF8}"/>
            </a:ext>
          </a:extLst>
        </xdr:cNvPr>
        <xdr:cNvSpPr txBox="1"/>
      </xdr:nvSpPr>
      <xdr:spPr>
        <a:xfrm>
          <a:off x="8458277" y="1041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961DCC79-206B-464A-B66C-4AC9C180F3F5}"/>
            </a:ext>
          </a:extLst>
        </xdr:cNvPr>
        <xdr:cNvSpPr txBox="1"/>
      </xdr:nvSpPr>
      <xdr:spPr>
        <a:xfrm>
          <a:off x="7677227"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EFD1DE7A-00FC-469B-AB79-E113DA0C683F}"/>
            </a:ext>
          </a:extLst>
        </xdr:cNvPr>
        <xdr:cNvSpPr txBox="1"/>
      </xdr:nvSpPr>
      <xdr:spPr>
        <a:xfrm>
          <a:off x="6864427" y="1041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F0BFFA1E-4548-4AF2-BEBC-60896BD428B2}"/>
            </a:ext>
          </a:extLst>
        </xdr:cNvPr>
        <xdr:cNvSpPr txBox="1"/>
      </xdr:nvSpPr>
      <xdr:spPr>
        <a:xfrm>
          <a:off x="6070677" y="10362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124477</xdr:rowOff>
    </xdr:from>
    <xdr:ext cx="469744" cy="259045"/>
    <xdr:sp macro="" textlink="">
      <xdr:nvSpPr>
        <xdr:cNvPr id="260" name="n_1mainValue【体育館・プール】&#10;一人当たり面積">
          <a:extLst>
            <a:ext uri="{FF2B5EF4-FFF2-40B4-BE49-F238E27FC236}">
              <a16:creationId xmlns:a16="http://schemas.microsoft.com/office/drawing/2014/main" id="{CB60EBE2-2623-42D5-AA4A-9A7739C8F9D5}"/>
            </a:ext>
          </a:extLst>
        </xdr:cNvPr>
        <xdr:cNvSpPr txBox="1"/>
      </xdr:nvSpPr>
      <xdr:spPr>
        <a:xfrm>
          <a:off x="845827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122572</xdr:rowOff>
    </xdr:from>
    <xdr:ext cx="469744" cy="259045"/>
    <xdr:sp macro="" textlink="">
      <xdr:nvSpPr>
        <xdr:cNvPr id="261" name="n_2mainValue【体育館・プール】&#10;一人当たり面積">
          <a:extLst>
            <a:ext uri="{FF2B5EF4-FFF2-40B4-BE49-F238E27FC236}">
              <a16:creationId xmlns:a16="http://schemas.microsoft.com/office/drawing/2014/main" id="{4D4CC9A3-E374-48A8-973D-91501AE9863D}"/>
            </a:ext>
          </a:extLst>
        </xdr:cNvPr>
        <xdr:cNvSpPr txBox="1"/>
      </xdr:nvSpPr>
      <xdr:spPr>
        <a:xfrm>
          <a:off x="7677227" y="1003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118762</xdr:rowOff>
    </xdr:from>
    <xdr:ext cx="469744" cy="259045"/>
    <xdr:sp macro="" textlink="">
      <xdr:nvSpPr>
        <xdr:cNvPr id="262" name="n_3mainValue【体育館・プール】&#10;一人当たり面積">
          <a:extLst>
            <a:ext uri="{FF2B5EF4-FFF2-40B4-BE49-F238E27FC236}">
              <a16:creationId xmlns:a16="http://schemas.microsoft.com/office/drawing/2014/main" id="{84B7DCE7-E82D-42B6-9164-F33EF0358C8B}"/>
            </a:ext>
          </a:extLst>
        </xdr:cNvPr>
        <xdr:cNvSpPr txBox="1"/>
      </xdr:nvSpPr>
      <xdr:spPr>
        <a:xfrm>
          <a:off x="6864427" y="1003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114952</xdr:rowOff>
    </xdr:from>
    <xdr:ext cx="469744" cy="259045"/>
    <xdr:sp macro="" textlink="">
      <xdr:nvSpPr>
        <xdr:cNvPr id="263" name="n_4mainValue【体育館・プール】&#10;一人当たり面積">
          <a:extLst>
            <a:ext uri="{FF2B5EF4-FFF2-40B4-BE49-F238E27FC236}">
              <a16:creationId xmlns:a16="http://schemas.microsoft.com/office/drawing/2014/main" id="{0E06A13E-5FA5-48B4-9286-AD81698EA54D}"/>
            </a:ext>
          </a:extLst>
        </xdr:cNvPr>
        <xdr:cNvSpPr txBox="1"/>
      </xdr:nvSpPr>
      <xdr:spPr>
        <a:xfrm>
          <a:off x="6070677" y="100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B4F9283-9C26-4935-8AEF-032D44BAEFAE}"/>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F838E3-D49F-4088-833C-5EC71B32EC2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AA26EC8-612C-4294-B7E2-777D598DE47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4A227F8-DC76-43F4-9D6A-C3270CB4E4C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EDE8F1E-3626-4A29-8497-370CB62A3423}"/>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98A10CB-2EC1-494B-B467-6E6AF4F3128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84BDFAF-A3E3-4766-806F-C48DF3D665B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4908AD9-D41D-4DAD-8D21-7209CF99A964}"/>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0B69F7A-B360-4CEF-8867-F077085A043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6C8D5A1-7556-48F3-86E5-FF76752F9A4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58D6407-B941-4FA7-8417-C9E8453F7D1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2B47B31A-69DE-4247-958F-91F90621B0A6}"/>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F10E11B-66CD-4159-BB02-2FC14F044C5A}"/>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8CBAF2B-7896-488B-83E4-24B0CB2B86FE}"/>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7A3DAE7B-8221-4222-B38A-BD85AF757EE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D938845D-7C5C-42E3-872E-A0C7C685C711}"/>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6FA9EE80-BC74-43FE-8402-26005B99FC13}"/>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FEB0CA5-7A23-42AE-A0E4-530A5808AFDA}"/>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2B7E895B-3430-47D9-B14B-375EE8544A05}"/>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E9A07AE-376D-4DE4-9909-8D7213C6B8EF}"/>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9D0972EF-15BD-4ACF-86DD-3C28F613C695}"/>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C4FCC5EB-4D40-4493-876A-72B47EAE88FA}"/>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D361261F-CE80-4CFD-B5C3-0334576C5CA7}"/>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288D6BC-9F04-4648-99F1-E4C0F92AE219}"/>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9210B2BD-BFDF-4246-905D-5B091D0E15D8}"/>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618CAB8-155F-4358-BCD7-156658A3FCC7}"/>
            </a:ext>
          </a:extLst>
        </xdr:cNvPr>
        <xdr:cNvCxnSpPr/>
      </xdr:nvCxnSpPr>
      <xdr:spPr>
        <a:xfrm flipV="1">
          <a:off x="4177665" y="12943477"/>
          <a:ext cx="0" cy="1423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2D14DE3B-5E5B-4C5F-8C1D-73285D631C76}"/>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1EE67577-E0BC-495D-BFE3-6D18A26D0189}"/>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6924C05D-2D5E-44E5-AAD9-48037D21CD97}"/>
            </a:ext>
          </a:extLst>
        </xdr:cNvPr>
        <xdr:cNvSpPr txBox="1"/>
      </xdr:nvSpPr>
      <xdr:spPr>
        <a:xfrm>
          <a:off x="4216400" y="127250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2B973D0C-85F1-40A3-83AF-7E0B00335FED}"/>
            </a:ext>
          </a:extLst>
        </xdr:cNvPr>
        <xdr:cNvCxnSpPr/>
      </xdr:nvCxnSpPr>
      <xdr:spPr>
        <a:xfrm>
          <a:off x="4108450" y="129434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7BA704A-0D27-42FB-B664-4D921F812C15}"/>
            </a:ext>
          </a:extLst>
        </xdr:cNvPr>
        <xdr:cNvSpPr txBox="1"/>
      </xdr:nvSpPr>
      <xdr:spPr>
        <a:xfrm>
          <a:off x="4216400" y="13618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63AD1E5-0AA4-4782-936D-B5985A295DF4}"/>
            </a:ext>
          </a:extLst>
        </xdr:cNvPr>
        <xdr:cNvSpPr/>
      </xdr:nvSpPr>
      <xdr:spPr>
        <a:xfrm>
          <a:off x="4127500" y="1376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142C2F1A-ABD9-4C76-AD48-04991AB4706B}"/>
            </a:ext>
          </a:extLst>
        </xdr:cNvPr>
        <xdr:cNvSpPr/>
      </xdr:nvSpPr>
      <xdr:spPr>
        <a:xfrm>
          <a:off x="3384550" y="137524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44FCDF41-76DA-4E77-A84B-54A899E9AF51}"/>
            </a:ext>
          </a:extLst>
        </xdr:cNvPr>
        <xdr:cNvSpPr/>
      </xdr:nvSpPr>
      <xdr:spPr>
        <a:xfrm>
          <a:off x="2571750" y="1373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652DE77-6FF6-4FF1-A8C5-F94E56FCDBAD}"/>
            </a:ext>
          </a:extLst>
        </xdr:cNvPr>
        <xdr:cNvSpPr/>
      </xdr:nvSpPr>
      <xdr:spPr>
        <a:xfrm>
          <a:off x="1778000" y="1370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BC609E5F-4679-4602-BCDA-F08D064BEC19}"/>
            </a:ext>
          </a:extLst>
        </xdr:cNvPr>
        <xdr:cNvSpPr/>
      </xdr:nvSpPr>
      <xdr:spPr>
        <a:xfrm>
          <a:off x="984250" y="137000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07CA3E-B189-464D-B1E3-50F4E376788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6F8B2D5-1C64-4821-8DF9-A531A8F6B40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CD29E5-8C23-43F8-A6A2-FDFF79BB4503}"/>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0C1C96F-48E6-4CBE-95B0-64E5CB38B903}"/>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08719F5-A0F7-4832-979E-BB4ECC2597AD}"/>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163649</xdr:rowOff>
    </xdr:from>
    <xdr:to>
      <xdr:col>24</xdr:col>
      <xdr:colOff>114300</xdr:colOff>
      <xdr:row>84</xdr:row>
      <xdr:rowOff>93799</xdr:rowOff>
    </xdr:to>
    <xdr:sp macro="" textlink="">
      <xdr:nvSpPr>
        <xdr:cNvPr id="305" name="楕円 304">
          <a:extLst>
            <a:ext uri="{FF2B5EF4-FFF2-40B4-BE49-F238E27FC236}">
              <a16:creationId xmlns:a16="http://schemas.microsoft.com/office/drawing/2014/main" id="{457025FB-CFEB-4DBA-B770-ECC6ED95F3D5}"/>
            </a:ext>
          </a:extLst>
        </xdr:cNvPr>
        <xdr:cNvSpPr/>
      </xdr:nvSpPr>
      <xdr:spPr>
        <a:xfrm>
          <a:off x="4127500" y="138732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142076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74856A9-8E3A-477E-9FB2-DA3AC259B56D}"/>
            </a:ext>
          </a:extLst>
        </xdr:cNvPr>
        <xdr:cNvSpPr txBox="1"/>
      </xdr:nvSpPr>
      <xdr:spPr>
        <a:xfrm>
          <a:off x="4216400" y="1385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130992</xdr:rowOff>
    </xdr:from>
    <xdr:to>
      <xdr:col>20</xdr:col>
      <xdr:colOff>38100</xdr:colOff>
      <xdr:row>85</xdr:row>
      <xdr:rowOff>61142</xdr:rowOff>
    </xdr:to>
    <xdr:sp macro="" textlink="">
      <xdr:nvSpPr>
        <xdr:cNvPr id="307" name="楕円 306">
          <a:extLst>
            <a:ext uri="{FF2B5EF4-FFF2-40B4-BE49-F238E27FC236}">
              <a16:creationId xmlns:a16="http://schemas.microsoft.com/office/drawing/2014/main" id="{EAAC5E93-B580-4CCA-A14D-35C329BBE012}"/>
            </a:ext>
          </a:extLst>
        </xdr:cNvPr>
        <xdr:cNvSpPr/>
      </xdr:nvSpPr>
      <xdr:spPr>
        <a:xfrm>
          <a:off x="3384550" y="140057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42999</xdr:rowOff>
    </xdr:from>
    <xdr:to>
      <xdr:col>24</xdr:col>
      <xdr:colOff>63500</xdr:colOff>
      <xdr:row>85</xdr:row>
      <xdr:rowOff>10342</xdr:rowOff>
    </xdr:to>
    <xdr:cxnSp macro="">
      <xdr:nvCxnSpPr>
        <xdr:cNvPr id="308" name="直線コネクタ 307">
          <a:extLst>
            <a:ext uri="{FF2B5EF4-FFF2-40B4-BE49-F238E27FC236}">
              <a16:creationId xmlns:a16="http://schemas.microsoft.com/office/drawing/2014/main" id="{7BE344FA-855C-4441-8D8C-C83FE7C88B6D}"/>
            </a:ext>
          </a:extLst>
        </xdr:cNvPr>
        <xdr:cNvCxnSpPr/>
      </xdr:nvCxnSpPr>
      <xdr:spPr>
        <a:xfrm flipV="1">
          <a:off x="3429000" y="13917749"/>
          <a:ext cx="749300" cy="13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95069</xdr:rowOff>
    </xdr:from>
    <xdr:to>
      <xdr:col>15</xdr:col>
      <xdr:colOff>101600</xdr:colOff>
      <xdr:row>85</xdr:row>
      <xdr:rowOff>25219</xdr:rowOff>
    </xdr:to>
    <xdr:sp macro="" textlink="">
      <xdr:nvSpPr>
        <xdr:cNvPr id="309" name="楕円 308">
          <a:extLst>
            <a:ext uri="{FF2B5EF4-FFF2-40B4-BE49-F238E27FC236}">
              <a16:creationId xmlns:a16="http://schemas.microsoft.com/office/drawing/2014/main" id="{2CAE03E6-74FF-4418-83F3-0439856D7543}"/>
            </a:ext>
          </a:extLst>
        </xdr:cNvPr>
        <xdr:cNvSpPr/>
      </xdr:nvSpPr>
      <xdr:spPr>
        <a:xfrm>
          <a:off x="2571750" y="139698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145869</xdr:rowOff>
    </xdr:from>
    <xdr:to>
      <xdr:col>19</xdr:col>
      <xdr:colOff>177800</xdr:colOff>
      <xdr:row>85</xdr:row>
      <xdr:rowOff>10342</xdr:rowOff>
    </xdr:to>
    <xdr:cxnSp macro="">
      <xdr:nvCxnSpPr>
        <xdr:cNvPr id="310" name="直線コネクタ 309">
          <a:extLst>
            <a:ext uri="{FF2B5EF4-FFF2-40B4-BE49-F238E27FC236}">
              <a16:creationId xmlns:a16="http://schemas.microsoft.com/office/drawing/2014/main" id="{D5F4FF03-91E5-408E-B32C-6D99251BD256}"/>
            </a:ext>
          </a:extLst>
        </xdr:cNvPr>
        <xdr:cNvCxnSpPr/>
      </xdr:nvCxnSpPr>
      <xdr:spPr>
        <a:xfrm>
          <a:off x="2622550" y="14020619"/>
          <a:ext cx="80645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50981</xdr:rowOff>
    </xdr:from>
    <xdr:to>
      <xdr:col>10</xdr:col>
      <xdr:colOff>165100</xdr:colOff>
      <xdr:row>84</xdr:row>
      <xdr:rowOff>152581</xdr:rowOff>
    </xdr:to>
    <xdr:sp macro="" textlink="">
      <xdr:nvSpPr>
        <xdr:cNvPr id="311" name="楕円 310">
          <a:extLst>
            <a:ext uri="{FF2B5EF4-FFF2-40B4-BE49-F238E27FC236}">
              <a16:creationId xmlns:a16="http://schemas.microsoft.com/office/drawing/2014/main" id="{18CE60F2-40D8-436B-81DC-F1F20044E4A5}"/>
            </a:ext>
          </a:extLst>
        </xdr:cNvPr>
        <xdr:cNvSpPr/>
      </xdr:nvSpPr>
      <xdr:spPr>
        <a:xfrm>
          <a:off x="1778000" y="1392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101781</xdr:rowOff>
    </xdr:from>
    <xdr:to>
      <xdr:col>15</xdr:col>
      <xdr:colOff>50800</xdr:colOff>
      <xdr:row>84</xdr:row>
      <xdr:rowOff>145869</xdr:rowOff>
    </xdr:to>
    <xdr:cxnSp macro="">
      <xdr:nvCxnSpPr>
        <xdr:cNvPr id="312" name="直線コネクタ 311">
          <a:extLst>
            <a:ext uri="{FF2B5EF4-FFF2-40B4-BE49-F238E27FC236}">
              <a16:creationId xmlns:a16="http://schemas.microsoft.com/office/drawing/2014/main" id="{DCE1D19B-37EC-4573-B96B-6F9A5DC0503E}"/>
            </a:ext>
          </a:extLst>
        </xdr:cNvPr>
        <xdr:cNvCxnSpPr/>
      </xdr:nvCxnSpPr>
      <xdr:spPr>
        <a:xfrm>
          <a:off x="1828800" y="13976531"/>
          <a:ext cx="79375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6894</xdr:rowOff>
    </xdr:from>
    <xdr:to>
      <xdr:col>6</xdr:col>
      <xdr:colOff>38100</xdr:colOff>
      <xdr:row>84</xdr:row>
      <xdr:rowOff>108494</xdr:rowOff>
    </xdr:to>
    <xdr:sp macro="" textlink="">
      <xdr:nvSpPr>
        <xdr:cNvPr id="313" name="楕円 312">
          <a:extLst>
            <a:ext uri="{FF2B5EF4-FFF2-40B4-BE49-F238E27FC236}">
              <a16:creationId xmlns:a16="http://schemas.microsoft.com/office/drawing/2014/main" id="{A3318F61-D5C0-4824-8A3F-762BFB938717}"/>
            </a:ext>
          </a:extLst>
        </xdr:cNvPr>
        <xdr:cNvSpPr/>
      </xdr:nvSpPr>
      <xdr:spPr>
        <a:xfrm>
          <a:off x="984250" y="138816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57694</xdr:rowOff>
    </xdr:from>
    <xdr:to>
      <xdr:col>10</xdr:col>
      <xdr:colOff>114300</xdr:colOff>
      <xdr:row>84</xdr:row>
      <xdr:rowOff>101781</xdr:rowOff>
    </xdr:to>
    <xdr:cxnSp macro="">
      <xdr:nvCxnSpPr>
        <xdr:cNvPr id="314" name="直線コネクタ 313">
          <a:extLst>
            <a:ext uri="{FF2B5EF4-FFF2-40B4-BE49-F238E27FC236}">
              <a16:creationId xmlns:a16="http://schemas.microsoft.com/office/drawing/2014/main" id="{1B58DBC3-ED04-40A2-B14D-BD3884E2ABA0}"/>
            </a:ext>
          </a:extLst>
        </xdr:cNvPr>
        <xdr:cNvCxnSpPr/>
      </xdr:nvCxnSpPr>
      <xdr:spPr>
        <a:xfrm>
          <a:off x="1028700" y="13932444"/>
          <a:ext cx="8001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A53C4D04-C434-4C15-B497-5DAF440F98D7}"/>
            </a:ext>
          </a:extLst>
        </xdr:cNvPr>
        <xdr:cNvSpPr txBox="1"/>
      </xdr:nvSpPr>
      <xdr:spPr>
        <a:xfrm>
          <a:off x="3239144" y="1354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2E0FCB78-A73A-46C1-AA25-210E261579D0}"/>
            </a:ext>
          </a:extLst>
        </xdr:cNvPr>
        <xdr:cNvSpPr txBox="1"/>
      </xdr:nvSpPr>
      <xdr:spPr>
        <a:xfrm>
          <a:off x="2439044" y="1352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3C2E27B9-FB61-4957-BBB8-0D240C165325}"/>
            </a:ext>
          </a:extLst>
        </xdr:cNvPr>
        <xdr:cNvSpPr txBox="1"/>
      </xdr:nvSpPr>
      <xdr:spPr>
        <a:xfrm>
          <a:off x="1645294" y="1349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EB504512-847B-4846-BD56-DB9BC8B080E1}"/>
            </a:ext>
          </a:extLst>
        </xdr:cNvPr>
        <xdr:cNvSpPr txBox="1"/>
      </xdr:nvSpPr>
      <xdr:spPr>
        <a:xfrm>
          <a:off x="851544" y="1348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52269</xdr:rowOff>
    </xdr:from>
    <xdr:ext cx="405111" cy="259045"/>
    <xdr:sp macro="" textlink="">
      <xdr:nvSpPr>
        <xdr:cNvPr id="319" name="n_1mainValue【福祉施設】&#10;有形固定資産減価償却率">
          <a:extLst>
            <a:ext uri="{FF2B5EF4-FFF2-40B4-BE49-F238E27FC236}">
              <a16:creationId xmlns:a16="http://schemas.microsoft.com/office/drawing/2014/main" id="{819BB211-D1E8-4B1E-A93F-9958E0D9F20B}"/>
            </a:ext>
          </a:extLst>
        </xdr:cNvPr>
        <xdr:cNvSpPr txBox="1"/>
      </xdr:nvSpPr>
      <xdr:spPr>
        <a:xfrm>
          <a:off x="3239144" y="1409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16346</xdr:rowOff>
    </xdr:from>
    <xdr:ext cx="405111" cy="259045"/>
    <xdr:sp macro="" textlink="">
      <xdr:nvSpPr>
        <xdr:cNvPr id="320" name="n_2mainValue【福祉施設】&#10;有形固定資産減価償却率">
          <a:extLst>
            <a:ext uri="{FF2B5EF4-FFF2-40B4-BE49-F238E27FC236}">
              <a16:creationId xmlns:a16="http://schemas.microsoft.com/office/drawing/2014/main" id="{83EB2635-9584-4959-9728-A919B6D125AB}"/>
            </a:ext>
          </a:extLst>
        </xdr:cNvPr>
        <xdr:cNvSpPr txBox="1"/>
      </xdr:nvSpPr>
      <xdr:spPr>
        <a:xfrm>
          <a:off x="2439044" y="1405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143708</xdr:rowOff>
    </xdr:from>
    <xdr:ext cx="405111" cy="259045"/>
    <xdr:sp macro="" textlink="">
      <xdr:nvSpPr>
        <xdr:cNvPr id="321" name="n_3mainValue【福祉施設】&#10;有形固定資産減価償却率">
          <a:extLst>
            <a:ext uri="{FF2B5EF4-FFF2-40B4-BE49-F238E27FC236}">
              <a16:creationId xmlns:a16="http://schemas.microsoft.com/office/drawing/2014/main" id="{801DD666-D78D-4050-A62A-7F1F11913668}"/>
            </a:ext>
          </a:extLst>
        </xdr:cNvPr>
        <xdr:cNvSpPr txBox="1"/>
      </xdr:nvSpPr>
      <xdr:spPr>
        <a:xfrm>
          <a:off x="1645294" y="1401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99621</xdr:rowOff>
    </xdr:from>
    <xdr:ext cx="405111" cy="259045"/>
    <xdr:sp macro="" textlink="">
      <xdr:nvSpPr>
        <xdr:cNvPr id="322" name="n_4mainValue【福祉施設】&#10;有形固定資産減価償却率">
          <a:extLst>
            <a:ext uri="{FF2B5EF4-FFF2-40B4-BE49-F238E27FC236}">
              <a16:creationId xmlns:a16="http://schemas.microsoft.com/office/drawing/2014/main" id="{9B849E57-E227-4317-9035-94D9E84B44CD}"/>
            </a:ext>
          </a:extLst>
        </xdr:cNvPr>
        <xdr:cNvSpPr txBox="1"/>
      </xdr:nvSpPr>
      <xdr:spPr>
        <a:xfrm>
          <a:off x="851544" y="1397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4090257-EE9A-482C-ADA3-25D25D8B7D1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D075C645-8D29-480F-B4EA-3377B3145BD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DF32546-97C6-485F-8F71-FC722046586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5013972-6C33-49D6-8F6C-261F70BED2A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3AED011-595C-4029-9F4A-64815DE8F259}"/>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88EA4AF-F016-4EA2-A837-E27D340FFF4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5720120-7682-4EF3-9F3A-DBF9DD59C6A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DE1F454-633B-4F67-A2F9-26A809BB431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046F077-4AF3-49C6-BE31-358F4168DAC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E2EFAE0-3C71-473D-B011-8614447B710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C61EE980-2E67-40F5-B8CD-6A1ACCA9D936}"/>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E2BA7DD6-5AA6-4C27-9665-A36850F05FEB}"/>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9AC003FB-28F2-4BA6-A3A2-EFB63FDBC717}"/>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E61D86FA-1AC7-44B2-9C4D-9FA487BAD239}"/>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F488AF28-FD28-478F-98B1-908CBABEC93E}"/>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1AF7E568-665B-442C-B188-B3D9C8CFBD4C}"/>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571B1AE-213E-46BD-8952-8F9DDBB0F3F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B422CB1-4E57-40E6-A85B-EDF864D721F9}"/>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A3E5D02-5C63-428C-B244-739603EBC2A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CFD4D18F-7037-4564-850D-6A5B82F48662}"/>
            </a:ext>
          </a:extLst>
        </xdr:cNvPr>
        <xdr:cNvCxnSpPr/>
      </xdr:nvCxnSpPr>
      <xdr:spPr>
        <a:xfrm flipV="1">
          <a:off x="9429115" y="12945111"/>
          <a:ext cx="0" cy="117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D63D5864-13B5-4D04-8021-2BC55146B3CD}"/>
            </a:ext>
          </a:extLst>
        </xdr:cNvPr>
        <xdr:cNvSpPr txBox="1"/>
      </xdr:nvSpPr>
      <xdr:spPr>
        <a:xfrm>
          <a:off x="9467850" y="1412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8BC2AC6E-D16F-4269-ABD8-22BF3DDD0290}"/>
            </a:ext>
          </a:extLst>
        </xdr:cNvPr>
        <xdr:cNvCxnSpPr/>
      </xdr:nvCxnSpPr>
      <xdr:spPr>
        <a:xfrm>
          <a:off x="9359900" y="14117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4AC81874-6628-48F9-B0AE-BDD3AC0961F2}"/>
            </a:ext>
          </a:extLst>
        </xdr:cNvPr>
        <xdr:cNvSpPr txBox="1"/>
      </xdr:nvSpPr>
      <xdr:spPr>
        <a:xfrm>
          <a:off x="9467850" y="1272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1CBB6035-4403-4037-8173-828A5780C7EA}"/>
            </a:ext>
          </a:extLst>
        </xdr:cNvPr>
        <xdr:cNvCxnSpPr/>
      </xdr:nvCxnSpPr>
      <xdr:spPr>
        <a:xfrm>
          <a:off x="9359900" y="12945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97CAA795-8FB1-49DA-8678-27CB2800E3CF}"/>
            </a:ext>
          </a:extLst>
        </xdr:cNvPr>
        <xdr:cNvSpPr txBox="1"/>
      </xdr:nvSpPr>
      <xdr:spPr>
        <a:xfrm>
          <a:off x="9467850" y="13583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B26B6EAB-C143-40CA-81A7-1E999B508A72}"/>
            </a:ext>
          </a:extLst>
        </xdr:cNvPr>
        <xdr:cNvSpPr/>
      </xdr:nvSpPr>
      <xdr:spPr>
        <a:xfrm>
          <a:off x="9398000" y="13725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75EA3B5F-5F0A-4CC4-8FB4-A84AA2191D22}"/>
            </a:ext>
          </a:extLst>
        </xdr:cNvPr>
        <xdr:cNvSpPr/>
      </xdr:nvSpPr>
      <xdr:spPr>
        <a:xfrm>
          <a:off x="8636000" y="1372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A05FF1B-FE8A-4A0B-9D23-991A6BA791C3}"/>
            </a:ext>
          </a:extLst>
        </xdr:cNvPr>
        <xdr:cNvSpPr/>
      </xdr:nvSpPr>
      <xdr:spPr>
        <a:xfrm>
          <a:off x="7842250" y="13725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B6CE5568-9C2B-4B97-94AD-D91743B627E4}"/>
            </a:ext>
          </a:extLst>
        </xdr:cNvPr>
        <xdr:cNvSpPr/>
      </xdr:nvSpPr>
      <xdr:spPr>
        <a:xfrm>
          <a:off x="7029450" y="1371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4E462C33-2EF6-4186-A7FA-7ABD6739E30D}"/>
            </a:ext>
          </a:extLst>
        </xdr:cNvPr>
        <xdr:cNvSpPr/>
      </xdr:nvSpPr>
      <xdr:spPr>
        <a:xfrm>
          <a:off x="62357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C83ED4A-F2F6-4FAF-BFFA-9496AC978A95}"/>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941D4E6-E5E9-4BBE-8206-E2B21FBE4739}"/>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9D41096-5C70-4E46-A4A8-52568B8DE06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9DAA889-1700-4548-8EA0-B4D199A535D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52E7BE-B406-4B0F-8ACA-00DE99FF6DD9}"/>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15875</xdr:rowOff>
    </xdr:from>
    <xdr:to>
      <xdr:col>55</xdr:col>
      <xdr:colOff>50800</xdr:colOff>
      <xdr:row>84</xdr:row>
      <xdr:rowOff>117475</xdr:rowOff>
    </xdr:to>
    <xdr:sp macro="" textlink="">
      <xdr:nvSpPr>
        <xdr:cNvPr id="358" name="楕円 357">
          <a:extLst>
            <a:ext uri="{FF2B5EF4-FFF2-40B4-BE49-F238E27FC236}">
              <a16:creationId xmlns:a16="http://schemas.microsoft.com/office/drawing/2014/main" id="{91405EA0-BB1D-47D7-9F53-790998A42B8E}"/>
            </a:ext>
          </a:extLst>
        </xdr:cNvPr>
        <xdr:cNvSpPr/>
      </xdr:nvSpPr>
      <xdr:spPr>
        <a:xfrm>
          <a:off x="9398000" y="13890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165752</xdr:rowOff>
    </xdr:from>
    <xdr:ext cx="469744" cy="259045"/>
    <xdr:sp macro="" textlink="">
      <xdr:nvSpPr>
        <xdr:cNvPr id="359" name="【福祉施設】&#10;一人当たり面積該当値テキスト">
          <a:extLst>
            <a:ext uri="{FF2B5EF4-FFF2-40B4-BE49-F238E27FC236}">
              <a16:creationId xmlns:a16="http://schemas.microsoft.com/office/drawing/2014/main" id="{645511C3-F0D5-47FA-A258-C177A5D7AFE6}"/>
            </a:ext>
          </a:extLst>
        </xdr:cNvPr>
        <xdr:cNvSpPr txBox="1"/>
      </xdr:nvSpPr>
      <xdr:spPr>
        <a:xfrm>
          <a:off x="9467850"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15875</xdr:rowOff>
    </xdr:from>
    <xdr:to>
      <xdr:col>50</xdr:col>
      <xdr:colOff>165100</xdr:colOff>
      <xdr:row>84</xdr:row>
      <xdr:rowOff>117475</xdr:rowOff>
    </xdr:to>
    <xdr:sp macro="" textlink="">
      <xdr:nvSpPr>
        <xdr:cNvPr id="360" name="楕円 359">
          <a:extLst>
            <a:ext uri="{FF2B5EF4-FFF2-40B4-BE49-F238E27FC236}">
              <a16:creationId xmlns:a16="http://schemas.microsoft.com/office/drawing/2014/main" id="{16D544F1-90D7-452C-8DA6-6E8C1049A58E}"/>
            </a:ext>
          </a:extLst>
        </xdr:cNvPr>
        <xdr:cNvSpPr/>
      </xdr:nvSpPr>
      <xdr:spPr>
        <a:xfrm>
          <a:off x="86360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66675</xdr:rowOff>
    </xdr:from>
    <xdr:to>
      <xdr:col>55</xdr:col>
      <xdr:colOff>0</xdr:colOff>
      <xdr:row>84</xdr:row>
      <xdr:rowOff>66675</xdr:rowOff>
    </xdr:to>
    <xdr:cxnSp macro="">
      <xdr:nvCxnSpPr>
        <xdr:cNvPr id="361" name="直線コネクタ 360">
          <a:extLst>
            <a:ext uri="{FF2B5EF4-FFF2-40B4-BE49-F238E27FC236}">
              <a16:creationId xmlns:a16="http://schemas.microsoft.com/office/drawing/2014/main" id="{CA63AB3C-376B-4643-B585-BD1E4CFCCED8}"/>
            </a:ext>
          </a:extLst>
        </xdr:cNvPr>
        <xdr:cNvCxnSpPr/>
      </xdr:nvCxnSpPr>
      <xdr:spPr>
        <a:xfrm>
          <a:off x="8686800" y="139414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15875</xdr:rowOff>
    </xdr:from>
    <xdr:to>
      <xdr:col>46</xdr:col>
      <xdr:colOff>38100</xdr:colOff>
      <xdr:row>84</xdr:row>
      <xdr:rowOff>117475</xdr:rowOff>
    </xdr:to>
    <xdr:sp macro="" textlink="">
      <xdr:nvSpPr>
        <xdr:cNvPr id="362" name="楕円 361">
          <a:extLst>
            <a:ext uri="{FF2B5EF4-FFF2-40B4-BE49-F238E27FC236}">
              <a16:creationId xmlns:a16="http://schemas.microsoft.com/office/drawing/2014/main" id="{8DAF8463-0C8C-4B99-85C1-B923E0D375DF}"/>
            </a:ext>
          </a:extLst>
        </xdr:cNvPr>
        <xdr:cNvSpPr/>
      </xdr:nvSpPr>
      <xdr:spPr>
        <a:xfrm>
          <a:off x="7842250" y="13890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66675</xdr:rowOff>
    </xdr:from>
    <xdr:to>
      <xdr:col>50</xdr:col>
      <xdr:colOff>114300</xdr:colOff>
      <xdr:row>84</xdr:row>
      <xdr:rowOff>66675</xdr:rowOff>
    </xdr:to>
    <xdr:cxnSp macro="">
      <xdr:nvCxnSpPr>
        <xdr:cNvPr id="363" name="直線コネクタ 362">
          <a:extLst>
            <a:ext uri="{FF2B5EF4-FFF2-40B4-BE49-F238E27FC236}">
              <a16:creationId xmlns:a16="http://schemas.microsoft.com/office/drawing/2014/main" id="{6CE61C2B-8F4D-4FDA-921B-D87CA0DD096D}"/>
            </a:ext>
          </a:extLst>
        </xdr:cNvPr>
        <xdr:cNvCxnSpPr/>
      </xdr:nvCxnSpPr>
      <xdr:spPr>
        <a:xfrm>
          <a:off x="7886700" y="139414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364" name="楕円 363">
          <a:extLst>
            <a:ext uri="{FF2B5EF4-FFF2-40B4-BE49-F238E27FC236}">
              <a16:creationId xmlns:a16="http://schemas.microsoft.com/office/drawing/2014/main" id="{6B90B031-6AF7-40A5-93DC-C3D5269908E1}"/>
            </a:ext>
          </a:extLst>
        </xdr:cNvPr>
        <xdr:cNvSpPr/>
      </xdr:nvSpPr>
      <xdr:spPr>
        <a:xfrm>
          <a:off x="7029450" y="138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60961</xdr:rowOff>
    </xdr:from>
    <xdr:to>
      <xdr:col>45</xdr:col>
      <xdr:colOff>177800</xdr:colOff>
      <xdr:row>84</xdr:row>
      <xdr:rowOff>66675</xdr:rowOff>
    </xdr:to>
    <xdr:cxnSp macro="">
      <xdr:nvCxnSpPr>
        <xdr:cNvPr id="365" name="直線コネクタ 364">
          <a:extLst>
            <a:ext uri="{FF2B5EF4-FFF2-40B4-BE49-F238E27FC236}">
              <a16:creationId xmlns:a16="http://schemas.microsoft.com/office/drawing/2014/main" id="{79C2B48A-E858-41B5-B530-3EE0264D1E9A}"/>
            </a:ext>
          </a:extLst>
        </xdr:cNvPr>
        <xdr:cNvCxnSpPr/>
      </xdr:nvCxnSpPr>
      <xdr:spPr>
        <a:xfrm>
          <a:off x="7080250" y="13935711"/>
          <a:ext cx="8064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10161</xdr:rowOff>
    </xdr:from>
    <xdr:to>
      <xdr:col>36</xdr:col>
      <xdr:colOff>165100</xdr:colOff>
      <xdr:row>84</xdr:row>
      <xdr:rowOff>111761</xdr:rowOff>
    </xdr:to>
    <xdr:sp macro="" textlink="">
      <xdr:nvSpPr>
        <xdr:cNvPr id="366" name="楕円 365">
          <a:extLst>
            <a:ext uri="{FF2B5EF4-FFF2-40B4-BE49-F238E27FC236}">
              <a16:creationId xmlns:a16="http://schemas.microsoft.com/office/drawing/2014/main" id="{1B8842AF-B153-4AD1-A6E7-531B8C443826}"/>
            </a:ext>
          </a:extLst>
        </xdr:cNvPr>
        <xdr:cNvSpPr/>
      </xdr:nvSpPr>
      <xdr:spPr>
        <a:xfrm>
          <a:off x="6235700" y="138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60961</xdr:rowOff>
    </xdr:from>
    <xdr:to>
      <xdr:col>41</xdr:col>
      <xdr:colOff>50800</xdr:colOff>
      <xdr:row>84</xdr:row>
      <xdr:rowOff>60961</xdr:rowOff>
    </xdr:to>
    <xdr:cxnSp macro="">
      <xdr:nvCxnSpPr>
        <xdr:cNvPr id="367" name="直線コネクタ 366">
          <a:extLst>
            <a:ext uri="{FF2B5EF4-FFF2-40B4-BE49-F238E27FC236}">
              <a16:creationId xmlns:a16="http://schemas.microsoft.com/office/drawing/2014/main" id="{D00AFC4B-F3F0-46CC-9230-9103441588EE}"/>
            </a:ext>
          </a:extLst>
        </xdr:cNvPr>
        <xdr:cNvCxnSpPr/>
      </xdr:nvCxnSpPr>
      <xdr:spPr>
        <a:xfrm>
          <a:off x="6286500" y="139357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B7C34BC-426A-40B9-8BA2-553573915491}"/>
            </a:ext>
          </a:extLst>
        </xdr:cNvPr>
        <xdr:cNvSpPr txBox="1"/>
      </xdr:nvSpPr>
      <xdr:spPr>
        <a:xfrm>
          <a:off x="8458277"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9E641A54-B87D-49A4-A399-9E6C90800495}"/>
            </a:ext>
          </a:extLst>
        </xdr:cNvPr>
        <xdr:cNvSpPr txBox="1"/>
      </xdr:nvSpPr>
      <xdr:spPr>
        <a:xfrm>
          <a:off x="7677227"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3BC94360-A174-4CE0-A0AF-784BDC6C7652}"/>
            </a:ext>
          </a:extLst>
        </xdr:cNvPr>
        <xdr:cNvSpPr txBox="1"/>
      </xdr:nvSpPr>
      <xdr:spPr>
        <a:xfrm>
          <a:off x="6864427" y="1350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19B50658-AF85-40F3-BFCE-FCB8C38112C4}"/>
            </a:ext>
          </a:extLst>
        </xdr:cNvPr>
        <xdr:cNvSpPr txBox="1"/>
      </xdr:nvSpPr>
      <xdr:spPr>
        <a:xfrm>
          <a:off x="607067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108602</xdr:rowOff>
    </xdr:from>
    <xdr:ext cx="469744" cy="259045"/>
    <xdr:sp macro="" textlink="">
      <xdr:nvSpPr>
        <xdr:cNvPr id="372" name="n_1mainValue【福祉施設】&#10;一人当たり面積">
          <a:extLst>
            <a:ext uri="{FF2B5EF4-FFF2-40B4-BE49-F238E27FC236}">
              <a16:creationId xmlns:a16="http://schemas.microsoft.com/office/drawing/2014/main" id="{E557E90F-A68F-4711-8221-A1BD6CF31C5D}"/>
            </a:ext>
          </a:extLst>
        </xdr:cNvPr>
        <xdr:cNvSpPr txBox="1"/>
      </xdr:nvSpPr>
      <xdr:spPr>
        <a:xfrm>
          <a:off x="8458277" y="1398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108602</xdr:rowOff>
    </xdr:from>
    <xdr:ext cx="469744" cy="259045"/>
    <xdr:sp macro="" textlink="">
      <xdr:nvSpPr>
        <xdr:cNvPr id="373" name="n_2mainValue【福祉施設】&#10;一人当たり面積">
          <a:extLst>
            <a:ext uri="{FF2B5EF4-FFF2-40B4-BE49-F238E27FC236}">
              <a16:creationId xmlns:a16="http://schemas.microsoft.com/office/drawing/2014/main" id="{6E62593F-E1DD-409E-BE14-4D152E130197}"/>
            </a:ext>
          </a:extLst>
        </xdr:cNvPr>
        <xdr:cNvSpPr txBox="1"/>
      </xdr:nvSpPr>
      <xdr:spPr>
        <a:xfrm>
          <a:off x="7677227" y="1398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102888</xdr:rowOff>
    </xdr:from>
    <xdr:ext cx="469744" cy="259045"/>
    <xdr:sp macro="" textlink="">
      <xdr:nvSpPr>
        <xdr:cNvPr id="374" name="n_3mainValue【福祉施設】&#10;一人当たり面積">
          <a:extLst>
            <a:ext uri="{FF2B5EF4-FFF2-40B4-BE49-F238E27FC236}">
              <a16:creationId xmlns:a16="http://schemas.microsoft.com/office/drawing/2014/main" id="{0E9911B3-DEA2-44CE-89AB-6218AD2EE1FB}"/>
            </a:ext>
          </a:extLst>
        </xdr:cNvPr>
        <xdr:cNvSpPr txBox="1"/>
      </xdr:nvSpPr>
      <xdr:spPr>
        <a:xfrm>
          <a:off x="6864427" y="139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102888</xdr:rowOff>
    </xdr:from>
    <xdr:ext cx="469744" cy="259045"/>
    <xdr:sp macro="" textlink="">
      <xdr:nvSpPr>
        <xdr:cNvPr id="375" name="n_4mainValue【福祉施設】&#10;一人当たり面積">
          <a:extLst>
            <a:ext uri="{FF2B5EF4-FFF2-40B4-BE49-F238E27FC236}">
              <a16:creationId xmlns:a16="http://schemas.microsoft.com/office/drawing/2014/main" id="{C139ACAB-30C8-4A11-885C-C581859168F7}"/>
            </a:ext>
          </a:extLst>
        </xdr:cNvPr>
        <xdr:cNvSpPr txBox="1"/>
      </xdr:nvSpPr>
      <xdr:spPr>
        <a:xfrm>
          <a:off x="6070677" y="139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D5D1EF0-2A5A-4199-B068-108C8FF46B4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0F3DCEA-0CC7-4583-9A0A-7C783D921DE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DF8E8CB-8D8A-49CD-AF74-200D582F31A2}"/>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7595E1F-D26E-4CD2-86D6-273FA22EAC2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B8A5456-13DF-4F0F-B853-5A1FC24DA23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E0543C5-3AD8-477B-9EFC-7DA33D02060E}"/>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841DD17-0B55-475D-A3D2-609CBF2AB0A5}"/>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D445544-5BB8-4560-9BA5-B14EAD2D5A74}"/>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8EF7CFC4-916E-41E1-8D81-7222014E4491}"/>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53A1C74-728E-43AC-A5CA-5EBB4E5372E0}"/>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506990B-B63C-44BA-8E63-12BBF0672630}"/>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317C10E-879B-4608-968A-1F1C3D44BA60}"/>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F95F612-8105-454F-8ADD-F9F7CB37546F}"/>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9081689-161A-4BF8-9FC1-E33161C74D6D}"/>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C9E8C97A-265E-4128-AD50-0073D203DD47}"/>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E32A77F-3B0D-4A78-9E8B-72C6369CC756}"/>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1E63CF0-2D8D-4F0B-8D2F-6EE0F3D9C5A4}"/>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84DF073-3A2C-43BB-B35B-BF132632818C}"/>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40B12884-2F5D-44C5-84E3-8F57645981FF}"/>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A46503F-9310-4FC2-ACB7-CB4F85DDD879}"/>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94C71F3-3891-4B3F-B324-740CA15191E2}"/>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2B40249-F8E1-4320-AF31-D803B51FFEF5}"/>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F8EBA79-9D79-421C-97B9-296B8398BE0F}"/>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82F5256-F4EA-4C9A-B39F-0053AC88B61B}"/>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B1C9739-30B4-49CD-A153-A47D4B178104}"/>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7FCC7AE7-CC8B-4C0B-BD77-34AA5E9F8146}"/>
            </a:ext>
          </a:extLst>
        </xdr:cNvPr>
        <xdr:cNvCxnSpPr/>
      </xdr:nvCxnSpPr>
      <xdr:spPr>
        <a:xfrm flipV="1">
          <a:off x="4177665" y="165207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6945748-C152-4660-9AF7-AD5714244836}"/>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B22AC10B-E264-4515-930D-F844D484CD00}"/>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A1098A5F-0951-4CDF-9862-F7B3156B4D61}"/>
            </a:ext>
          </a:extLst>
        </xdr:cNvPr>
        <xdr:cNvSpPr txBox="1"/>
      </xdr:nvSpPr>
      <xdr:spPr>
        <a:xfrm>
          <a:off x="4216400" y="162959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86F7287E-4B27-423E-A4EF-DD0FCE0A740B}"/>
            </a:ext>
          </a:extLst>
        </xdr:cNvPr>
        <xdr:cNvCxnSpPr/>
      </xdr:nvCxnSpPr>
      <xdr:spPr>
        <a:xfrm>
          <a:off x="4108450" y="165207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DF77C20-18B4-4602-BA7F-1F097A59CF47}"/>
            </a:ext>
          </a:extLst>
        </xdr:cNvPr>
        <xdr:cNvSpPr txBox="1"/>
      </xdr:nvSpPr>
      <xdr:spPr>
        <a:xfrm>
          <a:off x="4216400" y="17335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A8A54F8B-B25A-4776-A37B-3DFBA400FB30}"/>
            </a:ext>
          </a:extLst>
        </xdr:cNvPr>
        <xdr:cNvSpPr/>
      </xdr:nvSpPr>
      <xdr:spPr>
        <a:xfrm>
          <a:off x="4127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65CF94A6-0F84-462E-8B35-12EBF2FB201C}"/>
            </a:ext>
          </a:extLst>
        </xdr:cNvPr>
        <xdr:cNvSpPr/>
      </xdr:nvSpPr>
      <xdr:spPr>
        <a:xfrm>
          <a:off x="3384550" y="17470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16BE3365-DAE4-4D0F-B5EE-B6F8D6BAF1A8}"/>
            </a:ext>
          </a:extLst>
        </xdr:cNvPr>
        <xdr:cNvSpPr/>
      </xdr:nvSpPr>
      <xdr:spPr>
        <a:xfrm>
          <a:off x="2571750" y="17447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8AC3F363-FD39-4A57-8EF6-E3BD6AB54D0A}"/>
            </a:ext>
          </a:extLst>
        </xdr:cNvPr>
        <xdr:cNvSpPr/>
      </xdr:nvSpPr>
      <xdr:spPr>
        <a:xfrm>
          <a:off x="1778000" y="1742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311A28C0-ACD5-4AC5-B3B2-1BE87004D4A9}"/>
            </a:ext>
          </a:extLst>
        </xdr:cNvPr>
        <xdr:cNvSpPr/>
      </xdr:nvSpPr>
      <xdr:spPr>
        <a:xfrm>
          <a:off x="984250" y="17410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06A86A2-5BC5-4351-B552-C9F353260811}"/>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E949CB9-AB4F-4876-8E08-B3227E0FE3E7}"/>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D8055F7-FF34-4576-B933-F9FE33191B05}"/>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974EB68-27E6-4471-BBDD-5A7BA39D5008}"/>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691C892-C8F3-4A68-B5EC-B649A060CC07}"/>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144599</xdr:rowOff>
    </xdr:from>
    <xdr:to>
      <xdr:col>24</xdr:col>
      <xdr:colOff>114300</xdr:colOff>
      <xdr:row>106</xdr:row>
      <xdr:rowOff>74749</xdr:rowOff>
    </xdr:to>
    <xdr:sp macro="" textlink="">
      <xdr:nvSpPr>
        <xdr:cNvPr id="417" name="楕円 416">
          <a:extLst>
            <a:ext uri="{FF2B5EF4-FFF2-40B4-BE49-F238E27FC236}">
              <a16:creationId xmlns:a16="http://schemas.microsoft.com/office/drawing/2014/main" id="{A91AA1B1-9B14-4D18-B8CE-B87348BC8878}"/>
            </a:ext>
          </a:extLst>
        </xdr:cNvPr>
        <xdr:cNvSpPr/>
      </xdr:nvSpPr>
      <xdr:spPr>
        <a:xfrm>
          <a:off x="4127500" y="1757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123026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C50E606-CD7F-4FEC-B2A1-2E438F0E175C}"/>
            </a:ext>
          </a:extLst>
        </xdr:cNvPr>
        <xdr:cNvSpPr txBox="1"/>
      </xdr:nvSpPr>
      <xdr:spPr>
        <a:xfrm>
          <a:off x="4216400" y="17553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116839</xdr:rowOff>
    </xdr:from>
    <xdr:to>
      <xdr:col>20</xdr:col>
      <xdr:colOff>38100</xdr:colOff>
      <xdr:row>106</xdr:row>
      <xdr:rowOff>46989</xdr:rowOff>
    </xdr:to>
    <xdr:sp macro="" textlink="">
      <xdr:nvSpPr>
        <xdr:cNvPr id="419" name="楕円 418">
          <a:extLst>
            <a:ext uri="{FF2B5EF4-FFF2-40B4-BE49-F238E27FC236}">
              <a16:creationId xmlns:a16="http://schemas.microsoft.com/office/drawing/2014/main" id="{4EA30DD7-0B59-45A9-8EFE-0D7C4C836256}"/>
            </a:ext>
          </a:extLst>
        </xdr:cNvPr>
        <xdr:cNvSpPr/>
      </xdr:nvSpPr>
      <xdr:spPr>
        <a:xfrm>
          <a:off x="3384550" y="175475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167639</xdr:rowOff>
    </xdr:from>
    <xdr:to>
      <xdr:col>24</xdr:col>
      <xdr:colOff>63500</xdr:colOff>
      <xdr:row>106</xdr:row>
      <xdr:rowOff>23949</xdr:rowOff>
    </xdr:to>
    <xdr:cxnSp macro="">
      <xdr:nvCxnSpPr>
        <xdr:cNvPr id="420" name="直線コネクタ 419">
          <a:extLst>
            <a:ext uri="{FF2B5EF4-FFF2-40B4-BE49-F238E27FC236}">
              <a16:creationId xmlns:a16="http://schemas.microsoft.com/office/drawing/2014/main" id="{2BECC8F5-0BAB-40B4-955F-66D4835B80AE}"/>
            </a:ext>
          </a:extLst>
        </xdr:cNvPr>
        <xdr:cNvCxnSpPr/>
      </xdr:nvCxnSpPr>
      <xdr:spPr>
        <a:xfrm>
          <a:off x="3429000" y="17598389"/>
          <a:ext cx="7493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71120</xdr:rowOff>
    </xdr:from>
    <xdr:to>
      <xdr:col>15</xdr:col>
      <xdr:colOff>101600</xdr:colOff>
      <xdr:row>106</xdr:row>
      <xdr:rowOff>1270</xdr:rowOff>
    </xdr:to>
    <xdr:sp macro="" textlink="">
      <xdr:nvSpPr>
        <xdr:cNvPr id="421" name="楕円 420">
          <a:extLst>
            <a:ext uri="{FF2B5EF4-FFF2-40B4-BE49-F238E27FC236}">
              <a16:creationId xmlns:a16="http://schemas.microsoft.com/office/drawing/2014/main" id="{48627A5D-16F0-47D5-8145-214071EB6E39}"/>
            </a:ext>
          </a:extLst>
        </xdr:cNvPr>
        <xdr:cNvSpPr/>
      </xdr:nvSpPr>
      <xdr:spPr>
        <a:xfrm>
          <a:off x="257175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121920</xdr:rowOff>
    </xdr:from>
    <xdr:to>
      <xdr:col>19</xdr:col>
      <xdr:colOff>177800</xdr:colOff>
      <xdr:row>105</xdr:row>
      <xdr:rowOff>167639</xdr:rowOff>
    </xdr:to>
    <xdr:cxnSp macro="">
      <xdr:nvCxnSpPr>
        <xdr:cNvPr id="422" name="直線コネクタ 421">
          <a:extLst>
            <a:ext uri="{FF2B5EF4-FFF2-40B4-BE49-F238E27FC236}">
              <a16:creationId xmlns:a16="http://schemas.microsoft.com/office/drawing/2014/main" id="{0F9C23DA-4951-4021-A384-AA58E5C94BCC}"/>
            </a:ext>
          </a:extLst>
        </xdr:cNvPr>
        <xdr:cNvCxnSpPr/>
      </xdr:nvCxnSpPr>
      <xdr:spPr>
        <a:xfrm>
          <a:off x="2622550" y="17552670"/>
          <a:ext cx="8064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23768</xdr:rowOff>
    </xdr:from>
    <xdr:to>
      <xdr:col>10</xdr:col>
      <xdr:colOff>165100</xdr:colOff>
      <xdr:row>105</xdr:row>
      <xdr:rowOff>125368</xdr:rowOff>
    </xdr:to>
    <xdr:sp macro="" textlink="">
      <xdr:nvSpPr>
        <xdr:cNvPr id="423" name="楕円 422">
          <a:extLst>
            <a:ext uri="{FF2B5EF4-FFF2-40B4-BE49-F238E27FC236}">
              <a16:creationId xmlns:a16="http://schemas.microsoft.com/office/drawing/2014/main" id="{5BB160F4-2B36-4349-B365-3DA104137186}"/>
            </a:ext>
          </a:extLst>
        </xdr:cNvPr>
        <xdr:cNvSpPr/>
      </xdr:nvSpPr>
      <xdr:spPr>
        <a:xfrm>
          <a:off x="1778000" y="1745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74568</xdr:rowOff>
    </xdr:from>
    <xdr:to>
      <xdr:col>15</xdr:col>
      <xdr:colOff>50800</xdr:colOff>
      <xdr:row>105</xdr:row>
      <xdr:rowOff>121920</xdr:rowOff>
    </xdr:to>
    <xdr:cxnSp macro="">
      <xdr:nvCxnSpPr>
        <xdr:cNvPr id="424" name="直線コネクタ 423">
          <a:extLst>
            <a:ext uri="{FF2B5EF4-FFF2-40B4-BE49-F238E27FC236}">
              <a16:creationId xmlns:a16="http://schemas.microsoft.com/office/drawing/2014/main" id="{DC9E82DD-815B-4767-B406-B775D37BDFF8}"/>
            </a:ext>
          </a:extLst>
        </xdr:cNvPr>
        <xdr:cNvCxnSpPr/>
      </xdr:nvCxnSpPr>
      <xdr:spPr>
        <a:xfrm>
          <a:off x="1828800" y="17505318"/>
          <a:ext cx="7937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149498</xdr:rowOff>
    </xdr:from>
    <xdr:to>
      <xdr:col>6</xdr:col>
      <xdr:colOff>38100</xdr:colOff>
      <xdr:row>105</xdr:row>
      <xdr:rowOff>79648</xdr:rowOff>
    </xdr:to>
    <xdr:sp macro="" textlink="">
      <xdr:nvSpPr>
        <xdr:cNvPr id="425" name="楕円 424">
          <a:extLst>
            <a:ext uri="{FF2B5EF4-FFF2-40B4-BE49-F238E27FC236}">
              <a16:creationId xmlns:a16="http://schemas.microsoft.com/office/drawing/2014/main" id="{44156317-504C-443A-ACB8-0CB7911A7F7D}"/>
            </a:ext>
          </a:extLst>
        </xdr:cNvPr>
        <xdr:cNvSpPr/>
      </xdr:nvSpPr>
      <xdr:spPr>
        <a:xfrm>
          <a:off x="984250" y="174087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28848</xdr:rowOff>
    </xdr:from>
    <xdr:to>
      <xdr:col>10</xdr:col>
      <xdr:colOff>114300</xdr:colOff>
      <xdr:row>105</xdr:row>
      <xdr:rowOff>74568</xdr:rowOff>
    </xdr:to>
    <xdr:cxnSp macro="">
      <xdr:nvCxnSpPr>
        <xdr:cNvPr id="426" name="直線コネクタ 425">
          <a:extLst>
            <a:ext uri="{FF2B5EF4-FFF2-40B4-BE49-F238E27FC236}">
              <a16:creationId xmlns:a16="http://schemas.microsoft.com/office/drawing/2014/main" id="{94AB4435-D569-4FBA-97D1-45911A693B3B}"/>
            </a:ext>
          </a:extLst>
        </xdr:cNvPr>
        <xdr:cNvCxnSpPr/>
      </xdr:nvCxnSpPr>
      <xdr:spPr>
        <a:xfrm>
          <a:off x="1028700" y="17459598"/>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E2D4CCF4-C0C2-44A8-B6CA-B9545DEFBD91}"/>
            </a:ext>
          </a:extLst>
        </xdr:cNvPr>
        <xdr:cNvSpPr txBox="1"/>
      </xdr:nvSpPr>
      <xdr:spPr>
        <a:xfrm>
          <a:off x="3239144" y="172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92734269-75F1-4947-A039-B2D2A19D8327}"/>
            </a:ext>
          </a:extLst>
        </xdr:cNvPr>
        <xdr:cNvSpPr txBox="1"/>
      </xdr:nvSpPr>
      <xdr:spPr>
        <a:xfrm>
          <a:off x="24390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0D06D6FA-3229-45D2-98C6-8E887EF463FE}"/>
            </a:ext>
          </a:extLst>
        </xdr:cNvPr>
        <xdr:cNvSpPr txBox="1"/>
      </xdr:nvSpPr>
      <xdr:spPr>
        <a:xfrm>
          <a:off x="1645294" y="1720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A26EC90F-9886-4E0B-89AA-DF908D42210D}"/>
            </a:ext>
          </a:extLst>
        </xdr:cNvPr>
        <xdr:cNvSpPr txBox="1"/>
      </xdr:nvSpPr>
      <xdr:spPr>
        <a:xfrm>
          <a:off x="851544" y="1750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38116</xdr:rowOff>
    </xdr:from>
    <xdr:ext cx="405111" cy="259045"/>
    <xdr:sp macro="" textlink="">
      <xdr:nvSpPr>
        <xdr:cNvPr id="431" name="n_1mainValue【市民会館】&#10;有形固定資産減価償却率">
          <a:extLst>
            <a:ext uri="{FF2B5EF4-FFF2-40B4-BE49-F238E27FC236}">
              <a16:creationId xmlns:a16="http://schemas.microsoft.com/office/drawing/2014/main" id="{AB67ABCE-5379-4840-9DA3-BA6C159D3568}"/>
            </a:ext>
          </a:extLst>
        </xdr:cNvPr>
        <xdr:cNvSpPr txBox="1"/>
      </xdr:nvSpPr>
      <xdr:spPr>
        <a:xfrm>
          <a:off x="323914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32" name="n_2mainValue【市民会館】&#10;有形固定資産減価償却率">
          <a:extLst>
            <a:ext uri="{FF2B5EF4-FFF2-40B4-BE49-F238E27FC236}">
              <a16:creationId xmlns:a16="http://schemas.microsoft.com/office/drawing/2014/main" id="{16035460-55EA-419C-8EB5-4C8811E6CF18}"/>
            </a:ext>
          </a:extLst>
        </xdr:cNvPr>
        <xdr:cNvSpPr txBox="1"/>
      </xdr:nvSpPr>
      <xdr:spPr>
        <a:xfrm>
          <a:off x="2439044"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116495</xdr:rowOff>
    </xdr:from>
    <xdr:ext cx="405111" cy="259045"/>
    <xdr:sp macro="" textlink="">
      <xdr:nvSpPr>
        <xdr:cNvPr id="433" name="n_3mainValue【市民会館】&#10;有形固定資産減価償却率">
          <a:extLst>
            <a:ext uri="{FF2B5EF4-FFF2-40B4-BE49-F238E27FC236}">
              <a16:creationId xmlns:a16="http://schemas.microsoft.com/office/drawing/2014/main" id="{5FD03933-EE64-4392-9F25-D3F1FD691BB3}"/>
            </a:ext>
          </a:extLst>
        </xdr:cNvPr>
        <xdr:cNvSpPr txBox="1"/>
      </xdr:nvSpPr>
      <xdr:spPr>
        <a:xfrm>
          <a:off x="1645294" y="1754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96175</xdr:rowOff>
    </xdr:from>
    <xdr:ext cx="405111" cy="259045"/>
    <xdr:sp macro="" textlink="">
      <xdr:nvSpPr>
        <xdr:cNvPr id="434" name="n_4mainValue【市民会館】&#10;有形固定資産減価償却率">
          <a:extLst>
            <a:ext uri="{FF2B5EF4-FFF2-40B4-BE49-F238E27FC236}">
              <a16:creationId xmlns:a16="http://schemas.microsoft.com/office/drawing/2014/main" id="{1C49EA6D-F913-456A-9A39-8DE55DA34F51}"/>
            </a:ext>
          </a:extLst>
        </xdr:cNvPr>
        <xdr:cNvSpPr txBox="1"/>
      </xdr:nvSpPr>
      <xdr:spPr>
        <a:xfrm>
          <a:off x="851544" y="17184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F782651-FD6B-44E1-8993-60EDC813C13D}"/>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85D79FE-A2CF-4A2D-AC74-7E16C12D983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A9C8F0E-5C6F-4545-B136-07FEB8E5632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99404AB-AEB3-46B2-919F-CC0C58D3489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EA8CCA4-7BA3-4371-AF8F-4D7A2DB1A63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CC5A54A-2342-4791-8C47-10E0C9474829}"/>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B23857F-897A-437E-B8C3-0A4EE33B24A7}"/>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FB34291-95F6-4691-8E5C-0FE80C20C85F}"/>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4B2373B-D737-4983-B69B-79B61984F8D9}"/>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5D3C7FB-A34F-4C89-8CD5-0FA88E4C66B8}"/>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13DF92A4-FFF7-40A0-8F32-E31B42227213}"/>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7ABEBC5F-B00E-4A6B-A2E7-E954C53CA55E}"/>
            </a:ext>
          </a:extLst>
        </xdr:cNvPr>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3EA071C2-CE38-4925-9830-93D09150CDB4}"/>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51B8C10F-1A3E-41E8-AC6E-BB985B694CF9}"/>
            </a:ext>
          </a:extLst>
        </xdr:cNvPr>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5F88407-F894-4F19-97FE-603F8971832F}"/>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57B6D131-2C37-44F5-84FA-E98AB28D50DD}"/>
            </a:ext>
          </a:extLst>
        </xdr:cNvPr>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6A741AEA-C3CC-4A95-AAB7-AF4E1E831EFB}"/>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900EBE6F-085D-44ED-8145-535F88912EB8}"/>
            </a:ext>
          </a:extLst>
        </xdr:cNvPr>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FA60F70-4FAA-4D53-889E-98F80FFD7DE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C1EE9823-B5C4-4455-85FD-F883B97A07B9}"/>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27E54CA-E848-4A03-82AA-DAABE98CA2A4}"/>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99F4FAF-65D8-46BC-A405-1C024130BC08}"/>
            </a:ext>
          </a:extLst>
        </xdr:cNvPr>
        <xdr:cNvCxnSpPr/>
      </xdr:nvCxnSpPr>
      <xdr:spPr>
        <a:xfrm flipV="1">
          <a:off x="9429115" y="168028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D1B2EAD5-25D9-4D0D-BE14-35BC13166054}"/>
            </a:ext>
          </a:extLst>
        </xdr:cNvPr>
        <xdr:cNvSpPr txBox="1"/>
      </xdr:nvSpPr>
      <xdr:spPr>
        <a:xfrm>
          <a:off x="9467850"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AFA5247B-3000-4B76-8DF7-A601E2B82C3C}"/>
            </a:ext>
          </a:extLst>
        </xdr:cNvPr>
        <xdr:cNvCxnSpPr/>
      </xdr:nvCxnSpPr>
      <xdr:spPr>
        <a:xfrm>
          <a:off x="9359900" y="1799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A6848313-53CA-4BD8-BECB-873B4565E33B}"/>
            </a:ext>
          </a:extLst>
        </xdr:cNvPr>
        <xdr:cNvSpPr txBox="1"/>
      </xdr:nvSpPr>
      <xdr:spPr>
        <a:xfrm>
          <a:off x="9467850" y="1657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B6227E1E-18A1-41C6-9CBA-0823AFA86522}"/>
            </a:ext>
          </a:extLst>
        </xdr:cNvPr>
        <xdr:cNvCxnSpPr/>
      </xdr:nvCxnSpPr>
      <xdr:spPr>
        <a:xfrm>
          <a:off x="9359900" y="168028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1E81BF6F-9F6C-4C77-A1DD-6CDCA477207F}"/>
            </a:ext>
          </a:extLst>
        </xdr:cNvPr>
        <xdr:cNvSpPr txBox="1"/>
      </xdr:nvSpPr>
      <xdr:spPr>
        <a:xfrm>
          <a:off x="9467850" y="17676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E0B29069-BBA9-4FA5-90E8-AFB3B4901E3A}"/>
            </a:ext>
          </a:extLst>
        </xdr:cNvPr>
        <xdr:cNvSpPr/>
      </xdr:nvSpPr>
      <xdr:spPr>
        <a:xfrm>
          <a:off x="9398000" y="176984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951203AC-B4A3-411E-ADF1-3D62D61C8B6C}"/>
            </a:ext>
          </a:extLst>
        </xdr:cNvPr>
        <xdr:cNvSpPr/>
      </xdr:nvSpPr>
      <xdr:spPr>
        <a:xfrm>
          <a:off x="8636000" y="1769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39959BD9-4FD2-4EA2-8D83-9728565AD403}"/>
            </a:ext>
          </a:extLst>
        </xdr:cNvPr>
        <xdr:cNvSpPr/>
      </xdr:nvSpPr>
      <xdr:spPr>
        <a:xfrm>
          <a:off x="7842250" y="1770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CA2BD62B-55D9-4868-86FD-57D436E3A256}"/>
            </a:ext>
          </a:extLst>
        </xdr:cNvPr>
        <xdr:cNvSpPr/>
      </xdr:nvSpPr>
      <xdr:spPr>
        <a:xfrm>
          <a:off x="7029450" y="1770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68E7B2C1-E4BA-4060-B848-34DF163372D0}"/>
            </a:ext>
          </a:extLst>
        </xdr:cNvPr>
        <xdr:cNvSpPr/>
      </xdr:nvSpPr>
      <xdr:spPr>
        <a:xfrm>
          <a:off x="62357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1F6D3CD-BE30-47FF-B3B3-1862BD8B1C9B}"/>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6027357-6D8F-4E3E-9DEC-53E3BAD10CFD}"/>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82E2D3C-0C21-410C-B9B7-A5338F641EAD}"/>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B4CCCBB-F408-4AAF-9B48-456EB49F19F9}"/>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7F6C7F5-5A53-401F-82FC-094DE1791138}"/>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66548</xdr:rowOff>
    </xdr:from>
    <xdr:to>
      <xdr:col>55</xdr:col>
      <xdr:colOff>50800</xdr:colOff>
      <xdr:row>105</xdr:row>
      <xdr:rowOff>168148</xdr:rowOff>
    </xdr:to>
    <xdr:sp macro="" textlink="">
      <xdr:nvSpPr>
        <xdr:cNvPr id="472" name="楕円 471">
          <a:extLst>
            <a:ext uri="{FF2B5EF4-FFF2-40B4-BE49-F238E27FC236}">
              <a16:creationId xmlns:a16="http://schemas.microsoft.com/office/drawing/2014/main" id="{BA72D47F-E61A-41F0-BE6B-8E3CF57253AD}"/>
            </a:ext>
          </a:extLst>
        </xdr:cNvPr>
        <xdr:cNvSpPr/>
      </xdr:nvSpPr>
      <xdr:spPr>
        <a:xfrm>
          <a:off x="9398000" y="174972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89425</xdr:rowOff>
    </xdr:from>
    <xdr:ext cx="469744" cy="259045"/>
    <xdr:sp macro="" textlink="">
      <xdr:nvSpPr>
        <xdr:cNvPr id="473" name="【市民会館】&#10;一人当たり面積該当値テキスト">
          <a:extLst>
            <a:ext uri="{FF2B5EF4-FFF2-40B4-BE49-F238E27FC236}">
              <a16:creationId xmlns:a16="http://schemas.microsoft.com/office/drawing/2014/main" id="{69E2ADB9-CF84-4F12-819A-1ED827A0000C}"/>
            </a:ext>
          </a:extLst>
        </xdr:cNvPr>
        <xdr:cNvSpPr txBox="1"/>
      </xdr:nvSpPr>
      <xdr:spPr>
        <a:xfrm>
          <a:off x="9467850" y="173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64263</xdr:rowOff>
    </xdr:from>
    <xdr:to>
      <xdr:col>50</xdr:col>
      <xdr:colOff>165100</xdr:colOff>
      <xdr:row>105</xdr:row>
      <xdr:rowOff>165863</xdr:rowOff>
    </xdr:to>
    <xdr:sp macro="" textlink="">
      <xdr:nvSpPr>
        <xdr:cNvPr id="474" name="楕円 473">
          <a:extLst>
            <a:ext uri="{FF2B5EF4-FFF2-40B4-BE49-F238E27FC236}">
              <a16:creationId xmlns:a16="http://schemas.microsoft.com/office/drawing/2014/main" id="{6E8C46C6-E86C-448E-9EA0-C972804ADD52}"/>
            </a:ext>
          </a:extLst>
        </xdr:cNvPr>
        <xdr:cNvSpPr/>
      </xdr:nvSpPr>
      <xdr:spPr>
        <a:xfrm>
          <a:off x="8636000" y="174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115063</xdr:rowOff>
    </xdr:from>
    <xdr:to>
      <xdr:col>55</xdr:col>
      <xdr:colOff>0</xdr:colOff>
      <xdr:row>105</xdr:row>
      <xdr:rowOff>117348</xdr:rowOff>
    </xdr:to>
    <xdr:cxnSp macro="">
      <xdr:nvCxnSpPr>
        <xdr:cNvPr id="475" name="直線コネクタ 474">
          <a:extLst>
            <a:ext uri="{FF2B5EF4-FFF2-40B4-BE49-F238E27FC236}">
              <a16:creationId xmlns:a16="http://schemas.microsoft.com/office/drawing/2014/main" id="{CAB682B1-36D8-4544-B4F9-85150FC12944}"/>
            </a:ext>
          </a:extLst>
        </xdr:cNvPr>
        <xdr:cNvCxnSpPr/>
      </xdr:nvCxnSpPr>
      <xdr:spPr>
        <a:xfrm>
          <a:off x="8686800" y="17545813"/>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61976</xdr:rowOff>
    </xdr:from>
    <xdr:to>
      <xdr:col>46</xdr:col>
      <xdr:colOff>38100</xdr:colOff>
      <xdr:row>105</xdr:row>
      <xdr:rowOff>163576</xdr:rowOff>
    </xdr:to>
    <xdr:sp macro="" textlink="">
      <xdr:nvSpPr>
        <xdr:cNvPr id="476" name="楕円 475">
          <a:extLst>
            <a:ext uri="{FF2B5EF4-FFF2-40B4-BE49-F238E27FC236}">
              <a16:creationId xmlns:a16="http://schemas.microsoft.com/office/drawing/2014/main" id="{9DE12536-81F9-4001-AA25-4C28A3A1C2AF}"/>
            </a:ext>
          </a:extLst>
        </xdr:cNvPr>
        <xdr:cNvSpPr/>
      </xdr:nvSpPr>
      <xdr:spPr>
        <a:xfrm>
          <a:off x="7842250" y="174927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112776</xdr:rowOff>
    </xdr:from>
    <xdr:to>
      <xdr:col>50</xdr:col>
      <xdr:colOff>114300</xdr:colOff>
      <xdr:row>105</xdr:row>
      <xdr:rowOff>115063</xdr:rowOff>
    </xdr:to>
    <xdr:cxnSp macro="">
      <xdr:nvCxnSpPr>
        <xdr:cNvPr id="477" name="直線コネクタ 476">
          <a:extLst>
            <a:ext uri="{FF2B5EF4-FFF2-40B4-BE49-F238E27FC236}">
              <a16:creationId xmlns:a16="http://schemas.microsoft.com/office/drawing/2014/main" id="{8C6F7C46-24C7-403A-BCCE-E2EB2C9B4732}"/>
            </a:ext>
          </a:extLst>
        </xdr:cNvPr>
        <xdr:cNvCxnSpPr/>
      </xdr:nvCxnSpPr>
      <xdr:spPr>
        <a:xfrm>
          <a:off x="7886700" y="17543526"/>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59689</xdr:rowOff>
    </xdr:from>
    <xdr:to>
      <xdr:col>41</xdr:col>
      <xdr:colOff>101600</xdr:colOff>
      <xdr:row>105</xdr:row>
      <xdr:rowOff>161289</xdr:rowOff>
    </xdr:to>
    <xdr:sp macro="" textlink="">
      <xdr:nvSpPr>
        <xdr:cNvPr id="478" name="楕円 477">
          <a:extLst>
            <a:ext uri="{FF2B5EF4-FFF2-40B4-BE49-F238E27FC236}">
              <a16:creationId xmlns:a16="http://schemas.microsoft.com/office/drawing/2014/main" id="{B75EF381-20FF-4508-8FFD-B35DFED17634}"/>
            </a:ext>
          </a:extLst>
        </xdr:cNvPr>
        <xdr:cNvSpPr/>
      </xdr:nvSpPr>
      <xdr:spPr>
        <a:xfrm>
          <a:off x="702945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110489</xdr:rowOff>
    </xdr:from>
    <xdr:to>
      <xdr:col>45</xdr:col>
      <xdr:colOff>177800</xdr:colOff>
      <xdr:row>105</xdr:row>
      <xdr:rowOff>112776</xdr:rowOff>
    </xdr:to>
    <xdr:cxnSp macro="">
      <xdr:nvCxnSpPr>
        <xdr:cNvPr id="479" name="直線コネクタ 478">
          <a:extLst>
            <a:ext uri="{FF2B5EF4-FFF2-40B4-BE49-F238E27FC236}">
              <a16:creationId xmlns:a16="http://schemas.microsoft.com/office/drawing/2014/main" id="{638C3A24-34D5-4932-A67D-2B4FE204AA42}"/>
            </a:ext>
          </a:extLst>
        </xdr:cNvPr>
        <xdr:cNvCxnSpPr/>
      </xdr:nvCxnSpPr>
      <xdr:spPr>
        <a:xfrm>
          <a:off x="7080250" y="17541239"/>
          <a:ext cx="8064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80" name="楕円 479">
          <a:extLst>
            <a:ext uri="{FF2B5EF4-FFF2-40B4-BE49-F238E27FC236}">
              <a16:creationId xmlns:a16="http://schemas.microsoft.com/office/drawing/2014/main" id="{C8031507-6F29-46C3-B1CB-82EA9777B24D}"/>
            </a:ext>
          </a:extLst>
        </xdr:cNvPr>
        <xdr:cNvSpPr/>
      </xdr:nvSpPr>
      <xdr:spPr>
        <a:xfrm>
          <a:off x="6235700" y="1748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105918</xdr:rowOff>
    </xdr:from>
    <xdr:to>
      <xdr:col>41</xdr:col>
      <xdr:colOff>50800</xdr:colOff>
      <xdr:row>105</xdr:row>
      <xdr:rowOff>110489</xdr:rowOff>
    </xdr:to>
    <xdr:cxnSp macro="">
      <xdr:nvCxnSpPr>
        <xdr:cNvPr id="481" name="直線コネクタ 480">
          <a:extLst>
            <a:ext uri="{FF2B5EF4-FFF2-40B4-BE49-F238E27FC236}">
              <a16:creationId xmlns:a16="http://schemas.microsoft.com/office/drawing/2014/main" id="{D18591D0-123C-43A9-ABE7-7B939251E448}"/>
            </a:ext>
          </a:extLst>
        </xdr:cNvPr>
        <xdr:cNvCxnSpPr/>
      </xdr:nvCxnSpPr>
      <xdr:spPr>
        <a:xfrm>
          <a:off x="6286500" y="17536668"/>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4BD8042F-46AD-469C-B123-38BAE7A9161E}"/>
            </a:ext>
          </a:extLst>
        </xdr:cNvPr>
        <xdr:cNvSpPr txBox="1"/>
      </xdr:nvSpPr>
      <xdr:spPr>
        <a:xfrm>
          <a:off x="8458277" y="1779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DBA95253-F592-41D0-8286-BC21F2796929}"/>
            </a:ext>
          </a:extLst>
        </xdr:cNvPr>
        <xdr:cNvSpPr txBox="1"/>
      </xdr:nvSpPr>
      <xdr:spPr>
        <a:xfrm>
          <a:off x="7677227" y="1779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A57D63BD-56DE-4CE2-B236-578AA4893E65}"/>
            </a:ext>
          </a:extLst>
        </xdr:cNvPr>
        <xdr:cNvSpPr txBox="1"/>
      </xdr:nvSpPr>
      <xdr:spPr>
        <a:xfrm>
          <a:off x="6864427" y="1779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3DC63E81-E144-44E5-84F0-F5CFFE78B80F}"/>
            </a:ext>
          </a:extLst>
        </xdr:cNvPr>
        <xdr:cNvSpPr txBox="1"/>
      </xdr:nvSpPr>
      <xdr:spPr>
        <a:xfrm>
          <a:off x="6070677"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10940</xdr:rowOff>
    </xdr:from>
    <xdr:ext cx="469744" cy="259045"/>
    <xdr:sp macro="" textlink="">
      <xdr:nvSpPr>
        <xdr:cNvPr id="486" name="n_1mainValue【市民会館】&#10;一人当たり面積">
          <a:extLst>
            <a:ext uri="{FF2B5EF4-FFF2-40B4-BE49-F238E27FC236}">
              <a16:creationId xmlns:a16="http://schemas.microsoft.com/office/drawing/2014/main" id="{10F7924F-3D4F-484C-B6C9-34D807C57004}"/>
            </a:ext>
          </a:extLst>
        </xdr:cNvPr>
        <xdr:cNvSpPr txBox="1"/>
      </xdr:nvSpPr>
      <xdr:spPr>
        <a:xfrm>
          <a:off x="8458277" y="1727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8653</xdr:rowOff>
    </xdr:from>
    <xdr:ext cx="469744" cy="259045"/>
    <xdr:sp macro="" textlink="">
      <xdr:nvSpPr>
        <xdr:cNvPr id="487" name="n_2mainValue【市民会館】&#10;一人当たり面積">
          <a:extLst>
            <a:ext uri="{FF2B5EF4-FFF2-40B4-BE49-F238E27FC236}">
              <a16:creationId xmlns:a16="http://schemas.microsoft.com/office/drawing/2014/main" id="{AC719DA8-5ADA-4461-B180-16251AE0FAA6}"/>
            </a:ext>
          </a:extLst>
        </xdr:cNvPr>
        <xdr:cNvSpPr txBox="1"/>
      </xdr:nvSpPr>
      <xdr:spPr>
        <a:xfrm>
          <a:off x="7677227" y="1726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mainValue【市民会館】&#10;一人当たり面積">
          <a:extLst>
            <a:ext uri="{FF2B5EF4-FFF2-40B4-BE49-F238E27FC236}">
              <a16:creationId xmlns:a16="http://schemas.microsoft.com/office/drawing/2014/main" id="{9CFD67A8-0A61-4E71-9897-F636633903E8}"/>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mainValue【市民会館】&#10;一人当たり面積">
          <a:extLst>
            <a:ext uri="{FF2B5EF4-FFF2-40B4-BE49-F238E27FC236}">
              <a16:creationId xmlns:a16="http://schemas.microsoft.com/office/drawing/2014/main" id="{CE54C246-AFA0-42B5-A42B-54B893327E34}"/>
            </a:ext>
          </a:extLst>
        </xdr:cNvPr>
        <xdr:cNvSpPr txBox="1"/>
      </xdr:nvSpPr>
      <xdr:spPr>
        <a:xfrm>
          <a:off x="6070677" y="1726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1D12F5A-70C1-46C8-89C5-646D0D85086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11A43BB-2690-4D4C-B11D-AECB0B90D48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E3E33CF-204A-48C9-A1B9-3F8C6E6A3EE2}"/>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335C59E-3866-4A42-B2AE-065D8A75BEAB}"/>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3BE8E42-5ADB-4F2B-A209-90114B74A33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1AE2B697-F3AC-440A-B40F-85EE5CF6733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CF8605CF-9657-4A93-87CE-649D541EF4C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78BF0FB-8F52-480A-984C-DC44C4DC6C8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E3FFD301-7F66-4DFE-A779-4F6605347BDE}"/>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E00B353-9980-4183-A86D-CAFF2A0A18C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72D2FD7C-199A-463B-9FDD-96316584CFDB}"/>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43916349-E6A8-4E2D-A7D9-B802EC8DEC13}"/>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8F0D51D-B712-466B-A064-72E1E2B688C6}"/>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CBBD4FE4-3531-4E9B-9597-45551252DF27}"/>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A6A5A61C-5E67-4AF3-B978-8472BDF0A811}"/>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A2131B7-5505-417F-9F7D-20FA8EE8012B}"/>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C109E806-BA3F-4DCB-90F2-509CE21B02A5}"/>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22126E85-5437-4B1A-9FD6-A321BDF996A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89F2FAD-FB70-4B09-AECA-21FF19953252}"/>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36C92E18-06C2-441F-A1D1-E1EB7509A2E7}"/>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65C06CEF-9964-4455-A9C5-765A74783100}"/>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F7FE00B4-A1F2-43B9-A19E-99F7F959FB5A}"/>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4854F28-4D15-4531-AD81-E6902DA25348}"/>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6FD7CBB-C226-4D29-B402-537A53F72AEA}"/>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B44AD948-8C0D-4D3E-8853-94E080881CD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7A938BBE-88FF-446F-9FE7-8B98C8C10FA2}"/>
            </a:ext>
          </a:extLst>
        </xdr:cNvPr>
        <xdr:cNvCxnSpPr/>
      </xdr:nvCxnSpPr>
      <xdr:spPr>
        <a:xfrm flipV="1">
          <a:off x="14699614" y="5529217"/>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8A639BF-9743-4050-8584-E24FD6E4BC04}"/>
            </a:ext>
          </a:extLst>
        </xdr:cNvPr>
        <xdr:cNvSpPr txBox="1"/>
      </xdr:nvSpPr>
      <xdr:spPr>
        <a:xfrm>
          <a:off x="14738350" y="6984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80D3FA01-11C1-43FC-8A63-FA87AEB1DC2D}"/>
            </a:ext>
          </a:extLst>
        </xdr:cNvPr>
        <xdr:cNvCxnSpPr/>
      </xdr:nvCxnSpPr>
      <xdr:spPr>
        <a:xfrm>
          <a:off x="14611350" y="69808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10EC3D4-85F8-46A7-971A-8BDE4EA90D92}"/>
            </a:ext>
          </a:extLst>
        </xdr:cNvPr>
        <xdr:cNvSpPr txBox="1"/>
      </xdr:nvSpPr>
      <xdr:spPr>
        <a:xfrm>
          <a:off x="14738350" y="53107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8DF7B90E-1DDE-48CF-938E-FDF331F7AC05}"/>
            </a:ext>
          </a:extLst>
        </xdr:cNvPr>
        <xdr:cNvCxnSpPr/>
      </xdr:nvCxnSpPr>
      <xdr:spPr>
        <a:xfrm>
          <a:off x="14611350" y="55292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817BCBA-D139-4D44-8AA6-AC05F137151C}"/>
            </a:ext>
          </a:extLst>
        </xdr:cNvPr>
        <xdr:cNvSpPr txBox="1"/>
      </xdr:nvSpPr>
      <xdr:spPr>
        <a:xfrm>
          <a:off x="14738350" y="6414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B72C42D7-A8E1-4D20-BBDD-038A6BF89F32}"/>
            </a:ext>
          </a:extLst>
        </xdr:cNvPr>
        <xdr:cNvSpPr/>
      </xdr:nvSpPr>
      <xdr:spPr>
        <a:xfrm>
          <a:off x="14649450" y="64361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11112ECD-D31A-4DD0-AD6E-50192216C6B8}"/>
            </a:ext>
          </a:extLst>
        </xdr:cNvPr>
        <xdr:cNvSpPr/>
      </xdr:nvSpPr>
      <xdr:spPr>
        <a:xfrm>
          <a:off x="13887450" y="6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BFCE62BF-EEE7-4DB0-B83E-15E98169BE57}"/>
            </a:ext>
          </a:extLst>
        </xdr:cNvPr>
        <xdr:cNvSpPr/>
      </xdr:nvSpPr>
      <xdr:spPr>
        <a:xfrm>
          <a:off x="13093700" y="6411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16066034-ED2D-49E1-879A-76A7494D033A}"/>
            </a:ext>
          </a:extLst>
        </xdr:cNvPr>
        <xdr:cNvSpPr/>
      </xdr:nvSpPr>
      <xdr:spPr>
        <a:xfrm>
          <a:off x="12299950" y="64035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6C83B302-8137-429F-A41B-F39A7EC3BB4F}"/>
            </a:ext>
          </a:extLst>
        </xdr:cNvPr>
        <xdr:cNvSpPr/>
      </xdr:nvSpPr>
      <xdr:spPr>
        <a:xfrm>
          <a:off x="11487150" y="6379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553CEBA-FEF8-4093-A794-902110DC1EE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B181753-9360-4075-A0DC-E664929A2486}"/>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6339B32-F28E-4486-8550-9DA021420BC9}"/>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B127677-82C3-4D69-B6EB-50F34749D6E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546300E-C9EF-4A71-A2E3-54E9D46C08D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79284</xdr:rowOff>
    </xdr:from>
    <xdr:to>
      <xdr:col>85</xdr:col>
      <xdr:colOff>177800</xdr:colOff>
      <xdr:row>38</xdr:row>
      <xdr:rowOff>9434</xdr:rowOff>
    </xdr:to>
    <xdr:sp macro="" textlink="">
      <xdr:nvSpPr>
        <xdr:cNvPr id="531" name="楕円 530">
          <a:extLst>
            <a:ext uri="{FF2B5EF4-FFF2-40B4-BE49-F238E27FC236}">
              <a16:creationId xmlns:a16="http://schemas.microsoft.com/office/drawing/2014/main" id="{D00CF9DF-3A63-4ECF-A74F-63BE329A7C6C}"/>
            </a:ext>
          </a:extLst>
        </xdr:cNvPr>
        <xdr:cNvSpPr/>
      </xdr:nvSpPr>
      <xdr:spPr>
        <a:xfrm>
          <a:off x="14649450" y="61943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102161</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157E6B5A-5823-4B0B-B47A-B94ED6F496BF}"/>
            </a:ext>
          </a:extLst>
        </xdr:cNvPr>
        <xdr:cNvSpPr txBox="1"/>
      </xdr:nvSpPr>
      <xdr:spPr>
        <a:xfrm>
          <a:off x="14738350" y="6052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38463</xdr:rowOff>
    </xdr:from>
    <xdr:to>
      <xdr:col>81</xdr:col>
      <xdr:colOff>101600</xdr:colOff>
      <xdr:row>37</xdr:row>
      <xdr:rowOff>140063</xdr:rowOff>
    </xdr:to>
    <xdr:sp macro="" textlink="">
      <xdr:nvSpPr>
        <xdr:cNvPr id="533" name="楕円 532">
          <a:extLst>
            <a:ext uri="{FF2B5EF4-FFF2-40B4-BE49-F238E27FC236}">
              <a16:creationId xmlns:a16="http://schemas.microsoft.com/office/drawing/2014/main" id="{07464CF3-CCD1-470A-A598-250C0C2AF519}"/>
            </a:ext>
          </a:extLst>
        </xdr:cNvPr>
        <xdr:cNvSpPr/>
      </xdr:nvSpPr>
      <xdr:spPr>
        <a:xfrm>
          <a:off x="13887450" y="61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89263</xdr:rowOff>
    </xdr:from>
    <xdr:to>
      <xdr:col>85</xdr:col>
      <xdr:colOff>127000</xdr:colOff>
      <xdr:row>37</xdr:row>
      <xdr:rowOff>130084</xdr:rowOff>
    </xdr:to>
    <xdr:cxnSp macro="">
      <xdr:nvCxnSpPr>
        <xdr:cNvPr id="534" name="直線コネクタ 533">
          <a:extLst>
            <a:ext uri="{FF2B5EF4-FFF2-40B4-BE49-F238E27FC236}">
              <a16:creationId xmlns:a16="http://schemas.microsoft.com/office/drawing/2014/main" id="{94CF82CB-DEF9-4A5B-A4CA-4C6FDF88306D}"/>
            </a:ext>
          </a:extLst>
        </xdr:cNvPr>
        <xdr:cNvCxnSpPr/>
      </xdr:nvCxnSpPr>
      <xdr:spPr>
        <a:xfrm>
          <a:off x="13938250" y="6204313"/>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51526</xdr:rowOff>
    </xdr:from>
    <xdr:to>
      <xdr:col>76</xdr:col>
      <xdr:colOff>165100</xdr:colOff>
      <xdr:row>35</xdr:row>
      <xdr:rowOff>153126</xdr:rowOff>
    </xdr:to>
    <xdr:sp macro="" textlink="">
      <xdr:nvSpPr>
        <xdr:cNvPr id="535" name="楕円 534">
          <a:extLst>
            <a:ext uri="{FF2B5EF4-FFF2-40B4-BE49-F238E27FC236}">
              <a16:creationId xmlns:a16="http://schemas.microsoft.com/office/drawing/2014/main" id="{92A6DF91-82A4-4FC6-B7D8-C21319357E51}"/>
            </a:ext>
          </a:extLst>
        </xdr:cNvPr>
        <xdr:cNvSpPr/>
      </xdr:nvSpPr>
      <xdr:spPr>
        <a:xfrm>
          <a:off x="13093700" y="583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102326</xdr:rowOff>
    </xdr:from>
    <xdr:to>
      <xdr:col>81</xdr:col>
      <xdr:colOff>50800</xdr:colOff>
      <xdr:row>37</xdr:row>
      <xdr:rowOff>89263</xdr:rowOff>
    </xdr:to>
    <xdr:cxnSp macro="">
      <xdr:nvCxnSpPr>
        <xdr:cNvPr id="536" name="直線コネクタ 535">
          <a:extLst>
            <a:ext uri="{FF2B5EF4-FFF2-40B4-BE49-F238E27FC236}">
              <a16:creationId xmlns:a16="http://schemas.microsoft.com/office/drawing/2014/main" id="{9358283B-78BF-4966-AE9E-85D4C6E5A325}"/>
            </a:ext>
          </a:extLst>
        </xdr:cNvPr>
        <xdr:cNvCxnSpPr/>
      </xdr:nvCxnSpPr>
      <xdr:spPr>
        <a:xfrm>
          <a:off x="13144500" y="5887176"/>
          <a:ext cx="793750" cy="3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157661</xdr:rowOff>
    </xdr:from>
    <xdr:to>
      <xdr:col>72</xdr:col>
      <xdr:colOff>38100</xdr:colOff>
      <xdr:row>35</xdr:row>
      <xdr:rowOff>87811</xdr:rowOff>
    </xdr:to>
    <xdr:sp macro="" textlink="">
      <xdr:nvSpPr>
        <xdr:cNvPr id="537" name="楕円 536">
          <a:extLst>
            <a:ext uri="{FF2B5EF4-FFF2-40B4-BE49-F238E27FC236}">
              <a16:creationId xmlns:a16="http://schemas.microsoft.com/office/drawing/2014/main" id="{564EE011-B71C-4E24-AB57-348ECDBCE3EA}"/>
            </a:ext>
          </a:extLst>
        </xdr:cNvPr>
        <xdr:cNvSpPr/>
      </xdr:nvSpPr>
      <xdr:spPr>
        <a:xfrm>
          <a:off x="12299950" y="57774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37011</xdr:rowOff>
    </xdr:from>
    <xdr:to>
      <xdr:col>76</xdr:col>
      <xdr:colOff>114300</xdr:colOff>
      <xdr:row>35</xdr:row>
      <xdr:rowOff>102326</xdr:rowOff>
    </xdr:to>
    <xdr:cxnSp macro="">
      <xdr:nvCxnSpPr>
        <xdr:cNvPr id="538" name="直線コネクタ 537">
          <a:extLst>
            <a:ext uri="{FF2B5EF4-FFF2-40B4-BE49-F238E27FC236}">
              <a16:creationId xmlns:a16="http://schemas.microsoft.com/office/drawing/2014/main" id="{0C018D9C-1C6D-4176-85C3-2428B66B3063}"/>
            </a:ext>
          </a:extLst>
        </xdr:cNvPr>
        <xdr:cNvCxnSpPr/>
      </xdr:nvCxnSpPr>
      <xdr:spPr>
        <a:xfrm>
          <a:off x="12344400" y="5821861"/>
          <a:ext cx="8001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54792</xdr:rowOff>
    </xdr:from>
    <xdr:to>
      <xdr:col>67</xdr:col>
      <xdr:colOff>101600</xdr:colOff>
      <xdr:row>35</xdr:row>
      <xdr:rowOff>156392</xdr:rowOff>
    </xdr:to>
    <xdr:sp macro="" textlink="">
      <xdr:nvSpPr>
        <xdr:cNvPr id="539" name="楕円 538">
          <a:extLst>
            <a:ext uri="{FF2B5EF4-FFF2-40B4-BE49-F238E27FC236}">
              <a16:creationId xmlns:a16="http://schemas.microsoft.com/office/drawing/2014/main" id="{28EBA240-4AAB-4906-9C2D-0EE5EC454B0C}"/>
            </a:ext>
          </a:extLst>
        </xdr:cNvPr>
        <xdr:cNvSpPr/>
      </xdr:nvSpPr>
      <xdr:spPr>
        <a:xfrm>
          <a:off x="11487150" y="583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37011</xdr:rowOff>
    </xdr:from>
    <xdr:to>
      <xdr:col>71</xdr:col>
      <xdr:colOff>177800</xdr:colOff>
      <xdr:row>35</xdr:row>
      <xdr:rowOff>105592</xdr:rowOff>
    </xdr:to>
    <xdr:cxnSp macro="">
      <xdr:nvCxnSpPr>
        <xdr:cNvPr id="540" name="直線コネクタ 539">
          <a:extLst>
            <a:ext uri="{FF2B5EF4-FFF2-40B4-BE49-F238E27FC236}">
              <a16:creationId xmlns:a16="http://schemas.microsoft.com/office/drawing/2014/main" id="{B99BE926-8161-4676-AE0F-6CA76CEFEE8D}"/>
            </a:ext>
          </a:extLst>
        </xdr:cNvPr>
        <xdr:cNvCxnSpPr/>
      </xdr:nvCxnSpPr>
      <xdr:spPr>
        <a:xfrm flipV="1">
          <a:off x="11537950" y="5821861"/>
          <a:ext cx="80645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39F15AD8-1E16-4990-9D0E-C70FF9F8A526}"/>
            </a:ext>
          </a:extLst>
        </xdr:cNvPr>
        <xdr:cNvSpPr txBox="1"/>
      </xdr:nvSpPr>
      <xdr:spPr>
        <a:xfrm>
          <a:off x="13742044" y="6535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8C426AF7-ED76-40D8-AC96-4545FA908F7D}"/>
            </a:ext>
          </a:extLst>
        </xdr:cNvPr>
        <xdr:cNvSpPr txBox="1"/>
      </xdr:nvSpPr>
      <xdr:spPr>
        <a:xfrm>
          <a:off x="12960994" y="649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7E6CB69E-D60D-4C95-8959-3EB7B72A39CE}"/>
            </a:ext>
          </a:extLst>
        </xdr:cNvPr>
        <xdr:cNvSpPr txBox="1"/>
      </xdr:nvSpPr>
      <xdr:spPr>
        <a:xfrm>
          <a:off x="12167244" y="6489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7DDB259-0491-42CA-A907-706BBF5AE8D4}"/>
            </a:ext>
          </a:extLst>
        </xdr:cNvPr>
        <xdr:cNvSpPr txBox="1"/>
      </xdr:nvSpPr>
      <xdr:spPr>
        <a:xfrm>
          <a:off x="11354444" y="646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156590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9B46120-C5A9-4F07-88DD-D1191E4C0B8B}"/>
            </a:ext>
          </a:extLst>
        </xdr:cNvPr>
        <xdr:cNvSpPr txBox="1"/>
      </xdr:nvSpPr>
      <xdr:spPr>
        <a:xfrm>
          <a:off x="1374204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169653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9F818C8F-7733-406E-B2F4-F32754C5ADB3}"/>
            </a:ext>
          </a:extLst>
        </xdr:cNvPr>
        <xdr:cNvSpPr txBox="1"/>
      </xdr:nvSpPr>
      <xdr:spPr>
        <a:xfrm>
          <a:off x="12960994" y="56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104338</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E30F36A-7DAF-4193-82E0-572A51A3E746}"/>
            </a:ext>
          </a:extLst>
        </xdr:cNvPr>
        <xdr:cNvSpPr txBox="1"/>
      </xdr:nvSpPr>
      <xdr:spPr>
        <a:xfrm>
          <a:off x="12167244" y="55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1469</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4931895-E683-4450-8EC7-59EA71CDAC3C}"/>
            </a:ext>
          </a:extLst>
        </xdr:cNvPr>
        <xdr:cNvSpPr txBox="1"/>
      </xdr:nvSpPr>
      <xdr:spPr>
        <a:xfrm>
          <a:off x="11354444" y="56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00DAD0D-8C74-4A87-BBF6-4ACC8CDB3D9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AA0DE317-EC42-48BA-BBCD-E0C71071D139}"/>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5D7FB57-0559-4F15-AE68-5D5F59AB2D1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C5906F6-8132-4869-91A6-28B1EF10460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7DD8AB1-A0BA-4EE2-9CB3-62D47B4A904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CB164263-C4E1-4120-917E-7FE56FC3A86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6AF1D52-49F6-4E3D-8B93-5941DD5F3C4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23D49C6-B52B-47D1-B1B5-B35CA67C6FDB}"/>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221D00D-5E02-4D53-9469-F57ADBEE8C8D}"/>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FEF4CC9-0239-4F56-960C-F83A1501F7F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7DF11DE-E90C-4124-86E1-92A4DA37989B}"/>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1F1FF045-3EC1-46D9-8299-58758FF7E2B6}"/>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56C2E5B-A845-44ED-A40A-96EEC433437A}"/>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F4D2AFBC-E04D-46C7-BD0F-778012FA618A}"/>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277D2470-091F-40E4-AE30-746021D4D301}"/>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4B6968B0-D9F6-4D96-B24F-F91537B1F190}"/>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AB3959A-E6DC-4C1E-A3FF-625AA4DEEC1D}"/>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29C447D-4A75-4B47-BF04-170EA7BA8B0A}"/>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C1C8CA2-4A5F-4E13-8518-EAAC0A16A2CB}"/>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9FA0C8F9-FAF8-4C3B-8C6F-1AEBAF7691A6}"/>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7034B41C-C75B-4129-AB5D-EA7F2B8D633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D8E7057C-98B7-4AC4-9A95-BA36C25AE673}"/>
            </a:ext>
          </a:extLst>
        </xdr:cNvPr>
        <xdr:cNvCxnSpPr/>
      </xdr:nvCxnSpPr>
      <xdr:spPr>
        <a:xfrm flipV="1">
          <a:off x="19951064" y="5640542"/>
          <a:ext cx="0" cy="126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5F26158C-D0B1-4255-B21E-1B87AFCC927D}"/>
            </a:ext>
          </a:extLst>
        </xdr:cNvPr>
        <xdr:cNvSpPr txBox="1"/>
      </xdr:nvSpPr>
      <xdr:spPr>
        <a:xfrm>
          <a:off x="19989800" y="6912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16D30638-F1EC-4D11-A9DF-099C71DE0C8F}"/>
            </a:ext>
          </a:extLst>
        </xdr:cNvPr>
        <xdr:cNvCxnSpPr/>
      </xdr:nvCxnSpPr>
      <xdr:spPr>
        <a:xfrm>
          <a:off x="19881850" y="69083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296EB548-55FC-40B3-8B5D-AB42C196F9CE}"/>
            </a:ext>
          </a:extLst>
        </xdr:cNvPr>
        <xdr:cNvSpPr txBox="1"/>
      </xdr:nvSpPr>
      <xdr:spPr>
        <a:xfrm>
          <a:off x="19989800" y="542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55B47ED0-69DF-4EB4-BA54-EF6660926DCC}"/>
            </a:ext>
          </a:extLst>
        </xdr:cNvPr>
        <xdr:cNvCxnSpPr/>
      </xdr:nvCxnSpPr>
      <xdr:spPr>
        <a:xfrm>
          <a:off x="19881850" y="56405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411F8C94-5980-467C-8310-8874C1FAF801}"/>
            </a:ext>
          </a:extLst>
        </xdr:cNvPr>
        <xdr:cNvSpPr txBox="1"/>
      </xdr:nvSpPr>
      <xdr:spPr>
        <a:xfrm>
          <a:off x="19989800" y="634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F0CDAE2D-B2B2-4A41-98F6-D691361EECF7}"/>
            </a:ext>
          </a:extLst>
        </xdr:cNvPr>
        <xdr:cNvSpPr/>
      </xdr:nvSpPr>
      <xdr:spPr>
        <a:xfrm>
          <a:off x="19900900" y="648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5BF1F710-6BC5-4819-BF40-0BB4CB4C3F70}"/>
            </a:ext>
          </a:extLst>
        </xdr:cNvPr>
        <xdr:cNvSpPr/>
      </xdr:nvSpPr>
      <xdr:spPr>
        <a:xfrm>
          <a:off x="19157950" y="64783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1A407304-BE23-4B21-9242-F668BA1FC3FC}"/>
            </a:ext>
          </a:extLst>
        </xdr:cNvPr>
        <xdr:cNvSpPr/>
      </xdr:nvSpPr>
      <xdr:spPr>
        <a:xfrm>
          <a:off x="18345150" y="648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98F11845-216E-49C5-9F7F-26EE82919ED8}"/>
            </a:ext>
          </a:extLst>
        </xdr:cNvPr>
        <xdr:cNvSpPr/>
      </xdr:nvSpPr>
      <xdr:spPr>
        <a:xfrm>
          <a:off x="17551400" y="650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8672D24B-D1E3-4EEE-9B91-582FDAA32A30}"/>
            </a:ext>
          </a:extLst>
        </xdr:cNvPr>
        <xdr:cNvSpPr/>
      </xdr:nvSpPr>
      <xdr:spPr>
        <a:xfrm>
          <a:off x="16757650" y="65357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63C8155-E49B-4FBD-960C-84E152EFD0D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30C8CA1-AE51-4063-BDA0-5DC79E36FE9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F0C9B36-9BA8-4C48-BC37-969C0A74C2F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4937445-E36C-4F5B-A70F-3B4654D9ED9C}"/>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8168A63-2263-4196-9923-E6DC787AF0A9}"/>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133317</xdr:rowOff>
    </xdr:from>
    <xdr:to>
      <xdr:col>116</xdr:col>
      <xdr:colOff>114300</xdr:colOff>
      <xdr:row>40</xdr:row>
      <xdr:rowOff>63467</xdr:rowOff>
    </xdr:to>
    <xdr:sp macro="" textlink="">
      <xdr:nvSpPr>
        <xdr:cNvPr id="586" name="楕円 585">
          <a:extLst>
            <a:ext uri="{FF2B5EF4-FFF2-40B4-BE49-F238E27FC236}">
              <a16:creationId xmlns:a16="http://schemas.microsoft.com/office/drawing/2014/main" id="{6D7561D8-6ABF-4ED9-BBBF-63AC50A20072}"/>
            </a:ext>
          </a:extLst>
        </xdr:cNvPr>
        <xdr:cNvSpPr/>
      </xdr:nvSpPr>
      <xdr:spPr>
        <a:xfrm>
          <a:off x="19900900" y="65785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111744</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EAC0CD8-A7C8-4D4D-B562-B05D4FBDDFDC}"/>
            </a:ext>
          </a:extLst>
        </xdr:cNvPr>
        <xdr:cNvSpPr txBox="1"/>
      </xdr:nvSpPr>
      <xdr:spPr>
        <a:xfrm>
          <a:off x="19989800" y="655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136047</xdr:rowOff>
    </xdr:from>
    <xdr:to>
      <xdr:col>112</xdr:col>
      <xdr:colOff>38100</xdr:colOff>
      <xdr:row>40</xdr:row>
      <xdr:rowOff>66197</xdr:rowOff>
    </xdr:to>
    <xdr:sp macro="" textlink="">
      <xdr:nvSpPr>
        <xdr:cNvPr id="588" name="楕円 587">
          <a:extLst>
            <a:ext uri="{FF2B5EF4-FFF2-40B4-BE49-F238E27FC236}">
              <a16:creationId xmlns:a16="http://schemas.microsoft.com/office/drawing/2014/main" id="{CC46A0C9-3AF7-41CF-8DF9-2D200C5A2DF8}"/>
            </a:ext>
          </a:extLst>
        </xdr:cNvPr>
        <xdr:cNvSpPr/>
      </xdr:nvSpPr>
      <xdr:spPr>
        <a:xfrm>
          <a:off x="19157950" y="65812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12667</xdr:rowOff>
    </xdr:from>
    <xdr:to>
      <xdr:col>116</xdr:col>
      <xdr:colOff>63500</xdr:colOff>
      <xdr:row>40</xdr:row>
      <xdr:rowOff>15397</xdr:rowOff>
    </xdr:to>
    <xdr:cxnSp macro="">
      <xdr:nvCxnSpPr>
        <xdr:cNvPr id="589" name="直線コネクタ 588">
          <a:extLst>
            <a:ext uri="{FF2B5EF4-FFF2-40B4-BE49-F238E27FC236}">
              <a16:creationId xmlns:a16="http://schemas.microsoft.com/office/drawing/2014/main" id="{FB8B5F7F-A499-4E1F-92B7-52CC6DA8A30F}"/>
            </a:ext>
          </a:extLst>
        </xdr:cNvPr>
        <xdr:cNvCxnSpPr/>
      </xdr:nvCxnSpPr>
      <xdr:spPr>
        <a:xfrm flipV="1">
          <a:off x="19202400" y="6623017"/>
          <a:ext cx="7493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55036</xdr:rowOff>
    </xdr:from>
    <xdr:to>
      <xdr:col>107</xdr:col>
      <xdr:colOff>101600</xdr:colOff>
      <xdr:row>37</xdr:row>
      <xdr:rowOff>156636</xdr:rowOff>
    </xdr:to>
    <xdr:sp macro="" textlink="">
      <xdr:nvSpPr>
        <xdr:cNvPr id="590" name="楕円 589">
          <a:extLst>
            <a:ext uri="{FF2B5EF4-FFF2-40B4-BE49-F238E27FC236}">
              <a16:creationId xmlns:a16="http://schemas.microsoft.com/office/drawing/2014/main" id="{2F67CF04-18E2-4AF8-94A7-9B96C2BE90AD}"/>
            </a:ext>
          </a:extLst>
        </xdr:cNvPr>
        <xdr:cNvSpPr/>
      </xdr:nvSpPr>
      <xdr:spPr>
        <a:xfrm>
          <a:off x="18345150" y="617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105836</xdr:rowOff>
    </xdr:from>
    <xdr:to>
      <xdr:col>111</xdr:col>
      <xdr:colOff>177800</xdr:colOff>
      <xdr:row>40</xdr:row>
      <xdr:rowOff>15397</xdr:rowOff>
    </xdr:to>
    <xdr:cxnSp macro="">
      <xdr:nvCxnSpPr>
        <xdr:cNvPr id="591" name="直線コネクタ 590">
          <a:extLst>
            <a:ext uri="{FF2B5EF4-FFF2-40B4-BE49-F238E27FC236}">
              <a16:creationId xmlns:a16="http://schemas.microsoft.com/office/drawing/2014/main" id="{679C5C45-EA13-4D69-BD65-4702394CE1F7}"/>
            </a:ext>
          </a:extLst>
        </xdr:cNvPr>
        <xdr:cNvCxnSpPr/>
      </xdr:nvCxnSpPr>
      <xdr:spPr>
        <a:xfrm>
          <a:off x="18395950" y="6220886"/>
          <a:ext cx="806450" cy="40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73964</xdr:rowOff>
    </xdr:from>
    <xdr:to>
      <xdr:col>102</xdr:col>
      <xdr:colOff>165100</xdr:colOff>
      <xdr:row>38</xdr:row>
      <xdr:rowOff>4114</xdr:rowOff>
    </xdr:to>
    <xdr:sp macro="" textlink="">
      <xdr:nvSpPr>
        <xdr:cNvPr id="592" name="楕円 591">
          <a:extLst>
            <a:ext uri="{FF2B5EF4-FFF2-40B4-BE49-F238E27FC236}">
              <a16:creationId xmlns:a16="http://schemas.microsoft.com/office/drawing/2014/main" id="{2B3DD7AB-FC36-473F-9031-A7D1F90ABC42}"/>
            </a:ext>
          </a:extLst>
        </xdr:cNvPr>
        <xdr:cNvSpPr/>
      </xdr:nvSpPr>
      <xdr:spPr>
        <a:xfrm>
          <a:off x="17551400" y="61890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105836</xdr:rowOff>
    </xdr:from>
    <xdr:to>
      <xdr:col>107</xdr:col>
      <xdr:colOff>50800</xdr:colOff>
      <xdr:row>37</xdr:row>
      <xdr:rowOff>124764</xdr:rowOff>
    </xdr:to>
    <xdr:cxnSp macro="">
      <xdr:nvCxnSpPr>
        <xdr:cNvPr id="593" name="直線コネクタ 592">
          <a:extLst>
            <a:ext uri="{FF2B5EF4-FFF2-40B4-BE49-F238E27FC236}">
              <a16:creationId xmlns:a16="http://schemas.microsoft.com/office/drawing/2014/main" id="{8311C3F9-486D-4245-9035-72509CAD74CC}"/>
            </a:ext>
          </a:extLst>
        </xdr:cNvPr>
        <xdr:cNvCxnSpPr/>
      </xdr:nvCxnSpPr>
      <xdr:spPr>
        <a:xfrm flipV="1">
          <a:off x="17602200" y="6220886"/>
          <a:ext cx="793750" cy="1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45215</xdr:rowOff>
    </xdr:from>
    <xdr:to>
      <xdr:col>98</xdr:col>
      <xdr:colOff>38100</xdr:colOff>
      <xdr:row>38</xdr:row>
      <xdr:rowOff>146815</xdr:rowOff>
    </xdr:to>
    <xdr:sp macro="" textlink="">
      <xdr:nvSpPr>
        <xdr:cNvPr id="594" name="楕円 593">
          <a:extLst>
            <a:ext uri="{FF2B5EF4-FFF2-40B4-BE49-F238E27FC236}">
              <a16:creationId xmlns:a16="http://schemas.microsoft.com/office/drawing/2014/main" id="{A24E0CD5-BEB4-4BAD-9807-DF19DD2D1850}"/>
            </a:ext>
          </a:extLst>
        </xdr:cNvPr>
        <xdr:cNvSpPr/>
      </xdr:nvSpPr>
      <xdr:spPr>
        <a:xfrm>
          <a:off x="16757650" y="6325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124764</xdr:rowOff>
    </xdr:from>
    <xdr:to>
      <xdr:col>102</xdr:col>
      <xdr:colOff>114300</xdr:colOff>
      <xdr:row>38</xdr:row>
      <xdr:rowOff>96015</xdr:rowOff>
    </xdr:to>
    <xdr:cxnSp macro="">
      <xdr:nvCxnSpPr>
        <xdr:cNvPr id="595" name="直線コネクタ 594">
          <a:extLst>
            <a:ext uri="{FF2B5EF4-FFF2-40B4-BE49-F238E27FC236}">
              <a16:creationId xmlns:a16="http://schemas.microsoft.com/office/drawing/2014/main" id="{C6B84CA6-AE3F-4EBC-A7CD-3D7BA733E7C5}"/>
            </a:ext>
          </a:extLst>
        </xdr:cNvPr>
        <xdr:cNvCxnSpPr/>
      </xdr:nvCxnSpPr>
      <xdr:spPr>
        <a:xfrm flipV="1">
          <a:off x="16802100" y="6239814"/>
          <a:ext cx="800100" cy="13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CCF1D86E-5AA0-4AC5-9060-17298E788EFF}"/>
            </a:ext>
          </a:extLst>
        </xdr:cNvPr>
        <xdr:cNvSpPr txBox="1"/>
      </xdr:nvSpPr>
      <xdr:spPr>
        <a:xfrm>
          <a:off x="18947911" y="626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5B43285-E4A0-4C97-9DA2-6B3907184E6A}"/>
            </a:ext>
          </a:extLst>
        </xdr:cNvPr>
        <xdr:cNvSpPr txBox="1"/>
      </xdr:nvSpPr>
      <xdr:spPr>
        <a:xfrm>
          <a:off x="18166861" y="657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F0B17222-247A-4337-824B-B693749611B2}"/>
            </a:ext>
          </a:extLst>
        </xdr:cNvPr>
        <xdr:cNvSpPr txBox="1"/>
      </xdr:nvSpPr>
      <xdr:spPr>
        <a:xfrm>
          <a:off x="17354061" y="659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270CF25D-0C18-43D3-A951-2C896E9B149B}"/>
            </a:ext>
          </a:extLst>
        </xdr:cNvPr>
        <xdr:cNvSpPr txBox="1"/>
      </xdr:nvSpPr>
      <xdr:spPr>
        <a:xfrm>
          <a:off x="16560311" y="662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57324</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D602DF8E-7B3F-420B-9547-4AB84F1F0001}"/>
            </a:ext>
          </a:extLst>
        </xdr:cNvPr>
        <xdr:cNvSpPr txBox="1"/>
      </xdr:nvSpPr>
      <xdr:spPr>
        <a:xfrm>
          <a:off x="18947911" y="666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1713</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D54C8800-D063-42BB-8ED8-E09FD91906CA}"/>
            </a:ext>
          </a:extLst>
        </xdr:cNvPr>
        <xdr:cNvSpPr txBox="1"/>
      </xdr:nvSpPr>
      <xdr:spPr>
        <a:xfrm>
          <a:off x="18134545" y="595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20641</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353724CB-4D4E-48F7-AF49-EEE8FC0D50D0}"/>
            </a:ext>
          </a:extLst>
        </xdr:cNvPr>
        <xdr:cNvSpPr txBox="1"/>
      </xdr:nvSpPr>
      <xdr:spPr>
        <a:xfrm>
          <a:off x="17321745" y="597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163342</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1C4C0734-B7AD-4DFB-9507-F7CDE7F900ED}"/>
            </a:ext>
          </a:extLst>
        </xdr:cNvPr>
        <xdr:cNvSpPr txBox="1"/>
      </xdr:nvSpPr>
      <xdr:spPr>
        <a:xfrm>
          <a:off x="16527995" y="611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243A1010-8134-439D-955A-FD32D83D83A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1EDDAFC0-BEDE-48C1-B0B8-52E5FE838F4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BFFCC75-D981-4393-AC33-54DE2DB4259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6507C54-8B94-4D15-A099-FD66AE0A5CC6}"/>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1040F02-F9C2-433F-B9EB-37642E32B73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4DAA5C1-A81F-4AB7-8028-72BCA3377AD8}"/>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56F9E87B-83D0-4AC1-A29E-DB181713840B}"/>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5FAAE5E-3768-4748-A0F6-BA0ED7DBA48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599E3E2-18F5-4AD4-8A25-0C91A145859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7CB7C1FC-BE3E-4E14-A475-C8CC589FAE90}"/>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AD8A1F3-FC9D-46F8-A088-78D9B95AA74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206CD7CA-89F8-4509-964C-42E96C77B8F0}"/>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2385828-30D0-4113-A868-753333184347}"/>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CBEEFFDE-6834-4072-9887-C2520D7DA749}"/>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EBB363C3-E531-466A-9147-9633EA279381}"/>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37299BDE-B636-4DF8-B74E-7625AE0DE77F}"/>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9F0541E8-BA6C-4519-9E93-1C7665012D0E}"/>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F5FB4263-181B-4C25-9AB1-8F1A204EE6EF}"/>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D45A367-01E4-4C8B-B375-6E91B045292E}"/>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94AF2F71-B56A-42C5-9568-AE10845580E4}"/>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CB1A6B43-9920-475E-BEB2-BD5CCC9FC007}"/>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89372E3-E42A-49D5-82BD-202FC2CCDDD7}"/>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29AEB737-69E8-433B-8EB5-57C553778A7E}"/>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DA06C34B-9362-4975-BA00-A0265BD572F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CDA8AC71-81E9-4002-9ECD-9F805EC3B809}"/>
            </a:ext>
          </a:extLst>
        </xdr:cNvPr>
        <xdr:cNvCxnSpPr/>
      </xdr:nvCxnSpPr>
      <xdr:spPr>
        <a:xfrm flipV="1">
          <a:off x="14699614" y="912495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4170A47-677A-433B-BD6D-523B1F936217}"/>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AAA53617-55DB-4CD8-951F-ED779656EF42}"/>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48A6D2A9-B34C-405E-A8C6-2B5B85FE2A6E}"/>
            </a:ext>
          </a:extLst>
        </xdr:cNvPr>
        <xdr:cNvSpPr txBox="1"/>
      </xdr:nvSpPr>
      <xdr:spPr>
        <a:xfrm>
          <a:off x="14738350" y="891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78569D1F-2794-4BA0-98C4-D74FEEE68F38}"/>
            </a:ext>
          </a:extLst>
        </xdr:cNvPr>
        <xdr:cNvCxnSpPr/>
      </xdr:nvCxnSpPr>
      <xdr:spPr>
        <a:xfrm>
          <a:off x="14611350" y="912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7B3F43AB-F2B2-464C-A05E-0B9E451B200F}"/>
            </a:ext>
          </a:extLst>
        </xdr:cNvPr>
        <xdr:cNvSpPr txBox="1"/>
      </xdr:nvSpPr>
      <xdr:spPr>
        <a:xfrm>
          <a:off x="14738350" y="9562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A4956DA9-C545-4466-97DE-E52B5BB3AAE2}"/>
            </a:ext>
          </a:extLst>
        </xdr:cNvPr>
        <xdr:cNvSpPr/>
      </xdr:nvSpPr>
      <xdr:spPr>
        <a:xfrm>
          <a:off x="14649450" y="9704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268438A0-F294-47C4-A754-9DFD70659B94}"/>
            </a:ext>
          </a:extLst>
        </xdr:cNvPr>
        <xdr:cNvSpPr/>
      </xdr:nvSpPr>
      <xdr:spPr>
        <a:xfrm>
          <a:off x="13887450" y="9662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905D8694-9B2E-449B-A2CB-01C3E4203FF3}"/>
            </a:ext>
          </a:extLst>
        </xdr:cNvPr>
        <xdr:cNvSpPr/>
      </xdr:nvSpPr>
      <xdr:spPr>
        <a:xfrm>
          <a:off x="130937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E6BFA3DE-8B3E-410C-9CF0-3B51C2BAD908}"/>
            </a:ext>
          </a:extLst>
        </xdr:cNvPr>
        <xdr:cNvSpPr/>
      </xdr:nvSpPr>
      <xdr:spPr>
        <a:xfrm>
          <a:off x="12299950" y="9592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5E7A526D-FDD5-40E2-B63B-947A4D514148}"/>
            </a:ext>
          </a:extLst>
        </xdr:cNvPr>
        <xdr:cNvSpPr/>
      </xdr:nvSpPr>
      <xdr:spPr>
        <a:xfrm>
          <a:off x="11487150" y="9566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68A10D7-BFA5-4597-AA56-89AA9A991A2C}"/>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B0C00AD-5B42-4517-9648-7B670443D701}"/>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2B2D046-067F-4787-B8FF-D73B005B9DA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842EDCC-FEA4-4BB5-9425-849BC704E693}"/>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83CE032-62B9-404F-B0F0-58CB8361911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160655</xdr:rowOff>
    </xdr:from>
    <xdr:to>
      <xdr:col>85</xdr:col>
      <xdr:colOff>177800</xdr:colOff>
      <xdr:row>59</xdr:row>
      <xdr:rowOff>90805</xdr:rowOff>
    </xdr:to>
    <xdr:sp macro="" textlink="">
      <xdr:nvSpPr>
        <xdr:cNvPr id="644" name="楕円 643">
          <a:extLst>
            <a:ext uri="{FF2B5EF4-FFF2-40B4-BE49-F238E27FC236}">
              <a16:creationId xmlns:a16="http://schemas.microsoft.com/office/drawing/2014/main" id="{C4AC1F11-1769-4E3F-B237-DB756753A3DD}"/>
            </a:ext>
          </a:extLst>
        </xdr:cNvPr>
        <xdr:cNvSpPr/>
      </xdr:nvSpPr>
      <xdr:spPr>
        <a:xfrm>
          <a:off x="14649450" y="9742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139082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6E0E7937-5479-4D07-9EAC-8F6A45E1A21D}"/>
            </a:ext>
          </a:extLst>
        </xdr:cNvPr>
        <xdr:cNvSpPr txBox="1"/>
      </xdr:nvSpPr>
      <xdr:spPr>
        <a:xfrm>
          <a:off x="14738350" y="972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107315</xdr:rowOff>
    </xdr:from>
    <xdr:to>
      <xdr:col>81</xdr:col>
      <xdr:colOff>101600</xdr:colOff>
      <xdr:row>59</xdr:row>
      <xdr:rowOff>37465</xdr:rowOff>
    </xdr:to>
    <xdr:sp macro="" textlink="">
      <xdr:nvSpPr>
        <xdr:cNvPr id="646" name="楕円 645">
          <a:extLst>
            <a:ext uri="{FF2B5EF4-FFF2-40B4-BE49-F238E27FC236}">
              <a16:creationId xmlns:a16="http://schemas.microsoft.com/office/drawing/2014/main" id="{4E405D31-94D4-49CA-8AC8-43E63B0BABBD}"/>
            </a:ext>
          </a:extLst>
        </xdr:cNvPr>
        <xdr:cNvSpPr/>
      </xdr:nvSpPr>
      <xdr:spPr>
        <a:xfrm>
          <a:off x="13887450" y="9689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158115</xdr:rowOff>
    </xdr:from>
    <xdr:to>
      <xdr:col>85</xdr:col>
      <xdr:colOff>127000</xdr:colOff>
      <xdr:row>59</xdr:row>
      <xdr:rowOff>40005</xdr:rowOff>
    </xdr:to>
    <xdr:cxnSp macro="">
      <xdr:nvCxnSpPr>
        <xdr:cNvPr id="647" name="直線コネクタ 646">
          <a:extLst>
            <a:ext uri="{FF2B5EF4-FFF2-40B4-BE49-F238E27FC236}">
              <a16:creationId xmlns:a16="http://schemas.microsoft.com/office/drawing/2014/main" id="{D4A0EAAC-9560-4544-A6D3-9C4F7A37D9E4}"/>
            </a:ext>
          </a:extLst>
        </xdr:cNvPr>
        <xdr:cNvCxnSpPr/>
      </xdr:nvCxnSpPr>
      <xdr:spPr>
        <a:xfrm>
          <a:off x="13938250" y="9740265"/>
          <a:ext cx="762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38735</xdr:rowOff>
    </xdr:from>
    <xdr:to>
      <xdr:col>76</xdr:col>
      <xdr:colOff>165100</xdr:colOff>
      <xdr:row>58</xdr:row>
      <xdr:rowOff>140335</xdr:rowOff>
    </xdr:to>
    <xdr:sp macro="" textlink="">
      <xdr:nvSpPr>
        <xdr:cNvPr id="648" name="楕円 647">
          <a:extLst>
            <a:ext uri="{FF2B5EF4-FFF2-40B4-BE49-F238E27FC236}">
              <a16:creationId xmlns:a16="http://schemas.microsoft.com/office/drawing/2014/main" id="{1A986F8E-09A1-41DF-B03E-04DB208675B9}"/>
            </a:ext>
          </a:extLst>
        </xdr:cNvPr>
        <xdr:cNvSpPr/>
      </xdr:nvSpPr>
      <xdr:spPr>
        <a:xfrm>
          <a:off x="130937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89535</xdr:rowOff>
    </xdr:from>
    <xdr:to>
      <xdr:col>81</xdr:col>
      <xdr:colOff>50800</xdr:colOff>
      <xdr:row>58</xdr:row>
      <xdr:rowOff>158115</xdr:rowOff>
    </xdr:to>
    <xdr:cxnSp macro="">
      <xdr:nvCxnSpPr>
        <xdr:cNvPr id="649" name="直線コネクタ 648">
          <a:extLst>
            <a:ext uri="{FF2B5EF4-FFF2-40B4-BE49-F238E27FC236}">
              <a16:creationId xmlns:a16="http://schemas.microsoft.com/office/drawing/2014/main" id="{0CB693F7-7F8F-46E3-9CC8-80E17E05B742}"/>
            </a:ext>
          </a:extLst>
        </xdr:cNvPr>
        <xdr:cNvCxnSpPr/>
      </xdr:nvCxnSpPr>
      <xdr:spPr>
        <a:xfrm>
          <a:off x="13144500" y="9671685"/>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141605</xdr:rowOff>
    </xdr:from>
    <xdr:to>
      <xdr:col>72</xdr:col>
      <xdr:colOff>38100</xdr:colOff>
      <xdr:row>58</xdr:row>
      <xdr:rowOff>71755</xdr:rowOff>
    </xdr:to>
    <xdr:sp macro="" textlink="">
      <xdr:nvSpPr>
        <xdr:cNvPr id="650" name="楕円 649">
          <a:extLst>
            <a:ext uri="{FF2B5EF4-FFF2-40B4-BE49-F238E27FC236}">
              <a16:creationId xmlns:a16="http://schemas.microsoft.com/office/drawing/2014/main" id="{B1A01E64-6BA4-42EF-BDC8-81978F4AD1E3}"/>
            </a:ext>
          </a:extLst>
        </xdr:cNvPr>
        <xdr:cNvSpPr/>
      </xdr:nvSpPr>
      <xdr:spPr>
        <a:xfrm>
          <a:off x="12299950" y="9558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20955</xdr:rowOff>
    </xdr:from>
    <xdr:to>
      <xdr:col>76</xdr:col>
      <xdr:colOff>114300</xdr:colOff>
      <xdr:row>58</xdr:row>
      <xdr:rowOff>89535</xdr:rowOff>
    </xdr:to>
    <xdr:cxnSp macro="">
      <xdr:nvCxnSpPr>
        <xdr:cNvPr id="651" name="直線コネクタ 650">
          <a:extLst>
            <a:ext uri="{FF2B5EF4-FFF2-40B4-BE49-F238E27FC236}">
              <a16:creationId xmlns:a16="http://schemas.microsoft.com/office/drawing/2014/main" id="{409DB9BB-7C4F-42A8-9AEA-68F41910DB38}"/>
            </a:ext>
          </a:extLst>
        </xdr:cNvPr>
        <xdr:cNvCxnSpPr/>
      </xdr:nvCxnSpPr>
      <xdr:spPr>
        <a:xfrm>
          <a:off x="12344400" y="9603105"/>
          <a:ext cx="8001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652" name="楕円 651">
          <a:extLst>
            <a:ext uri="{FF2B5EF4-FFF2-40B4-BE49-F238E27FC236}">
              <a16:creationId xmlns:a16="http://schemas.microsoft.com/office/drawing/2014/main" id="{8AD6DA29-1732-4532-A26E-E995DF35F64B}"/>
            </a:ext>
          </a:extLst>
        </xdr:cNvPr>
        <xdr:cNvSpPr/>
      </xdr:nvSpPr>
      <xdr:spPr>
        <a:xfrm>
          <a:off x="11487150" y="9491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20955</xdr:rowOff>
    </xdr:to>
    <xdr:cxnSp macro="">
      <xdr:nvCxnSpPr>
        <xdr:cNvPr id="653" name="直線コネクタ 652">
          <a:extLst>
            <a:ext uri="{FF2B5EF4-FFF2-40B4-BE49-F238E27FC236}">
              <a16:creationId xmlns:a16="http://schemas.microsoft.com/office/drawing/2014/main" id="{0D637A00-5E9C-4FEE-8F43-31BB6231C90D}"/>
            </a:ext>
          </a:extLst>
        </xdr:cNvPr>
        <xdr:cNvCxnSpPr/>
      </xdr:nvCxnSpPr>
      <xdr:spPr>
        <a:xfrm>
          <a:off x="11537950" y="9542780"/>
          <a:ext cx="80645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CB4158EC-00F9-4995-B6AC-B7F6ECE9D684}"/>
            </a:ext>
          </a:extLst>
        </xdr:cNvPr>
        <xdr:cNvSpPr txBox="1"/>
      </xdr:nvSpPr>
      <xdr:spPr>
        <a:xfrm>
          <a:off x="13742044" y="944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8EE76B6D-8F0B-4EFD-84BE-32FD86F525E4}"/>
            </a:ext>
          </a:extLst>
        </xdr:cNvPr>
        <xdr:cNvSpPr txBox="1"/>
      </xdr:nvSpPr>
      <xdr:spPr>
        <a:xfrm>
          <a:off x="12960994" y="972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8FBE8E6A-E41C-49CA-8031-B6ED0C6DA672}"/>
            </a:ext>
          </a:extLst>
        </xdr:cNvPr>
        <xdr:cNvSpPr txBox="1"/>
      </xdr:nvSpPr>
      <xdr:spPr>
        <a:xfrm>
          <a:off x="12167244" y="968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4DE75CF-8F47-45DE-BA8C-EEC1514CF1D4}"/>
            </a:ext>
          </a:extLst>
        </xdr:cNvPr>
        <xdr:cNvSpPr txBox="1"/>
      </xdr:nvSpPr>
      <xdr:spPr>
        <a:xfrm>
          <a:off x="11354444" y="9652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28592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800B4197-9B52-4624-8E3D-F7AC93C0DDCB}"/>
            </a:ext>
          </a:extLst>
        </xdr:cNvPr>
        <xdr:cNvSpPr txBox="1"/>
      </xdr:nvSpPr>
      <xdr:spPr>
        <a:xfrm>
          <a:off x="13742044" y="977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156862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842E6914-8E08-44B7-B870-AF2A759E8652}"/>
            </a:ext>
          </a:extLst>
        </xdr:cNvPr>
        <xdr:cNvSpPr txBox="1"/>
      </xdr:nvSpPr>
      <xdr:spPr>
        <a:xfrm>
          <a:off x="12960994"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88282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9D32A348-CBE1-4CD6-BE68-40B2E79F7CA7}"/>
            </a:ext>
          </a:extLst>
        </xdr:cNvPr>
        <xdr:cNvSpPr txBox="1"/>
      </xdr:nvSpPr>
      <xdr:spPr>
        <a:xfrm>
          <a:off x="12167244"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A0179D2C-2AC7-4E8F-B486-47A36627A335}"/>
            </a:ext>
          </a:extLst>
        </xdr:cNvPr>
        <xdr:cNvSpPr txBox="1"/>
      </xdr:nvSpPr>
      <xdr:spPr>
        <a:xfrm>
          <a:off x="11354444"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B69538F8-5D87-453C-B75E-E9978D14ECA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F2D8A30-5CBB-47EE-A543-BAE1EE7A473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E6186E88-B61C-4FC7-A859-173310E3C08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F50F66C5-E561-4614-85ED-D6B902198DFA}"/>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CCA3D2C4-254E-4277-B739-6E6D44FC140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CEED752D-3566-470A-8B43-75BFC4EAB1C2}"/>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F23E4F27-DDA6-4714-BBAA-414BBD9D1CED}"/>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5F3B6A6C-9BF4-4BA4-A2A1-41CE99BDADF1}"/>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EEF4BE51-DE75-467D-BA28-FE4F2299BF85}"/>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BF79ABC-AEE0-4203-BDBF-C093EBD4C1EA}"/>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3982CF0A-F596-4780-B006-647D2C08A3C4}"/>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672F92D9-BA56-4C13-8E47-48D7F815012F}"/>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5C8BB662-7D50-4862-8553-664925ADC5B5}"/>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FFC97BB1-97C9-403E-81C1-6C22A6CD8F59}"/>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834C826C-9E1D-4882-8337-36315D20E75A}"/>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B476A1D6-5E69-4449-B9A5-46A14F9C6CDC}"/>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EDDD5802-B22F-4623-B5CB-74A7DBE9EE44}"/>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748A909E-A278-4457-B90E-C85A4C810454}"/>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9A016A7-E8C9-4A02-A3E4-E66C9F4E406A}"/>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19A079D3-A689-4A39-9089-343E369F3E2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39EC3C73-C689-4B0C-A987-A5FC7F5794E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6D42DE05-49CF-4913-B469-4BA00367D064}"/>
            </a:ext>
          </a:extLst>
        </xdr:cNvPr>
        <xdr:cNvCxnSpPr/>
      </xdr:nvCxnSpPr>
      <xdr:spPr>
        <a:xfrm flipV="1">
          <a:off x="19951064" y="9194292"/>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D78F8AF7-8B4F-4B8A-9D27-13C077F6F08D}"/>
            </a:ext>
          </a:extLst>
        </xdr:cNvPr>
        <xdr:cNvSpPr txBox="1"/>
      </xdr:nvSpPr>
      <xdr:spPr>
        <a:xfrm>
          <a:off x="19989800" y="1056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D1FC7FA7-5846-4014-9514-1C13BB9C80FF}"/>
            </a:ext>
          </a:extLst>
        </xdr:cNvPr>
        <xdr:cNvCxnSpPr/>
      </xdr:nvCxnSpPr>
      <xdr:spPr>
        <a:xfrm>
          <a:off x="19881850" y="105608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9DA75E51-4D33-4901-B56F-A0BFD637BA60}"/>
            </a:ext>
          </a:extLst>
        </xdr:cNvPr>
        <xdr:cNvSpPr txBox="1"/>
      </xdr:nvSpPr>
      <xdr:spPr>
        <a:xfrm>
          <a:off x="19989800" y="897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C8DB80CE-283B-4AEE-99ED-C5D2104A8510}"/>
            </a:ext>
          </a:extLst>
        </xdr:cNvPr>
        <xdr:cNvCxnSpPr/>
      </xdr:nvCxnSpPr>
      <xdr:spPr>
        <a:xfrm>
          <a:off x="19881850" y="91942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B22945E2-ED23-410F-ABB3-0FA46215B6FF}"/>
            </a:ext>
          </a:extLst>
        </xdr:cNvPr>
        <xdr:cNvSpPr txBox="1"/>
      </xdr:nvSpPr>
      <xdr:spPr>
        <a:xfrm>
          <a:off x="19989800" y="10348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1E73C502-5DE2-4832-B83B-166B0151E060}"/>
            </a:ext>
          </a:extLst>
        </xdr:cNvPr>
        <xdr:cNvSpPr/>
      </xdr:nvSpPr>
      <xdr:spPr>
        <a:xfrm>
          <a:off x="19900900" y="103700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ABD35937-7350-4FCE-9B25-EA73667EC7A4}"/>
            </a:ext>
          </a:extLst>
        </xdr:cNvPr>
        <xdr:cNvSpPr/>
      </xdr:nvSpPr>
      <xdr:spPr>
        <a:xfrm>
          <a:off x="19157950" y="103746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DE4F3215-5443-435E-AA06-CA86D0D0ECCF}"/>
            </a:ext>
          </a:extLst>
        </xdr:cNvPr>
        <xdr:cNvSpPr/>
      </xdr:nvSpPr>
      <xdr:spPr>
        <a:xfrm>
          <a:off x="18345150" y="10374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EAA204FB-6D1B-4D54-B2CA-11EC964017F9}"/>
            </a:ext>
          </a:extLst>
        </xdr:cNvPr>
        <xdr:cNvSpPr/>
      </xdr:nvSpPr>
      <xdr:spPr>
        <a:xfrm>
          <a:off x="17551400" y="103700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2C3A8BAB-0593-4AAA-9571-10F3DEC13ADB}"/>
            </a:ext>
          </a:extLst>
        </xdr:cNvPr>
        <xdr:cNvSpPr/>
      </xdr:nvSpPr>
      <xdr:spPr>
        <a:xfrm>
          <a:off x="16757650" y="103700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58AEF8A-77EE-4E32-9239-90B673DC189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C89B078-E42B-4786-90FA-DEDC63D3129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AFAD3D2-E12C-4D05-BEE4-724E2432740E}"/>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7A6E8CD-F1D9-4364-8EF0-BA984E019D55}"/>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5094371-1F9F-4765-B0FB-D72B6D5B83D8}"/>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122936</xdr:rowOff>
    </xdr:from>
    <xdr:to>
      <xdr:col>116</xdr:col>
      <xdr:colOff>114300</xdr:colOff>
      <xdr:row>63</xdr:row>
      <xdr:rowOff>53086</xdr:rowOff>
    </xdr:to>
    <xdr:sp macro="" textlink="">
      <xdr:nvSpPr>
        <xdr:cNvPr id="699" name="楕円 698">
          <a:extLst>
            <a:ext uri="{FF2B5EF4-FFF2-40B4-BE49-F238E27FC236}">
              <a16:creationId xmlns:a16="http://schemas.microsoft.com/office/drawing/2014/main" id="{20BB7DD3-CF16-4445-8796-3BE2E3D3403C}"/>
            </a:ext>
          </a:extLst>
        </xdr:cNvPr>
        <xdr:cNvSpPr/>
      </xdr:nvSpPr>
      <xdr:spPr>
        <a:xfrm>
          <a:off x="19900900" y="10365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145813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E5D3B833-766E-4038-968C-7C9FBDA274D7}"/>
            </a:ext>
          </a:extLst>
        </xdr:cNvPr>
        <xdr:cNvSpPr txBox="1"/>
      </xdr:nvSpPr>
      <xdr:spPr>
        <a:xfrm>
          <a:off x="19989800" y="102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122936</xdr:rowOff>
    </xdr:from>
    <xdr:to>
      <xdr:col>112</xdr:col>
      <xdr:colOff>38100</xdr:colOff>
      <xdr:row>63</xdr:row>
      <xdr:rowOff>53086</xdr:rowOff>
    </xdr:to>
    <xdr:sp macro="" textlink="">
      <xdr:nvSpPr>
        <xdr:cNvPr id="701" name="楕円 700">
          <a:extLst>
            <a:ext uri="{FF2B5EF4-FFF2-40B4-BE49-F238E27FC236}">
              <a16:creationId xmlns:a16="http://schemas.microsoft.com/office/drawing/2014/main" id="{1BEEE5B0-DA64-4E8D-B1ED-21C5AC9C918F}"/>
            </a:ext>
          </a:extLst>
        </xdr:cNvPr>
        <xdr:cNvSpPr/>
      </xdr:nvSpPr>
      <xdr:spPr>
        <a:xfrm>
          <a:off x="19157950" y="103654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xdr:rowOff>
    </xdr:from>
    <xdr:to>
      <xdr:col>116</xdr:col>
      <xdr:colOff>63500</xdr:colOff>
      <xdr:row>63</xdr:row>
      <xdr:rowOff>2286</xdr:rowOff>
    </xdr:to>
    <xdr:cxnSp macro="">
      <xdr:nvCxnSpPr>
        <xdr:cNvPr id="702" name="直線コネクタ 701">
          <a:extLst>
            <a:ext uri="{FF2B5EF4-FFF2-40B4-BE49-F238E27FC236}">
              <a16:creationId xmlns:a16="http://schemas.microsoft.com/office/drawing/2014/main" id="{6E869C38-73F5-4FE7-8BD9-0E193D211315}"/>
            </a:ext>
          </a:extLst>
        </xdr:cNvPr>
        <xdr:cNvCxnSpPr/>
      </xdr:nvCxnSpPr>
      <xdr:spPr>
        <a:xfrm>
          <a:off x="19202400" y="1040993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122936</xdr:rowOff>
    </xdr:from>
    <xdr:to>
      <xdr:col>107</xdr:col>
      <xdr:colOff>101600</xdr:colOff>
      <xdr:row>63</xdr:row>
      <xdr:rowOff>53086</xdr:rowOff>
    </xdr:to>
    <xdr:sp macro="" textlink="">
      <xdr:nvSpPr>
        <xdr:cNvPr id="703" name="楕円 702">
          <a:extLst>
            <a:ext uri="{FF2B5EF4-FFF2-40B4-BE49-F238E27FC236}">
              <a16:creationId xmlns:a16="http://schemas.microsoft.com/office/drawing/2014/main" id="{EDFD6E13-8D52-487D-9940-ADCA63D71461}"/>
            </a:ext>
          </a:extLst>
        </xdr:cNvPr>
        <xdr:cNvSpPr/>
      </xdr:nvSpPr>
      <xdr:spPr>
        <a:xfrm>
          <a:off x="18345150" y="10365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xdr:rowOff>
    </xdr:from>
    <xdr:to>
      <xdr:col>111</xdr:col>
      <xdr:colOff>177800</xdr:colOff>
      <xdr:row>63</xdr:row>
      <xdr:rowOff>2286</xdr:rowOff>
    </xdr:to>
    <xdr:cxnSp macro="">
      <xdr:nvCxnSpPr>
        <xdr:cNvPr id="704" name="直線コネクタ 703">
          <a:extLst>
            <a:ext uri="{FF2B5EF4-FFF2-40B4-BE49-F238E27FC236}">
              <a16:creationId xmlns:a16="http://schemas.microsoft.com/office/drawing/2014/main" id="{C7E66EF6-0DEA-4313-B7E7-BB9A46D6B309}"/>
            </a:ext>
          </a:extLst>
        </xdr:cNvPr>
        <xdr:cNvCxnSpPr/>
      </xdr:nvCxnSpPr>
      <xdr:spPr>
        <a:xfrm>
          <a:off x="18395950" y="1040993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118364</xdr:rowOff>
    </xdr:from>
    <xdr:to>
      <xdr:col>102</xdr:col>
      <xdr:colOff>165100</xdr:colOff>
      <xdr:row>63</xdr:row>
      <xdr:rowOff>48514</xdr:rowOff>
    </xdr:to>
    <xdr:sp macro="" textlink="">
      <xdr:nvSpPr>
        <xdr:cNvPr id="705" name="楕円 704">
          <a:extLst>
            <a:ext uri="{FF2B5EF4-FFF2-40B4-BE49-F238E27FC236}">
              <a16:creationId xmlns:a16="http://schemas.microsoft.com/office/drawing/2014/main" id="{44D2D553-4994-4C05-AA0A-C629E6057284}"/>
            </a:ext>
          </a:extLst>
        </xdr:cNvPr>
        <xdr:cNvSpPr/>
      </xdr:nvSpPr>
      <xdr:spPr>
        <a:xfrm>
          <a:off x="17551400" y="10360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169164</xdr:rowOff>
    </xdr:from>
    <xdr:to>
      <xdr:col>107</xdr:col>
      <xdr:colOff>50800</xdr:colOff>
      <xdr:row>63</xdr:row>
      <xdr:rowOff>2286</xdr:rowOff>
    </xdr:to>
    <xdr:cxnSp macro="">
      <xdr:nvCxnSpPr>
        <xdr:cNvPr id="706" name="直線コネクタ 705">
          <a:extLst>
            <a:ext uri="{FF2B5EF4-FFF2-40B4-BE49-F238E27FC236}">
              <a16:creationId xmlns:a16="http://schemas.microsoft.com/office/drawing/2014/main" id="{987E7DE5-6CA4-4AA3-BD91-B04537689946}"/>
            </a:ext>
          </a:extLst>
        </xdr:cNvPr>
        <xdr:cNvCxnSpPr/>
      </xdr:nvCxnSpPr>
      <xdr:spPr>
        <a:xfrm>
          <a:off x="17602200" y="10405364"/>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118364</xdr:rowOff>
    </xdr:from>
    <xdr:to>
      <xdr:col>98</xdr:col>
      <xdr:colOff>38100</xdr:colOff>
      <xdr:row>63</xdr:row>
      <xdr:rowOff>48514</xdr:rowOff>
    </xdr:to>
    <xdr:sp macro="" textlink="">
      <xdr:nvSpPr>
        <xdr:cNvPr id="707" name="楕円 706">
          <a:extLst>
            <a:ext uri="{FF2B5EF4-FFF2-40B4-BE49-F238E27FC236}">
              <a16:creationId xmlns:a16="http://schemas.microsoft.com/office/drawing/2014/main" id="{BA7D4AAD-D50F-4A03-B54F-871CB95A2C9A}"/>
            </a:ext>
          </a:extLst>
        </xdr:cNvPr>
        <xdr:cNvSpPr/>
      </xdr:nvSpPr>
      <xdr:spPr>
        <a:xfrm>
          <a:off x="16757650" y="10360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169164</xdr:rowOff>
    </xdr:from>
    <xdr:to>
      <xdr:col>102</xdr:col>
      <xdr:colOff>114300</xdr:colOff>
      <xdr:row>62</xdr:row>
      <xdr:rowOff>169164</xdr:rowOff>
    </xdr:to>
    <xdr:cxnSp macro="">
      <xdr:nvCxnSpPr>
        <xdr:cNvPr id="708" name="直線コネクタ 707">
          <a:extLst>
            <a:ext uri="{FF2B5EF4-FFF2-40B4-BE49-F238E27FC236}">
              <a16:creationId xmlns:a16="http://schemas.microsoft.com/office/drawing/2014/main" id="{7D4BBA2B-773D-44FA-B7EE-4E83E1F4CA1A}"/>
            </a:ext>
          </a:extLst>
        </xdr:cNvPr>
        <xdr:cNvCxnSpPr/>
      </xdr:nvCxnSpPr>
      <xdr:spPr>
        <a:xfrm>
          <a:off x="16802100" y="104053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DC1DD2F6-77F5-4CA1-A0A3-F57542005065}"/>
            </a:ext>
          </a:extLst>
        </xdr:cNvPr>
        <xdr:cNvSpPr txBox="1"/>
      </xdr:nvSpPr>
      <xdr:spPr>
        <a:xfrm>
          <a:off x="189802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226D726D-6EBD-496F-A22A-BE7D15E14E98}"/>
            </a:ext>
          </a:extLst>
        </xdr:cNvPr>
        <xdr:cNvSpPr txBox="1"/>
      </xdr:nvSpPr>
      <xdr:spPr>
        <a:xfrm>
          <a:off x="181801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33BDC799-45BE-46D6-87CC-60A11DC2BB3F}"/>
            </a:ext>
          </a:extLst>
        </xdr:cNvPr>
        <xdr:cNvSpPr txBox="1"/>
      </xdr:nvSpPr>
      <xdr:spPr>
        <a:xfrm>
          <a:off x="17386377" y="1045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8740415E-B1B3-48B6-8587-48648B2E4805}"/>
            </a:ext>
          </a:extLst>
        </xdr:cNvPr>
        <xdr:cNvSpPr txBox="1"/>
      </xdr:nvSpPr>
      <xdr:spPr>
        <a:xfrm>
          <a:off x="16592627" y="1045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69613</xdr:rowOff>
    </xdr:from>
    <xdr:ext cx="469744" cy="259045"/>
    <xdr:sp macro="" textlink="">
      <xdr:nvSpPr>
        <xdr:cNvPr id="713" name="n_1mainValue【保健センター・保健所】&#10;一人当たり面積">
          <a:extLst>
            <a:ext uri="{FF2B5EF4-FFF2-40B4-BE49-F238E27FC236}">
              <a16:creationId xmlns:a16="http://schemas.microsoft.com/office/drawing/2014/main" id="{70A2EE24-1B4B-4BFE-84EB-A6628F32D13E}"/>
            </a:ext>
          </a:extLst>
        </xdr:cNvPr>
        <xdr:cNvSpPr txBox="1"/>
      </xdr:nvSpPr>
      <xdr:spPr>
        <a:xfrm>
          <a:off x="18980227" y="101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69613</xdr:rowOff>
    </xdr:from>
    <xdr:ext cx="469744" cy="259045"/>
    <xdr:sp macro="" textlink="">
      <xdr:nvSpPr>
        <xdr:cNvPr id="714" name="n_2mainValue【保健センター・保健所】&#10;一人当たり面積">
          <a:extLst>
            <a:ext uri="{FF2B5EF4-FFF2-40B4-BE49-F238E27FC236}">
              <a16:creationId xmlns:a16="http://schemas.microsoft.com/office/drawing/2014/main" id="{E5F6D7C7-84C7-4633-A7CE-0A71F8AEEFFC}"/>
            </a:ext>
          </a:extLst>
        </xdr:cNvPr>
        <xdr:cNvSpPr txBox="1"/>
      </xdr:nvSpPr>
      <xdr:spPr>
        <a:xfrm>
          <a:off x="18180127" y="101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65041</xdr:rowOff>
    </xdr:from>
    <xdr:ext cx="469744" cy="259045"/>
    <xdr:sp macro="" textlink="">
      <xdr:nvSpPr>
        <xdr:cNvPr id="715" name="n_3mainValue【保健センター・保健所】&#10;一人当たり面積">
          <a:extLst>
            <a:ext uri="{FF2B5EF4-FFF2-40B4-BE49-F238E27FC236}">
              <a16:creationId xmlns:a16="http://schemas.microsoft.com/office/drawing/2014/main" id="{EA5FC697-FDF7-4453-B9AC-ED2A48EFB0D2}"/>
            </a:ext>
          </a:extLst>
        </xdr:cNvPr>
        <xdr:cNvSpPr txBox="1"/>
      </xdr:nvSpPr>
      <xdr:spPr>
        <a:xfrm>
          <a:off x="17386377" y="101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65041</xdr:rowOff>
    </xdr:from>
    <xdr:ext cx="469744" cy="259045"/>
    <xdr:sp macro="" textlink="">
      <xdr:nvSpPr>
        <xdr:cNvPr id="716" name="n_4mainValue【保健センター・保健所】&#10;一人当たり面積">
          <a:extLst>
            <a:ext uri="{FF2B5EF4-FFF2-40B4-BE49-F238E27FC236}">
              <a16:creationId xmlns:a16="http://schemas.microsoft.com/office/drawing/2014/main" id="{B1B115FC-CA17-489A-8EB2-C14379093863}"/>
            </a:ext>
          </a:extLst>
        </xdr:cNvPr>
        <xdr:cNvSpPr txBox="1"/>
      </xdr:nvSpPr>
      <xdr:spPr>
        <a:xfrm>
          <a:off x="16592627" y="101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1F024DB0-D387-4CFB-AB07-43AAFEA1529E}"/>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CD5A1515-4984-4B3A-ABC5-CD9C9054AD4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46346D1-9F99-47C1-BA08-46401467EE34}"/>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713C078B-CDF8-44D3-B0FC-F7008B1DE1DC}"/>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D70B649E-02D2-4C93-B4D1-107E885DF25E}"/>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507B69EF-5F1B-4A0C-8950-1E5A5FA201E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4700C1DA-1C34-4AF4-BB66-0F577845A58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8D7FC9FF-4AE4-4813-97C8-D683B3C6507C}"/>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64C54670-5F0B-4EA4-9B50-D9AFD36B0E43}"/>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CE276AF1-6FFB-4177-8C9A-E84D0DDC31D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74733E4B-D9EF-4CA3-A139-757DDF54ACF0}"/>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438B3FCD-08EE-4EBA-AA53-8E7196DACF73}"/>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62EF499A-2C27-4388-B708-6EABC71041EF}"/>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98E23FFF-9A8A-4C96-8437-F01AD58A588F}"/>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5117C20-B981-4810-8D0F-EF4474D73D10}"/>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BC8B85B4-FCE0-43A1-AC56-0CA6CDC5B4A7}"/>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8B196982-BACB-41A6-82F0-9E7CC97FBC25}"/>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B4B1B312-3256-4F12-8D84-1E626BD8345D}"/>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7B4FBEFD-B0AD-4482-B1E0-B0009B86CC7B}"/>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DB27359-5EE5-49F4-A10F-85B508BFB069}"/>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D5C71E24-9753-4773-B3CE-C95B1ABB29D6}"/>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104CDBCF-A122-4162-8DD7-2457AC7BADB3}"/>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943D84D2-3C7C-4EFF-AB8E-D8A5EA63B136}"/>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AB3447CB-EA28-471D-8C56-F3FEEA3490FE}"/>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94279035-B684-46FE-8182-74FFAA7135D4}"/>
            </a:ext>
          </a:extLst>
        </xdr:cNvPr>
        <xdr:cNvCxnSpPr/>
      </xdr:nvCxnSpPr>
      <xdr:spPr>
        <a:xfrm flipV="1">
          <a:off x="14699614" y="1276667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376DCEC9-7B65-432A-9D0A-91A3589ECF55}"/>
            </a:ext>
          </a:extLst>
        </xdr:cNvPr>
        <xdr:cNvSpPr txBox="1"/>
      </xdr:nvSpPr>
      <xdr:spPr>
        <a:xfrm>
          <a:off x="14738350" y="1427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EAAAAF40-192E-4B68-B9E7-8343A8944322}"/>
            </a:ext>
          </a:extLst>
        </xdr:cNvPr>
        <xdr:cNvCxnSpPr/>
      </xdr:nvCxnSpPr>
      <xdr:spPr>
        <a:xfrm>
          <a:off x="14611350" y="14273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43356CAF-02BD-4980-AD6B-DA5E63F38E10}"/>
            </a:ext>
          </a:extLst>
        </xdr:cNvPr>
        <xdr:cNvSpPr txBox="1"/>
      </xdr:nvSpPr>
      <xdr:spPr>
        <a:xfrm>
          <a:off x="14738350" y="1255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D1A1ED49-87C3-4AEC-8D1E-38A99A937BDD}"/>
            </a:ext>
          </a:extLst>
        </xdr:cNvPr>
        <xdr:cNvCxnSpPr/>
      </xdr:nvCxnSpPr>
      <xdr:spPr>
        <a:xfrm>
          <a:off x="14611350" y="12766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D599D3DC-DCCB-410C-A788-5121515390F3}"/>
            </a:ext>
          </a:extLst>
        </xdr:cNvPr>
        <xdr:cNvSpPr txBox="1"/>
      </xdr:nvSpPr>
      <xdr:spPr>
        <a:xfrm>
          <a:off x="14738350" y="1365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3D7FA68D-BAC7-405A-90FD-8452C1AFE877}"/>
            </a:ext>
          </a:extLst>
        </xdr:cNvPr>
        <xdr:cNvSpPr/>
      </xdr:nvSpPr>
      <xdr:spPr>
        <a:xfrm>
          <a:off x="14649450" y="13672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23686E7A-0673-481F-875E-77E4FC826A34}"/>
            </a:ext>
          </a:extLst>
        </xdr:cNvPr>
        <xdr:cNvSpPr/>
      </xdr:nvSpPr>
      <xdr:spPr>
        <a:xfrm>
          <a:off x="13887450" y="1365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301E8ECF-64FB-4228-877C-3C4B912DB980}"/>
            </a:ext>
          </a:extLst>
        </xdr:cNvPr>
        <xdr:cNvSpPr/>
      </xdr:nvSpPr>
      <xdr:spPr>
        <a:xfrm>
          <a:off x="13093700" y="13638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79CB7729-DC8C-4331-87B7-C32EB08B4D2C}"/>
            </a:ext>
          </a:extLst>
        </xdr:cNvPr>
        <xdr:cNvSpPr/>
      </xdr:nvSpPr>
      <xdr:spPr>
        <a:xfrm>
          <a:off x="12299950" y="13619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F97054D6-32DF-4DF4-B638-A01610A36FE3}"/>
            </a:ext>
          </a:extLst>
        </xdr:cNvPr>
        <xdr:cNvSpPr/>
      </xdr:nvSpPr>
      <xdr:spPr>
        <a:xfrm>
          <a:off x="11487150" y="1366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E1414B6-CA98-44BB-B308-3D796D9CBC7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5E26592-40E3-4537-ABC0-414A5ACBCDC4}"/>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40B67E3-1E0E-4590-94AE-E363F87C59C9}"/>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981D2BF-77F8-4012-874B-7A30A3FDD379}"/>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CF5E1C2-2B65-4733-B6CF-A6F8A83AFE54}"/>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46355</xdr:rowOff>
    </xdr:from>
    <xdr:to>
      <xdr:col>85</xdr:col>
      <xdr:colOff>177800</xdr:colOff>
      <xdr:row>79</xdr:row>
      <xdr:rowOff>147955</xdr:rowOff>
    </xdr:to>
    <xdr:sp macro="" textlink="">
      <xdr:nvSpPr>
        <xdr:cNvPr id="757" name="楕円 756">
          <a:extLst>
            <a:ext uri="{FF2B5EF4-FFF2-40B4-BE49-F238E27FC236}">
              <a16:creationId xmlns:a16="http://schemas.microsoft.com/office/drawing/2014/main" id="{5A8A4F41-FEB8-4BB4-AAD2-CE3456B738A7}"/>
            </a:ext>
          </a:extLst>
        </xdr:cNvPr>
        <xdr:cNvSpPr/>
      </xdr:nvSpPr>
      <xdr:spPr>
        <a:xfrm>
          <a:off x="14649450" y="130956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69232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CABA4C7F-902A-4244-A728-3D30CD2ABC9E}"/>
            </a:ext>
          </a:extLst>
        </xdr:cNvPr>
        <xdr:cNvSpPr txBox="1"/>
      </xdr:nvSpPr>
      <xdr:spPr>
        <a:xfrm>
          <a:off x="14738350" y="1295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80645</xdr:rowOff>
    </xdr:from>
    <xdr:to>
      <xdr:col>81</xdr:col>
      <xdr:colOff>101600</xdr:colOff>
      <xdr:row>80</xdr:row>
      <xdr:rowOff>10795</xdr:rowOff>
    </xdr:to>
    <xdr:sp macro="" textlink="">
      <xdr:nvSpPr>
        <xdr:cNvPr id="759" name="楕円 758">
          <a:extLst>
            <a:ext uri="{FF2B5EF4-FFF2-40B4-BE49-F238E27FC236}">
              <a16:creationId xmlns:a16="http://schemas.microsoft.com/office/drawing/2014/main" id="{28675A2E-5E81-45CC-9617-3B6D67A53941}"/>
            </a:ext>
          </a:extLst>
        </xdr:cNvPr>
        <xdr:cNvSpPr/>
      </xdr:nvSpPr>
      <xdr:spPr>
        <a:xfrm>
          <a:off x="13887450" y="13129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97155</xdr:rowOff>
    </xdr:from>
    <xdr:to>
      <xdr:col>85</xdr:col>
      <xdr:colOff>127000</xdr:colOff>
      <xdr:row>79</xdr:row>
      <xdr:rowOff>131445</xdr:rowOff>
    </xdr:to>
    <xdr:cxnSp macro="">
      <xdr:nvCxnSpPr>
        <xdr:cNvPr id="760" name="直線コネクタ 759">
          <a:extLst>
            <a:ext uri="{FF2B5EF4-FFF2-40B4-BE49-F238E27FC236}">
              <a16:creationId xmlns:a16="http://schemas.microsoft.com/office/drawing/2014/main" id="{DCC86127-D186-4E5D-BDE8-6A34A33558B6}"/>
            </a:ext>
          </a:extLst>
        </xdr:cNvPr>
        <xdr:cNvCxnSpPr/>
      </xdr:nvCxnSpPr>
      <xdr:spPr>
        <a:xfrm flipV="1">
          <a:off x="13938250" y="1314640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13970</xdr:rowOff>
    </xdr:from>
    <xdr:to>
      <xdr:col>76</xdr:col>
      <xdr:colOff>165100</xdr:colOff>
      <xdr:row>81</xdr:row>
      <xdr:rowOff>115570</xdr:rowOff>
    </xdr:to>
    <xdr:sp macro="" textlink="">
      <xdr:nvSpPr>
        <xdr:cNvPr id="761" name="楕円 760">
          <a:extLst>
            <a:ext uri="{FF2B5EF4-FFF2-40B4-BE49-F238E27FC236}">
              <a16:creationId xmlns:a16="http://schemas.microsoft.com/office/drawing/2014/main" id="{6AD182B2-E6C7-459D-B8EA-564D3C734D61}"/>
            </a:ext>
          </a:extLst>
        </xdr:cNvPr>
        <xdr:cNvSpPr/>
      </xdr:nvSpPr>
      <xdr:spPr>
        <a:xfrm>
          <a:off x="13093700" y="1339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131445</xdr:rowOff>
    </xdr:from>
    <xdr:to>
      <xdr:col>81</xdr:col>
      <xdr:colOff>50800</xdr:colOff>
      <xdr:row>81</xdr:row>
      <xdr:rowOff>64770</xdr:rowOff>
    </xdr:to>
    <xdr:cxnSp macro="">
      <xdr:nvCxnSpPr>
        <xdr:cNvPr id="762" name="直線コネクタ 761">
          <a:extLst>
            <a:ext uri="{FF2B5EF4-FFF2-40B4-BE49-F238E27FC236}">
              <a16:creationId xmlns:a16="http://schemas.microsoft.com/office/drawing/2014/main" id="{DD394FE5-AEA6-4E19-AEE4-4A3A5EBB02ED}"/>
            </a:ext>
          </a:extLst>
        </xdr:cNvPr>
        <xdr:cNvCxnSpPr/>
      </xdr:nvCxnSpPr>
      <xdr:spPr>
        <a:xfrm flipV="1">
          <a:off x="13144500" y="13180695"/>
          <a:ext cx="793750" cy="26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116839</xdr:rowOff>
    </xdr:from>
    <xdr:to>
      <xdr:col>72</xdr:col>
      <xdr:colOff>38100</xdr:colOff>
      <xdr:row>81</xdr:row>
      <xdr:rowOff>46989</xdr:rowOff>
    </xdr:to>
    <xdr:sp macro="" textlink="">
      <xdr:nvSpPr>
        <xdr:cNvPr id="763" name="楕円 762">
          <a:extLst>
            <a:ext uri="{FF2B5EF4-FFF2-40B4-BE49-F238E27FC236}">
              <a16:creationId xmlns:a16="http://schemas.microsoft.com/office/drawing/2014/main" id="{807208A8-E967-471B-8599-A5AA6EB93EF2}"/>
            </a:ext>
          </a:extLst>
        </xdr:cNvPr>
        <xdr:cNvSpPr/>
      </xdr:nvSpPr>
      <xdr:spPr>
        <a:xfrm>
          <a:off x="12299950" y="133311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167639</xdr:rowOff>
    </xdr:from>
    <xdr:to>
      <xdr:col>76</xdr:col>
      <xdr:colOff>114300</xdr:colOff>
      <xdr:row>81</xdr:row>
      <xdr:rowOff>64770</xdr:rowOff>
    </xdr:to>
    <xdr:cxnSp macro="">
      <xdr:nvCxnSpPr>
        <xdr:cNvPr id="764" name="直線コネクタ 763">
          <a:extLst>
            <a:ext uri="{FF2B5EF4-FFF2-40B4-BE49-F238E27FC236}">
              <a16:creationId xmlns:a16="http://schemas.microsoft.com/office/drawing/2014/main" id="{47E8D0D9-A49F-413F-82DE-BEB7100D5390}"/>
            </a:ext>
          </a:extLst>
        </xdr:cNvPr>
        <xdr:cNvCxnSpPr/>
      </xdr:nvCxnSpPr>
      <xdr:spPr>
        <a:xfrm>
          <a:off x="12344400" y="13381989"/>
          <a:ext cx="800100"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48261</xdr:rowOff>
    </xdr:from>
    <xdr:to>
      <xdr:col>67</xdr:col>
      <xdr:colOff>101600</xdr:colOff>
      <xdr:row>80</xdr:row>
      <xdr:rowOff>149861</xdr:rowOff>
    </xdr:to>
    <xdr:sp macro="" textlink="">
      <xdr:nvSpPr>
        <xdr:cNvPr id="765" name="楕円 764">
          <a:extLst>
            <a:ext uri="{FF2B5EF4-FFF2-40B4-BE49-F238E27FC236}">
              <a16:creationId xmlns:a16="http://schemas.microsoft.com/office/drawing/2014/main" id="{3304BAD4-4CE8-4B4A-9F62-23A335E25337}"/>
            </a:ext>
          </a:extLst>
        </xdr:cNvPr>
        <xdr:cNvSpPr/>
      </xdr:nvSpPr>
      <xdr:spPr>
        <a:xfrm>
          <a:off x="1148715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99061</xdr:rowOff>
    </xdr:from>
    <xdr:to>
      <xdr:col>71</xdr:col>
      <xdr:colOff>177800</xdr:colOff>
      <xdr:row>80</xdr:row>
      <xdr:rowOff>167639</xdr:rowOff>
    </xdr:to>
    <xdr:cxnSp macro="">
      <xdr:nvCxnSpPr>
        <xdr:cNvPr id="766" name="直線コネクタ 765">
          <a:extLst>
            <a:ext uri="{FF2B5EF4-FFF2-40B4-BE49-F238E27FC236}">
              <a16:creationId xmlns:a16="http://schemas.microsoft.com/office/drawing/2014/main" id="{7EC73F63-2222-4E55-A4B9-B9D4EFB02141}"/>
            </a:ext>
          </a:extLst>
        </xdr:cNvPr>
        <xdr:cNvCxnSpPr/>
      </xdr:nvCxnSpPr>
      <xdr:spPr>
        <a:xfrm>
          <a:off x="11537950" y="13313411"/>
          <a:ext cx="80645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F1315BEF-74B8-48FF-BDCD-01A8A1D69531}"/>
            </a:ext>
          </a:extLst>
        </xdr:cNvPr>
        <xdr:cNvSpPr txBox="1"/>
      </xdr:nvSpPr>
      <xdr:spPr>
        <a:xfrm>
          <a:off x="13742044" y="1374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BAC19410-5447-475E-B7EE-4CB8BB361DE2}"/>
            </a:ext>
          </a:extLst>
        </xdr:cNvPr>
        <xdr:cNvSpPr txBox="1"/>
      </xdr:nvSpPr>
      <xdr:spPr>
        <a:xfrm>
          <a:off x="12960994" y="1372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2ACE217D-F772-4209-BCE1-752E18F7739B}"/>
            </a:ext>
          </a:extLst>
        </xdr:cNvPr>
        <xdr:cNvSpPr txBox="1"/>
      </xdr:nvSpPr>
      <xdr:spPr>
        <a:xfrm>
          <a:off x="12167244" y="1371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175DD5AF-552B-4544-92D6-C636070140DC}"/>
            </a:ext>
          </a:extLst>
        </xdr:cNvPr>
        <xdr:cNvSpPr txBox="1"/>
      </xdr:nvSpPr>
      <xdr:spPr>
        <a:xfrm>
          <a:off x="11354444" y="1375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27322</xdr:rowOff>
    </xdr:from>
    <xdr:ext cx="405111" cy="259045"/>
    <xdr:sp macro="" textlink="">
      <xdr:nvSpPr>
        <xdr:cNvPr id="771" name="n_1mainValue【消防施設】&#10;有形固定資産減価償却率">
          <a:extLst>
            <a:ext uri="{FF2B5EF4-FFF2-40B4-BE49-F238E27FC236}">
              <a16:creationId xmlns:a16="http://schemas.microsoft.com/office/drawing/2014/main" id="{8E9CCD73-C394-4D67-AD4F-54EED4825E88}"/>
            </a:ext>
          </a:extLst>
        </xdr:cNvPr>
        <xdr:cNvSpPr txBox="1"/>
      </xdr:nvSpPr>
      <xdr:spPr>
        <a:xfrm>
          <a:off x="13742044" y="1291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132097</xdr:rowOff>
    </xdr:from>
    <xdr:ext cx="405111" cy="259045"/>
    <xdr:sp macro="" textlink="">
      <xdr:nvSpPr>
        <xdr:cNvPr id="772" name="n_2mainValue【消防施設】&#10;有形固定資産減価償却率">
          <a:extLst>
            <a:ext uri="{FF2B5EF4-FFF2-40B4-BE49-F238E27FC236}">
              <a16:creationId xmlns:a16="http://schemas.microsoft.com/office/drawing/2014/main" id="{2CBD9E28-0217-4370-A5DC-CE530F0AF837}"/>
            </a:ext>
          </a:extLst>
        </xdr:cNvPr>
        <xdr:cNvSpPr txBox="1"/>
      </xdr:nvSpPr>
      <xdr:spPr>
        <a:xfrm>
          <a:off x="1296099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63516</xdr:rowOff>
    </xdr:from>
    <xdr:ext cx="405111" cy="259045"/>
    <xdr:sp macro="" textlink="">
      <xdr:nvSpPr>
        <xdr:cNvPr id="773" name="n_3mainValue【消防施設】&#10;有形固定資産減価償却率">
          <a:extLst>
            <a:ext uri="{FF2B5EF4-FFF2-40B4-BE49-F238E27FC236}">
              <a16:creationId xmlns:a16="http://schemas.microsoft.com/office/drawing/2014/main" id="{534B697B-D636-42D5-B52A-BDA6598FDAEB}"/>
            </a:ext>
          </a:extLst>
        </xdr:cNvPr>
        <xdr:cNvSpPr txBox="1"/>
      </xdr:nvSpPr>
      <xdr:spPr>
        <a:xfrm>
          <a:off x="121672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166388</xdr:rowOff>
    </xdr:from>
    <xdr:ext cx="405111" cy="259045"/>
    <xdr:sp macro="" textlink="">
      <xdr:nvSpPr>
        <xdr:cNvPr id="774" name="n_4mainValue【消防施設】&#10;有形固定資産減価償却率">
          <a:extLst>
            <a:ext uri="{FF2B5EF4-FFF2-40B4-BE49-F238E27FC236}">
              <a16:creationId xmlns:a16="http://schemas.microsoft.com/office/drawing/2014/main" id="{90FB4336-E203-4C8B-83D6-F4C702D3C88C}"/>
            </a:ext>
          </a:extLst>
        </xdr:cNvPr>
        <xdr:cNvSpPr txBox="1"/>
      </xdr:nvSpPr>
      <xdr:spPr>
        <a:xfrm>
          <a:off x="11354444"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E1CB6053-84F9-47D3-8CB5-647234BD933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ADA39B3-AAF8-4045-B3FD-C8A1675331A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985421CC-C17D-4A1F-9CA8-F8E7E80A630E}"/>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6A27B5C1-8689-464E-A3E7-69867DA1B9A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C8CA6C79-639F-43DB-BCB5-12BE9D26C67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F5077992-401F-4F7D-A363-2EE7BFC56C3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971B34B0-6567-4485-A55F-61672EA9246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313EBC74-8872-4B18-A33F-E4FCB2ABBB7E}"/>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ECE953B-E6A5-47A0-9EA9-A40DE357C1F1}"/>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EA763CB-38EB-4195-9827-47C539CD021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CF454DEF-6843-4EB9-95B2-EF3C6B21D3CE}"/>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14700C5-036A-4859-9804-F0C9AA6D487C}"/>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D4A89489-5786-491E-A276-417A70C3FFA3}"/>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6EECAD7D-146B-4DB4-A874-AEFE4CABCA95}"/>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5DBCF444-AA92-40BE-869A-69966D901730}"/>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DD3CB5BF-4833-415F-991C-5F2F61C24EA4}"/>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5D05A5F7-539B-4667-A2F5-6F21C30A30C9}"/>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21500DA-2DE2-4CCD-9AF4-2D90951614A8}"/>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1B761FCA-51D9-4DEE-859D-1BA324E72916}"/>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9E9B36AC-B15E-44D4-9D59-C28C4EEDF9D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CBBC5B20-2D8D-4B0C-B433-BE64241A0E56}"/>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36CB16D8-6EA3-411C-BA39-9F4D58495C1D}"/>
            </a:ext>
          </a:extLst>
        </xdr:cNvPr>
        <xdr:cNvCxnSpPr/>
      </xdr:nvCxnSpPr>
      <xdr:spPr>
        <a:xfrm flipV="1">
          <a:off x="19951064" y="12949682"/>
          <a:ext cx="0" cy="1279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4C1076CA-38EF-4CC4-ACBE-43172EC2B00E}"/>
            </a:ext>
          </a:extLst>
        </xdr:cNvPr>
        <xdr:cNvSpPr txBox="1"/>
      </xdr:nvSpPr>
      <xdr:spPr>
        <a:xfrm>
          <a:off x="19989800" y="1423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4E5354A3-9937-4A7D-B278-643D2A2A05B2}"/>
            </a:ext>
          </a:extLst>
        </xdr:cNvPr>
        <xdr:cNvCxnSpPr/>
      </xdr:nvCxnSpPr>
      <xdr:spPr>
        <a:xfrm>
          <a:off x="19881850" y="14229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54BF193F-0495-4F18-8CCD-AF5355E4F35F}"/>
            </a:ext>
          </a:extLst>
        </xdr:cNvPr>
        <xdr:cNvSpPr txBox="1"/>
      </xdr:nvSpPr>
      <xdr:spPr>
        <a:xfrm>
          <a:off x="19989800" y="127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2CFDDB8F-4698-4D2C-A392-94C4864A901F}"/>
            </a:ext>
          </a:extLst>
        </xdr:cNvPr>
        <xdr:cNvCxnSpPr/>
      </xdr:nvCxnSpPr>
      <xdr:spPr>
        <a:xfrm>
          <a:off x="19881850" y="1294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93231623-DE5D-4978-B1D9-CD6A4BC757DC}"/>
            </a:ext>
          </a:extLst>
        </xdr:cNvPr>
        <xdr:cNvSpPr txBox="1"/>
      </xdr:nvSpPr>
      <xdr:spPr>
        <a:xfrm>
          <a:off x="19989800" y="13760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8BB70C74-CAE4-4F75-AD1E-CD4391659D5D}"/>
            </a:ext>
          </a:extLst>
        </xdr:cNvPr>
        <xdr:cNvSpPr/>
      </xdr:nvSpPr>
      <xdr:spPr>
        <a:xfrm>
          <a:off x="19900900" y="1390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449B4D00-0D5D-41D3-A488-084F5F41425E}"/>
            </a:ext>
          </a:extLst>
        </xdr:cNvPr>
        <xdr:cNvSpPr/>
      </xdr:nvSpPr>
      <xdr:spPr>
        <a:xfrm>
          <a:off x="19157950" y="13907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54F8F9B7-7B6D-4642-B42F-91CA5B2694EE}"/>
            </a:ext>
          </a:extLst>
        </xdr:cNvPr>
        <xdr:cNvSpPr/>
      </xdr:nvSpPr>
      <xdr:spPr>
        <a:xfrm>
          <a:off x="18345150" y="1391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9F61AF02-8592-4701-9360-59338A2CAE41}"/>
            </a:ext>
          </a:extLst>
        </xdr:cNvPr>
        <xdr:cNvSpPr/>
      </xdr:nvSpPr>
      <xdr:spPr>
        <a:xfrm>
          <a:off x="17551400" y="1391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80E7946B-86D6-4284-9861-4F8003EA523B}"/>
            </a:ext>
          </a:extLst>
        </xdr:cNvPr>
        <xdr:cNvSpPr/>
      </xdr:nvSpPr>
      <xdr:spPr>
        <a:xfrm>
          <a:off x="16757650" y="139260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4F73CC1-5E42-47F1-ACFC-F5D2AC2DD2F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F501D0E-47AF-43E4-B7F3-0CD8F243DBC1}"/>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EE3D187-FFE0-45A2-9A2B-014509E5ECD4}"/>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03EFD20-9BE9-4A1E-855F-4943AF8F236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BEADD8F-92FD-4F75-8811-705F1D3A23F4}"/>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7874</xdr:rowOff>
    </xdr:from>
    <xdr:to>
      <xdr:col>116</xdr:col>
      <xdr:colOff>114300</xdr:colOff>
      <xdr:row>85</xdr:row>
      <xdr:rowOff>109474</xdr:rowOff>
    </xdr:to>
    <xdr:sp macro="" textlink="">
      <xdr:nvSpPr>
        <xdr:cNvPr id="812" name="楕円 811">
          <a:extLst>
            <a:ext uri="{FF2B5EF4-FFF2-40B4-BE49-F238E27FC236}">
              <a16:creationId xmlns:a16="http://schemas.microsoft.com/office/drawing/2014/main" id="{996B4CDE-F3BA-4ED2-AD50-1D61AE6CCA9B}"/>
            </a:ext>
          </a:extLst>
        </xdr:cNvPr>
        <xdr:cNvSpPr/>
      </xdr:nvSpPr>
      <xdr:spPr>
        <a:xfrm>
          <a:off x="19900900" y="1404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157751</xdr:rowOff>
    </xdr:from>
    <xdr:ext cx="469744" cy="259045"/>
    <xdr:sp macro="" textlink="">
      <xdr:nvSpPr>
        <xdr:cNvPr id="813" name="【消防施設】&#10;一人当たり面積該当値テキスト">
          <a:extLst>
            <a:ext uri="{FF2B5EF4-FFF2-40B4-BE49-F238E27FC236}">
              <a16:creationId xmlns:a16="http://schemas.microsoft.com/office/drawing/2014/main" id="{94FA9809-6CEE-4E89-AE35-8F2111FDFC31}"/>
            </a:ext>
          </a:extLst>
        </xdr:cNvPr>
        <xdr:cNvSpPr txBox="1"/>
      </xdr:nvSpPr>
      <xdr:spPr>
        <a:xfrm>
          <a:off x="19989800" y="140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14" name="楕円 813">
          <a:extLst>
            <a:ext uri="{FF2B5EF4-FFF2-40B4-BE49-F238E27FC236}">
              <a16:creationId xmlns:a16="http://schemas.microsoft.com/office/drawing/2014/main" id="{56686DAF-615D-4FA4-AF75-AC6719F6B3D8}"/>
            </a:ext>
          </a:extLst>
        </xdr:cNvPr>
        <xdr:cNvSpPr/>
      </xdr:nvSpPr>
      <xdr:spPr>
        <a:xfrm>
          <a:off x="19157950" y="1403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58674</xdr:rowOff>
    </xdr:to>
    <xdr:cxnSp macro="">
      <xdr:nvCxnSpPr>
        <xdr:cNvPr id="815" name="直線コネクタ 814">
          <a:extLst>
            <a:ext uri="{FF2B5EF4-FFF2-40B4-BE49-F238E27FC236}">
              <a16:creationId xmlns:a16="http://schemas.microsoft.com/office/drawing/2014/main" id="{A10AD867-20C1-4C2D-9023-4CA51EDFB4C0}"/>
            </a:ext>
          </a:extLst>
        </xdr:cNvPr>
        <xdr:cNvCxnSpPr/>
      </xdr:nvCxnSpPr>
      <xdr:spPr>
        <a:xfrm>
          <a:off x="19202400" y="14089380"/>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133604</xdr:rowOff>
    </xdr:from>
    <xdr:to>
      <xdr:col>107</xdr:col>
      <xdr:colOff>101600</xdr:colOff>
      <xdr:row>85</xdr:row>
      <xdr:rowOff>63754</xdr:rowOff>
    </xdr:to>
    <xdr:sp macro="" textlink="">
      <xdr:nvSpPr>
        <xdr:cNvPr id="816" name="楕円 815">
          <a:extLst>
            <a:ext uri="{FF2B5EF4-FFF2-40B4-BE49-F238E27FC236}">
              <a16:creationId xmlns:a16="http://schemas.microsoft.com/office/drawing/2014/main" id="{208FFE84-9948-43D0-9CBD-0F8145E767B8}"/>
            </a:ext>
          </a:extLst>
        </xdr:cNvPr>
        <xdr:cNvSpPr/>
      </xdr:nvSpPr>
      <xdr:spPr>
        <a:xfrm>
          <a:off x="18345150" y="140083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12954</xdr:rowOff>
    </xdr:from>
    <xdr:to>
      <xdr:col>111</xdr:col>
      <xdr:colOff>177800</xdr:colOff>
      <xdr:row>85</xdr:row>
      <xdr:rowOff>49530</xdr:rowOff>
    </xdr:to>
    <xdr:cxnSp macro="">
      <xdr:nvCxnSpPr>
        <xdr:cNvPr id="817" name="直線コネクタ 816">
          <a:extLst>
            <a:ext uri="{FF2B5EF4-FFF2-40B4-BE49-F238E27FC236}">
              <a16:creationId xmlns:a16="http://schemas.microsoft.com/office/drawing/2014/main" id="{350FA243-8821-4645-B60A-BC16CBDCB238}"/>
            </a:ext>
          </a:extLst>
        </xdr:cNvPr>
        <xdr:cNvCxnSpPr/>
      </xdr:nvCxnSpPr>
      <xdr:spPr>
        <a:xfrm>
          <a:off x="18395950" y="14052804"/>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133604</xdr:rowOff>
    </xdr:from>
    <xdr:to>
      <xdr:col>102</xdr:col>
      <xdr:colOff>165100</xdr:colOff>
      <xdr:row>85</xdr:row>
      <xdr:rowOff>63754</xdr:rowOff>
    </xdr:to>
    <xdr:sp macro="" textlink="">
      <xdr:nvSpPr>
        <xdr:cNvPr id="818" name="楕円 817">
          <a:extLst>
            <a:ext uri="{FF2B5EF4-FFF2-40B4-BE49-F238E27FC236}">
              <a16:creationId xmlns:a16="http://schemas.microsoft.com/office/drawing/2014/main" id="{18F57C9B-4CC2-4144-9651-9A4D375EF36B}"/>
            </a:ext>
          </a:extLst>
        </xdr:cNvPr>
        <xdr:cNvSpPr/>
      </xdr:nvSpPr>
      <xdr:spPr>
        <a:xfrm>
          <a:off x="17551400" y="140083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12954</xdr:rowOff>
    </xdr:from>
    <xdr:to>
      <xdr:col>107</xdr:col>
      <xdr:colOff>50800</xdr:colOff>
      <xdr:row>85</xdr:row>
      <xdr:rowOff>12954</xdr:rowOff>
    </xdr:to>
    <xdr:cxnSp macro="">
      <xdr:nvCxnSpPr>
        <xdr:cNvPr id="819" name="直線コネクタ 818">
          <a:extLst>
            <a:ext uri="{FF2B5EF4-FFF2-40B4-BE49-F238E27FC236}">
              <a16:creationId xmlns:a16="http://schemas.microsoft.com/office/drawing/2014/main" id="{D9A7F3C5-F508-444E-8ECA-9912B52AC96A}"/>
            </a:ext>
          </a:extLst>
        </xdr:cNvPr>
        <xdr:cNvCxnSpPr/>
      </xdr:nvCxnSpPr>
      <xdr:spPr>
        <a:xfrm>
          <a:off x="17602200" y="1405280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30735</xdr:rowOff>
    </xdr:from>
    <xdr:to>
      <xdr:col>98</xdr:col>
      <xdr:colOff>38100</xdr:colOff>
      <xdr:row>85</xdr:row>
      <xdr:rowOff>132335</xdr:rowOff>
    </xdr:to>
    <xdr:sp macro="" textlink="">
      <xdr:nvSpPr>
        <xdr:cNvPr id="820" name="楕円 819">
          <a:extLst>
            <a:ext uri="{FF2B5EF4-FFF2-40B4-BE49-F238E27FC236}">
              <a16:creationId xmlns:a16="http://schemas.microsoft.com/office/drawing/2014/main" id="{DF7AD299-0A76-4F17-8996-F4D7EAC3E888}"/>
            </a:ext>
          </a:extLst>
        </xdr:cNvPr>
        <xdr:cNvSpPr/>
      </xdr:nvSpPr>
      <xdr:spPr>
        <a:xfrm>
          <a:off x="16757650" y="14070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12954</xdr:rowOff>
    </xdr:from>
    <xdr:to>
      <xdr:col>102</xdr:col>
      <xdr:colOff>114300</xdr:colOff>
      <xdr:row>85</xdr:row>
      <xdr:rowOff>81535</xdr:rowOff>
    </xdr:to>
    <xdr:cxnSp macro="">
      <xdr:nvCxnSpPr>
        <xdr:cNvPr id="821" name="直線コネクタ 820">
          <a:extLst>
            <a:ext uri="{FF2B5EF4-FFF2-40B4-BE49-F238E27FC236}">
              <a16:creationId xmlns:a16="http://schemas.microsoft.com/office/drawing/2014/main" id="{B7AFB5D5-A01A-4983-A62B-071E8C27DB49}"/>
            </a:ext>
          </a:extLst>
        </xdr:cNvPr>
        <xdr:cNvCxnSpPr/>
      </xdr:nvCxnSpPr>
      <xdr:spPr>
        <a:xfrm flipV="1">
          <a:off x="16802100" y="14052804"/>
          <a:ext cx="8001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D71B1DD2-A6FF-4141-830B-CE4146810673}"/>
            </a:ext>
          </a:extLst>
        </xdr:cNvPr>
        <xdr:cNvSpPr txBox="1"/>
      </xdr:nvSpPr>
      <xdr:spPr>
        <a:xfrm>
          <a:off x="189802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5F59DE75-DEA2-4D95-9B56-0941430C7F8A}"/>
            </a:ext>
          </a:extLst>
        </xdr:cNvPr>
        <xdr:cNvSpPr txBox="1"/>
      </xdr:nvSpPr>
      <xdr:spPr>
        <a:xfrm>
          <a:off x="18180127" y="1370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1381F799-7CA9-4030-A91C-194AF76E16F1}"/>
            </a:ext>
          </a:extLst>
        </xdr:cNvPr>
        <xdr:cNvSpPr txBox="1"/>
      </xdr:nvSpPr>
      <xdr:spPr>
        <a:xfrm>
          <a:off x="17386377" y="1370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5BB374EB-2002-4C2A-B2F5-0B89120F8C97}"/>
            </a:ext>
          </a:extLst>
        </xdr:cNvPr>
        <xdr:cNvSpPr txBox="1"/>
      </xdr:nvSpPr>
      <xdr:spPr>
        <a:xfrm>
          <a:off x="16592627" y="137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26" name="n_1mainValue【消防施設】&#10;一人当たり面積">
          <a:extLst>
            <a:ext uri="{FF2B5EF4-FFF2-40B4-BE49-F238E27FC236}">
              <a16:creationId xmlns:a16="http://schemas.microsoft.com/office/drawing/2014/main" id="{41735D00-10FA-4661-935C-7A5C31324C4D}"/>
            </a:ext>
          </a:extLst>
        </xdr:cNvPr>
        <xdr:cNvSpPr txBox="1"/>
      </xdr:nvSpPr>
      <xdr:spPr>
        <a:xfrm>
          <a:off x="18980227" y="1413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54881</xdr:rowOff>
    </xdr:from>
    <xdr:ext cx="469744" cy="259045"/>
    <xdr:sp macro="" textlink="">
      <xdr:nvSpPr>
        <xdr:cNvPr id="827" name="n_2mainValue【消防施設】&#10;一人当たり面積">
          <a:extLst>
            <a:ext uri="{FF2B5EF4-FFF2-40B4-BE49-F238E27FC236}">
              <a16:creationId xmlns:a16="http://schemas.microsoft.com/office/drawing/2014/main" id="{764DB90A-30C8-4227-B733-60C5E74DDA4D}"/>
            </a:ext>
          </a:extLst>
        </xdr:cNvPr>
        <xdr:cNvSpPr txBox="1"/>
      </xdr:nvSpPr>
      <xdr:spPr>
        <a:xfrm>
          <a:off x="18180127" y="140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54881</xdr:rowOff>
    </xdr:from>
    <xdr:ext cx="469744" cy="259045"/>
    <xdr:sp macro="" textlink="">
      <xdr:nvSpPr>
        <xdr:cNvPr id="828" name="n_3mainValue【消防施設】&#10;一人当たり面積">
          <a:extLst>
            <a:ext uri="{FF2B5EF4-FFF2-40B4-BE49-F238E27FC236}">
              <a16:creationId xmlns:a16="http://schemas.microsoft.com/office/drawing/2014/main" id="{EF21E551-696D-4698-BD34-27BBCE9DECAA}"/>
            </a:ext>
          </a:extLst>
        </xdr:cNvPr>
        <xdr:cNvSpPr txBox="1"/>
      </xdr:nvSpPr>
      <xdr:spPr>
        <a:xfrm>
          <a:off x="17386377" y="140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123462</xdr:rowOff>
    </xdr:from>
    <xdr:ext cx="469744" cy="259045"/>
    <xdr:sp macro="" textlink="">
      <xdr:nvSpPr>
        <xdr:cNvPr id="829" name="n_4mainValue【消防施設】&#10;一人当たり面積">
          <a:extLst>
            <a:ext uri="{FF2B5EF4-FFF2-40B4-BE49-F238E27FC236}">
              <a16:creationId xmlns:a16="http://schemas.microsoft.com/office/drawing/2014/main" id="{D8DD7F1D-5B20-45A8-90BA-B9A4C0AC7F6C}"/>
            </a:ext>
          </a:extLst>
        </xdr:cNvPr>
        <xdr:cNvSpPr txBox="1"/>
      </xdr:nvSpPr>
      <xdr:spPr>
        <a:xfrm>
          <a:off x="16592627" y="1416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002527A-ABA7-4A74-BD76-772A98F3F91D}"/>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38BEE54B-AF1D-4CFF-9AC9-877E18C6D01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AFBE391B-188C-44FC-80E1-2CE5678F83E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5630E603-29F1-4925-AAE5-AA549AA0916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9FF47975-3215-4349-88CE-843D09F3230B}"/>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58CC4D96-4092-4573-A908-194347B9D53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60EB6D4-DA2A-44EA-BF88-A4DDF384CD72}"/>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9EE74C6-54D6-4469-B522-9D1BC70D03B2}"/>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86A0CA45-FD5D-47EF-A031-12348C290DFD}"/>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B6D61C9-B7E7-459A-B540-035DE18ECD9D}"/>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BB8DD138-AC8D-4BBE-90BB-69902B7EC18C}"/>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CF55FC5F-1BBA-44C3-928F-020E6AEF1501}"/>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D3077873-8919-431F-B8CF-8C0F96FA7F2C}"/>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620D2F2F-26BE-4A62-A788-8DFCC8225818}"/>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68998A45-D1E9-4E33-AFF4-5E04BEBE2F16}"/>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4E5D16E1-87B0-46C1-87BB-FFF49A4DB2F9}"/>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45F4420D-CE9D-431F-9CB0-6CF2EEE30632}"/>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4B560CDA-4D3B-474D-B918-EA2D1AF2F842}"/>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C375531E-8FC4-49D8-8FA6-180E2F86A0A8}"/>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D5153BE-A6A9-4D10-86C6-853766220EC9}"/>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6AA72720-F143-4B35-BE76-E75BE31AAF40}"/>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7092C0CB-382C-48C2-BC2A-92891BCF7606}"/>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77C3925C-7A79-43FB-AF5D-717DEA76DFED}"/>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43312BCF-3F2B-4764-B8CA-4CC3CCC915E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82890ED3-9731-4AFF-AFE6-DB74A5C4637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69FC140C-3719-4A95-9A78-D28696850526}"/>
            </a:ext>
          </a:extLst>
        </xdr:cNvPr>
        <xdr:cNvCxnSpPr/>
      </xdr:nvCxnSpPr>
      <xdr:spPr>
        <a:xfrm flipV="1">
          <a:off x="14699614" y="165892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C8A59D72-0FAD-4875-8824-82344E318B88}"/>
            </a:ext>
          </a:extLst>
        </xdr:cNvPr>
        <xdr:cNvSpPr txBox="1"/>
      </xdr:nvSpPr>
      <xdr:spPr>
        <a:xfrm>
          <a:off x="14738350" y="1805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61344E26-126A-4F68-9DE8-F91E4CF012B0}"/>
            </a:ext>
          </a:extLst>
        </xdr:cNvPr>
        <xdr:cNvCxnSpPr/>
      </xdr:nvCxnSpPr>
      <xdr:spPr>
        <a:xfrm>
          <a:off x="14611350" y="180474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DBFE573F-463F-4C29-A63B-3EFB46DEA8EF}"/>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7FB2BB90-AAA8-43FA-92DE-ADE6152F9F37}"/>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2955BC87-B3CC-469D-98BD-D7B51AD044EA}"/>
            </a:ext>
          </a:extLst>
        </xdr:cNvPr>
        <xdr:cNvSpPr txBox="1"/>
      </xdr:nvSpPr>
      <xdr:spPr>
        <a:xfrm>
          <a:off x="14738350" y="17119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FCB25AF4-3F45-4185-914F-9AF2AFB36969}"/>
            </a:ext>
          </a:extLst>
        </xdr:cNvPr>
        <xdr:cNvSpPr/>
      </xdr:nvSpPr>
      <xdr:spPr>
        <a:xfrm>
          <a:off x="14649450" y="1726837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9736D75E-09BE-49DE-A944-52B643D0F9BB}"/>
            </a:ext>
          </a:extLst>
        </xdr:cNvPr>
        <xdr:cNvSpPr/>
      </xdr:nvSpPr>
      <xdr:spPr>
        <a:xfrm>
          <a:off x="13887450" y="172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1D36ADCC-C581-442D-9F6F-1DD42338792C}"/>
            </a:ext>
          </a:extLst>
        </xdr:cNvPr>
        <xdr:cNvSpPr/>
      </xdr:nvSpPr>
      <xdr:spPr>
        <a:xfrm>
          <a:off x="13093700" y="1727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502C1DF0-C0A9-4050-A5C8-BC04E1D6D2BD}"/>
            </a:ext>
          </a:extLst>
        </xdr:cNvPr>
        <xdr:cNvSpPr/>
      </xdr:nvSpPr>
      <xdr:spPr>
        <a:xfrm>
          <a:off x="12299950" y="173010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683BD28F-E8BC-45CB-A1AA-B2F94E3655CA}"/>
            </a:ext>
          </a:extLst>
        </xdr:cNvPr>
        <xdr:cNvSpPr/>
      </xdr:nvSpPr>
      <xdr:spPr>
        <a:xfrm>
          <a:off x="11487150" y="1734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6090BB17-950F-4C3C-8295-0B1A70ED2C31}"/>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7F2EBBF-778D-4C16-9896-09DA8203CFB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67A974D-C16B-43D2-912C-ACC867AFDF6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B1F00840-8F98-43E7-8C78-85E0738F40F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EEADC6D-82F4-41EA-B6F2-4E8CA713E70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1" name="楕円 870">
          <a:extLst>
            <a:ext uri="{FF2B5EF4-FFF2-40B4-BE49-F238E27FC236}">
              <a16:creationId xmlns:a16="http://schemas.microsoft.com/office/drawing/2014/main" id="{2BC8491B-6281-4EF8-A6F8-0BA07F0435ED}"/>
            </a:ext>
          </a:extLst>
        </xdr:cNvPr>
        <xdr:cNvSpPr/>
      </xdr:nvSpPr>
      <xdr:spPr>
        <a:xfrm>
          <a:off x="14649450" y="1727980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170378</xdr:rowOff>
    </xdr:from>
    <xdr:ext cx="405111" cy="259045"/>
    <xdr:sp macro="" textlink="">
      <xdr:nvSpPr>
        <xdr:cNvPr id="872" name="【庁舎】&#10;有形固定資産減価償却率該当値テキスト">
          <a:extLst>
            <a:ext uri="{FF2B5EF4-FFF2-40B4-BE49-F238E27FC236}">
              <a16:creationId xmlns:a16="http://schemas.microsoft.com/office/drawing/2014/main" id="{9B68BFA3-4088-4808-8BD0-EEE4DB2EF37C}"/>
            </a:ext>
          </a:extLst>
        </xdr:cNvPr>
        <xdr:cNvSpPr txBox="1"/>
      </xdr:nvSpPr>
      <xdr:spPr>
        <a:xfrm>
          <a:off x="14738350" y="17258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160927</xdr:rowOff>
    </xdr:from>
    <xdr:to>
      <xdr:col>81</xdr:col>
      <xdr:colOff>101600</xdr:colOff>
      <xdr:row>104</xdr:row>
      <xdr:rowOff>91077</xdr:rowOff>
    </xdr:to>
    <xdr:sp macro="" textlink="">
      <xdr:nvSpPr>
        <xdr:cNvPr id="873" name="楕円 872">
          <a:extLst>
            <a:ext uri="{FF2B5EF4-FFF2-40B4-BE49-F238E27FC236}">
              <a16:creationId xmlns:a16="http://schemas.microsoft.com/office/drawing/2014/main" id="{A2B6A49F-4131-4EFB-85F4-1D29A24A21B2}"/>
            </a:ext>
          </a:extLst>
        </xdr:cNvPr>
        <xdr:cNvSpPr/>
      </xdr:nvSpPr>
      <xdr:spPr>
        <a:xfrm>
          <a:off x="1388745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40277</xdr:rowOff>
    </xdr:from>
    <xdr:to>
      <xdr:col>85</xdr:col>
      <xdr:colOff>127000</xdr:colOff>
      <xdr:row>104</xdr:row>
      <xdr:rowOff>71301</xdr:rowOff>
    </xdr:to>
    <xdr:cxnSp macro="">
      <xdr:nvCxnSpPr>
        <xdr:cNvPr id="874" name="直線コネクタ 873">
          <a:extLst>
            <a:ext uri="{FF2B5EF4-FFF2-40B4-BE49-F238E27FC236}">
              <a16:creationId xmlns:a16="http://schemas.microsoft.com/office/drawing/2014/main" id="{805B4D49-24A9-4C39-A023-9E4F8D4E5033}"/>
            </a:ext>
          </a:extLst>
        </xdr:cNvPr>
        <xdr:cNvCxnSpPr/>
      </xdr:nvCxnSpPr>
      <xdr:spPr>
        <a:xfrm>
          <a:off x="13938250" y="17299577"/>
          <a:ext cx="762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75" name="楕円 874">
          <a:extLst>
            <a:ext uri="{FF2B5EF4-FFF2-40B4-BE49-F238E27FC236}">
              <a16:creationId xmlns:a16="http://schemas.microsoft.com/office/drawing/2014/main" id="{8A3F6E55-AFDF-404F-AEDE-35E2D26F4942}"/>
            </a:ext>
          </a:extLst>
        </xdr:cNvPr>
        <xdr:cNvSpPr/>
      </xdr:nvSpPr>
      <xdr:spPr>
        <a:xfrm>
          <a:off x="13093700" y="172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xdr:rowOff>
    </xdr:from>
    <xdr:to>
      <xdr:col>81</xdr:col>
      <xdr:colOff>50800</xdr:colOff>
      <xdr:row>104</xdr:row>
      <xdr:rowOff>40277</xdr:rowOff>
    </xdr:to>
    <xdr:cxnSp macro="">
      <xdr:nvCxnSpPr>
        <xdr:cNvPr id="876" name="直線コネクタ 875">
          <a:extLst>
            <a:ext uri="{FF2B5EF4-FFF2-40B4-BE49-F238E27FC236}">
              <a16:creationId xmlns:a16="http://schemas.microsoft.com/office/drawing/2014/main" id="{7F34BA66-6F67-4E83-9C06-A9141D9DAFBA}"/>
            </a:ext>
          </a:extLst>
        </xdr:cNvPr>
        <xdr:cNvCxnSpPr/>
      </xdr:nvCxnSpPr>
      <xdr:spPr>
        <a:xfrm>
          <a:off x="13144500" y="17260388"/>
          <a:ext cx="7937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85816</xdr:rowOff>
    </xdr:from>
    <xdr:to>
      <xdr:col>72</xdr:col>
      <xdr:colOff>38100</xdr:colOff>
      <xdr:row>104</xdr:row>
      <xdr:rowOff>15966</xdr:rowOff>
    </xdr:to>
    <xdr:sp macro="" textlink="">
      <xdr:nvSpPr>
        <xdr:cNvPr id="877" name="楕円 876">
          <a:extLst>
            <a:ext uri="{FF2B5EF4-FFF2-40B4-BE49-F238E27FC236}">
              <a16:creationId xmlns:a16="http://schemas.microsoft.com/office/drawing/2014/main" id="{0D62B433-340A-4909-8AC6-98BD4D42D1D4}"/>
            </a:ext>
          </a:extLst>
        </xdr:cNvPr>
        <xdr:cNvSpPr/>
      </xdr:nvSpPr>
      <xdr:spPr>
        <a:xfrm>
          <a:off x="12299950" y="171736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136616</xdr:rowOff>
    </xdr:from>
    <xdr:to>
      <xdr:col>76</xdr:col>
      <xdr:colOff>114300</xdr:colOff>
      <xdr:row>104</xdr:row>
      <xdr:rowOff>1088</xdr:rowOff>
    </xdr:to>
    <xdr:cxnSp macro="">
      <xdr:nvCxnSpPr>
        <xdr:cNvPr id="878" name="直線コネクタ 877">
          <a:extLst>
            <a:ext uri="{FF2B5EF4-FFF2-40B4-BE49-F238E27FC236}">
              <a16:creationId xmlns:a16="http://schemas.microsoft.com/office/drawing/2014/main" id="{14CB64BF-2A2A-42D3-AF61-55D290D600CD}"/>
            </a:ext>
          </a:extLst>
        </xdr:cNvPr>
        <xdr:cNvCxnSpPr/>
      </xdr:nvCxnSpPr>
      <xdr:spPr>
        <a:xfrm>
          <a:off x="12344400" y="17224466"/>
          <a:ext cx="8001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20501</xdr:rowOff>
    </xdr:from>
    <xdr:to>
      <xdr:col>67</xdr:col>
      <xdr:colOff>101600</xdr:colOff>
      <xdr:row>104</xdr:row>
      <xdr:rowOff>122101</xdr:rowOff>
    </xdr:to>
    <xdr:sp macro="" textlink="">
      <xdr:nvSpPr>
        <xdr:cNvPr id="879" name="楕円 878">
          <a:extLst>
            <a:ext uri="{FF2B5EF4-FFF2-40B4-BE49-F238E27FC236}">
              <a16:creationId xmlns:a16="http://schemas.microsoft.com/office/drawing/2014/main" id="{FD599EDF-98D3-4731-8102-17D1D0983878}"/>
            </a:ext>
          </a:extLst>
        </xdr:cNvPr>
        <xdr:cNvSpPr/>
      </xdr:nvSpPr>
      <xdr:spPr>
        <a:xfrm>
          <a:off x="11487150" y="172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136616</xdr:rowOff>
    </xdr:from>
    <xdr:to>
      <xdr:col>71</xdr:col>
      <xdr:colOff>177800</xdr:colOff>
      <xdr:row>104</xdr:row>
      <xdr:rowOff>71301</xdr:rowOff>
    </xdr:to>
    <xdr:cxnSp macro="">
      <xdr:nvCxnSpPr>
        <xdr:cNvPr id="880" name="直線コネクタ 879">
          <a:extLst>
            <a:ext uri="{FF2B5EF4-FFF2-40B4-BE49-F238E27FC236}">
              <a16:creationId xmlns:a16="http://schemas.microsoft.com/office/drawing/2014/main" id="{E0FE572E-3AAD-456C-8CC2-EFEC3F67694F}"/>
            </a:ext>
          </a:extLst>
        </xdr:cNvPr>
        <xdr:cNvCxnSpPr/>
      </xdr:nvCxnSpPr>
      <xdr:spPr>
        <a:xfrm flipV="1">
          <a:off x="11537950" y="17224466"/>
          <a:ext cx="80645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688BCEEC-FAA8-4986-94F4-EB2125E0BDFD}"/>
            </a:ext>
          </a:extLst>
        </xdr:cNvPr>
        <xdr:cNvSpPr txBox="1"/>
      </xdr:nvSpPr>
      <xdr:spPr>
        <a:xfrm>
          <a:off x="13742044" y="17346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4DDF5125-F2DD-453D-885A-F1CD5F6AF1CF}"/>
            </a:ext>
          </a:extLst>
        </xdr:cNvPr>
        <xdr:cNvSpPr txBox="1"/>
      </xdr:nvSpPr>
      <xdr:spPr>
        <a:xfrm>
          <a:off x="12960994" y="1736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DCFE9647-E0E6-42C2-ADE2-B9E9D5E3D2CA}"/>
            </a:ext>
          </a:extLst>
        </xdr:cNvPr>
        <xdr:cNvSpPr txBox="1"/>
      </xdr:nvSpPr>
      <xdr:spPr>
        <a:xfrm>
          <a:off x="12167244" y="17393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AFD69C30-BEC1-4C42-BBCF-6408AC1CAF19}"/>
            </a:ext>
          </a:extLst>
        </xdr:cNvPr>
        <xdr:cNvSpPr txBox="1"/>
      </xdr:nvSpPr>
      <xdr:spPr>
        <a:xfrm>
          <a:off x="11354444" y="1744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107604</xdr:rowOff>
    </xdr:from>
    <xdr:ext cx="405111" cy="259045"/>
    <xdr:sp macro="" textlink="">
      <xdr:nvSpPr>
        <xdr:cNvPr id="885" name="n_1mainValue【庁舎】&#10;有形固定資産減価償却率">
          <a:extLst>
            <a:ext uri="{FF2B5EF4-FFF2-40B4-BE49-F238E27FC236}">
              <a16:creationId xmlns:a16="http://schemas.microsoft.com/office/drawing/2014/main" id="{5B418A5F-032C-4A31-BAFA-93621AC020A6}"/>
            </a:ext>
          </a:extLst>
        </xdr:cNvPr>
        <xdr:cNvSpPr txBox="1"/>
      </xdr:nvSpPr>
      <xdr:spPr>
        <a:xfrm>
          <a:off x="13742044" y="1702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6" name="n_2mainValue【庁舎】&#10;有形固定資産減価償却率">
          <a:extLst>
            <a:ext uri="{FF2B5EF4-FFF2-40B4-BE49-F238E27FC236}">
              <a16:creationId xmlns:a16="http://schemas.microsoft.com/office/drawing/2014/main" id="{B745D1CD-E0FF-4DFF-8110-14597A8F138D}"/>
            </a:ext>
          </a:extLst>
        </xdr:cNvPr>
        <xdr:cNvSpPr txBox="1"/>
      </xdr:nvSpPr>
      <xdr:spPr>
        <a:xfrm>
          <a:off x="12960994" y="1698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32493</xdr:rowOff>
    </xdr:from>
    <xdr:ext cx="405111" cy="259045"/>
    <xdr:sp macro="" textlink="">
      <xdr:nvSpPr>
        <xdr:cNvPr id="887" name="n_3mainValue【庁舎】&#10;有形固定資産減価償却率">
          <a:extLst>
            <a:ext uri="{FF2B5EF4-FFF2-40B4-BE49-F238E27FC236}">
              <a16:creationId xmlns:a16="http://schemas.microsoft.com/office/drawing/2014/main" id="{04D2F5A0-BC4B-4998-A163-EF16452C90B0}"/>
            </a:ext>
          </a:extLst>
        </xdr:cNvPr>
        <xdr:cNvSpPr txBox="1"/>
      </xdr:nvSpPr>
      <xdr:spPr>
        <a:xfrm>
          <a:off x="12167244" y="1694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138628</xdr:rowOff>
    </xdr:from>
    <xdr:ext cx="405111" cy="259045"/>
    <xdr:sp macro="" textlink="">
      <xdr:nvSpPr>
        <xdr:cNvPr id="888" name="n_4mainValue【庁舎】&#10;有形固定資産減価償却率">
          <a:extLst>
            <a:ext uri="{FF2B5EF4-FFF2-40B4-BE49-F238E27FC236}">
              <a16:creationId xmlns:a16="http://schemas.microsoft.com/office/drawing/2014/main" id="{A28053FA-259F-461F-9334-13757410D835}"/>
            </a:ext>
          </a:extLst>
        </xdr:cNvPr>
        <xdr:cNvSpPr txBox="1"/>
      </xdr:nvSpPr>
      <xdr:spPr>
        <a:xfrm>
          <a:off x="113544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F62FC0DE-7B0F-4000-909B-1C54808D083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FA7AEBF9-4778-4734-99AF-4457DC42A15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1CBD7F2-E005-44BE-B5D8-2B4667488B2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1660DE62-CE0A-4DD9-AFB6-81AB832BEB4F}"/>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AC2D594C-47CA-4326-A3A7-BD62ADBA6C8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B03661EF-6AFA-4DD3-9059-4B43BA9FFE3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65E35BCE-B265-41BD-9177-7005CB1E3CE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B386A6FE-91B6-4D30-A066-CBDFE81CE0B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B583AD19-EF8F-47A6-880F-305D029359D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90BF5FE3-125E-4EFF-9A24-5EC04399F0E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CB419228-DA7D-4652-AA4E-11EDDC00897E}"/>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ADD4023F-6EF4-40C0-A81B-CB9EF2E74AED}"/>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29D4CA7B-B216-4ED3-BC1C-3C4EEFB925FE}"/>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A5AF0A2F-8B9E-403D-8D71-F6F588E26E8E}"/>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98948CE0-C47F-49CA-8B8F-F8B2010E924D}"/>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538E2FB2-D50D-47F5-956E-72F078CE9C20}"/>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DEB70F38-E65E-42F4-A405-4E684AD4FF91}"/>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97B93A66-9CC5-4384-BAA2-BB07F2CA251F}"/>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9FF01392-E28A-47E8-860B-16F3C854FAFD}"/>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710A7639-AFC0-4639-BBD2-86CF36390110}"/>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7C7E0E6B-AE20-4ACE-A5F0-0EC60128531A}"/>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12A72CE5-D8F9-4FD0-8435-6A0D5690D75F}"/>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FF473028-4F72-4ADA-9724-DB3FC1151A1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A9A6A32A-49A4-46DF-9EF4-1C350072A6F4}"/>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7A89D1AC-FC94-4AA0-B306-8CC2A4FCA13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F989F8A5-66D7-4CAA-9FFE-24B288747823}"/>
            </a:ext>
          </a:extLst>
        </xdr:cNvPr>
        <xdr:cNvCxnSpPr/>
      </xdr:nvCxnSpPr>
      <xdr:spPr>
        <a:xfrm flipV="1">
          <a:off x="19951064" y="164896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DA0EA2A3-402C-4900-B713-16965477FD3D}"/>
            </a:ext>
          </a:extLst>
        </xdr:cNvPr>
        <xdr:cNvSpPr txBox="1"/>
      </xdr:nvSpPr>
      <xdr:spPr>
        <a:xfrm>
          <a:off x="19989800" y="1794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4F0540AA-7A82-435A-93A7-AB72840D32B1}"/>
            </a:ext>
          </a:extLst>
        </xdr:cNvPr>
        <xdr:cNvCxnSpPr/>
      </xdr:nvCxnSpPr>
      <xdr:spPr>
        <a:xfrm>
          <a:off x="19881850" y="179429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6365AE53-B509-4AD5-A775-6130160FAC21}"/>
            </a:ext>
          </a:extLst>
        </xdr:cNvPr>
        <xdr:cNvSpPr txBox="1"/>
      </xdr:nvSpPr>
      <xdr:spPr>
        <a:xfrm>
          <a:off x="19989800" y="1626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5F53AF53-6E3C-4AA6-8ECA-610AC7FE52E1}"/>
            </a:ext>
          </a:extLst>
        </xdr:cNvPr>
        <xdr:cNvCxnSpPr/>
      </xdr:nvCxnSpPr>
      <xdr:spPr>
        <a:xfrm>
          <a:off x="19881850" y="16489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8EE00F13-A33A-44D6-839E-4840B54B6598}"/>
            </a:ext>
          </a:extLst>
        </xdr:cNvPr>
        <xdr:cNvSpPr txBox="1"/>
      </xdr:nvSpPr>
      <xdr:spPr>
        <a:xfrm>
          <a:off x="19989800" y="1731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D431E8FD-2EC6-4509-94E4-DF9E2849504F}"/>
            </a:ext>
          </a:extLst>
        </xdr:cNvPr>
        <xdr:cNvSpPr/>
      </xdr:nvSpPr>
      <xdr:spPr>
        <a:xfrm>
          <a:off x="199009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A805CCBA-0F21-4C4C-891F-BC8590612B50}"/>
            </a:ext>
          </a:extLst>
        </xdr:cNvPr>
        <xdr:cNvSpPr/>
      </xdr:nvSpPr>
      <xdr:spPr>
        <a:xfrm>
          <a:off x="19157950" y="17470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594603A6-8EF4-4376-A786-739CB2F7FE06}"/>
            </a:ext>
          </a:extLst>
        </xdr:cNvPr>
        <xdr:cNvSpPr/>
      </xdr:nvSpPr>
      <xdr:spPr>
        <a:xfrm>
          <a:off x="18345150" y="1749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9C302A0F-86D5-481A-9547-2B178CF0EAA0}"/>
            </a:ext>
          </a:extLst>
        </xdr:cNvPr>
        <xdr:cNvSpPr/>
      </xdr:nvSpPr>
      <xdr:spPr>
        <a:xfrm>
          <a:off x="17551400" y="1750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DCE884A7-976C-4760-A40D-3C0945EF9018}"/>
            </a:ext>
          </a:extLst>
        </xdr:cNvPr>
        <xdr:cNvSpPr/>
      </xdr:nvSpPr>
      <xdr:spPr>
        <a:xfrm>
          <a:off x="16757650" y="175230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CCFA497-FFD9-4B7C-8DCD-EEE0D36DB54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3AE552F-047B-40E7-8478-F054F2D4768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ADD87868-E0A8-4A48-8AD4-3BBE9845A99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B843544C-2258-4182-AE6B-0469B0E760BB}"/>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C83EAD7F-84A6-4A27-A03D-A0592FE4147B}"/>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30" name="楕円 929">
          <a:extLst>
            <a:ext uri="{FF2B5EF4-FFF2-40B4-BE49-F238E27FC236}">
              <a16:creationId xmlns:a16="http://schemas.microsoft.com/office/drawing/2014/main" id="{37B8AB87-E4EC-4569-AF3A-730FB61B9C34}"/>
            </a:ext>
          </a:extLst>
        </xdr:cNvPr>
        <xdr:cNvSpPr/>
      </xdr:nvSpPr>
      <xdr:spPr>
        <a:xfrm>
          <a:off x="199009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62609</xdr:rowOff>
    </xdr:from>
    <xdr:ext cx="469744" cy="259045"/>
    <xdr:sp macro="" textlink="">
      <xdr:nvSpPr>
        <xdr:cNvPr id="931" name="【庁舎】&#10;一人当たり面積該当値テキスト">
          <a:extLst>
            <a:ext uri="{FF2B5EF4-FFF2-40B4-BE49-F238E27FC236}">
              <a16:creationId xmlns:a16="http://schemas.microsoft.com/office/drawing/2014/main" id="{4A88A0DC-F455-48C1-9F0D-050FD7E10827}"/>
            </a:ext>
          </a:extLst>
        </xdr:cNvPr>
        <xdr:cNvSpPr txBox="1"/>
      </xdr:nvSpPr>
      <xdr:spPr>
        <a:xfrm>
          <a:off x="19989800" y="1766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80918</xdr:rowOff>
    </xdr:from>
    <xdr:to>
      <xdr:col>112</xdr:col>
      <xdr:colOff>38100</xdr:colOff>
      <xdr:row>107</xdr:row>
      <xdr:rowOff>11068</xdr:rowOff>
    </xdr:to>
    <xdr:sp macro="" textlink="">
      <xdr:nvSpPr>
        <xdr:cNvPr id="932" name="楕円 931">
          <a:extLst>
            <a:ext uri="{FF2B5EF4-FFF2-40B4-BE49-F238E27FC236}">
              <a16:creationId xmlns:a16="http://schemas.microsoft.com/office/drawing/2014/main" id="{7EBBD612-F7B9-4E7C-82E7-F27CEE144269}"/>
            </a:ext>
          </a:extLst>
        </xdr:cNvPr>
        <xdr:cNvSpPr/>
      </xdr:nvSpPr>
      <xdr:spPr>
        <a:xfrm>
          <a:off x="19157950" y="176831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131718</xdr:rowOff>
    </xdr:from>
    <xdr:to>
      <xdr:col>116</xdr:col>
      <xdr:colOff>63500</xdr:colOff>
      <xdr:row>106</xdr:row>
      <xdr:rowOff>134982</xdr:rowOff>
    </xdr:to>
    <xdr:cxnSp macro="">
      <xdr:nvCxnSpPr>
        <xdr:cNvPr id="933" name="直線コネクタ 932">
          <a:extLst>
            <a:ext uri="{FF2B5EF4-FFF2-40B4-BE49-F238E27FC236}">
              <a16:creationId xmlns:a16="http://schemas.microsoft.com/office/drawing/2014/main" id="{F3A31780-D516-4095-8BEB-AD65C0D42A4F}"/>
            </a:ext>
          </a:extLst>
        </xdr:cNvPr>
        <xdr:cNvCxnSpPr/>
      </xdr:nvCxnSpPr>
      <xdr:spPr>
        <a:xfrm>
          <a:off x="19202400" y="17733918"/>
          <a:ext cx="7493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77651</xdr:rowOff>
    </xdr:from>
    <xdr:to>
      <xdr:col>107</xdr:col>
      <xdr:colOff>101600</xdr:colOff>
      <xdr:row>107</xdr:row>
      <xdr:rowOff>7801</xdr:rowOff>
    </xdr:to>
    <xdr:sp macro="" textlink="">
      <xdr:nvSpPr>
        <xdr:cNvPr id="934" name="楕円 933">
          <a:extLst>
            <a:ext uri="{FF2B5EF4-FFF2-40B4-BE49-F238E27FC236}">
              <a16:creationId xmlns:a16="http://schemas.microsoft.com/office/drawing/2014/main" id="{2798592A-B9E9-4B3A-98E2-B980334AE0F9}"/>
            </a:ext>
          </a:extLst>
        </xdr:cNvPr>
        <xdr:cNvSpPr/>
      </xdr:nvSpPr>
      <xdr:spPr>
        <a:xfrm>
          <a:off x="1834515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128451</xdr:rowOff>
    </xdr:from>
    <xdr:to>
      <xdr:col>111</xdr:col>
      <xdr:colOff>177800</xdr:colOff>
      <xdr:row>106</xdr:row>
      <xdr:rowOff>131718</xdr:rowOff>
    </xdr:to>
    <xdr:cxnSp macro="">
      <xdr:nvCxnSpPr>
        <xdr:cNvPr id="935" name="直線コネクタ 934">
          <a:extLst>
            <a:ext uri="{FF2B5EF4-FFF2-40B4-BE49-F238E27FC236}">
              <a16:creationId xmlns:a16="http://schemas.microsoft.com/office/drawing/2014/main" id="{9C91C9B7-7790-4D9B-9BA5-08269FD6FCBB}"/>
            </a:ext>
          </a:extLst>
        </xdr:cNvPr>
        <xdr:cNvCxnSpPr/>
      </xdr:nvCxnSpPr>
      <xdr:spPr>
        <a:xfrm>
          <a:off x="18395950" y="17730651"/>
          <a:ext cx="8064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74386</xdr:rowOff>
    </xdr:from>
    <xdr:to>
      <xdr:col>102</xdr:col>
      <xdr:colOff>165100</xdr:colOff>
      <xdr:row>107</xdr:row>
      <xdr:rowOff>4536</xdr:rowOff>
    </xdr:to>
    <xdr:sp macro="" textlink="">
      <xdr:nvSpPr>
        <xdr:cNvPr id="936" name="楕円 935">
          <a:extLst>
            <a:ext uri="{FF2B5EF4-FFF2-40B4-BE49-F238E27FC236}">
              <a16:creationId xmlns:a16="http://schemas.microsoft.com/office/drawing/2014/main" id="{E9E7FB99-1E96-4824-B06F-725870F829EC}"/>
            </a:ext>
          </a:extLst>
        </xdr:cNvPr>
        <xdr:cNvSpPr/>
      </xdr:nvSpPr>
      <xdr:spPr>
        <a:xfrm>
          <a:off x="175514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125186</xdr:rowOff>
    </xdr:from>
    <xdr:to>
      <xdr:col>107</xdr:col>
      <xdr:colOff>50800</xdr:colOff>
      <xdr:row>106</xdr:row>
      <xdr:rowOff>128451</xdr:rowOff>
    </xdr:to>
    <xdr:cxnSp macro="">
      <xdr:nvCxnSpPr>
        <xdr:cNvPr id="937" name="直線コネクタ 936">
          <a:extLst>
            <a:ext uri="{FF2B5EF4-FFF2-40B4-BE49-F238E27FC236}">
              <a16:creationId xmlns:a16="http://schemas.microsoft.com/office/drawing/2014/main" id="{1043E47B-1C84-4F46-A9D6-8D8D8C09DAA2}"/>
            </a:ext>
          </a:extLst>
        </xdr:cNvPr>
        <xdr:cNvCxnSpPr/>
      </xdr:nvCxnSpPr>
      <xdr:spPr>
        <a:xfrm>
          <a:off x="17602200" y="17727386"/>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17236</xdr:rowOff>
    </xdr:from>
    <xdr:to>
      <xdr:col>98</xdr:col>
      <xdr:colOff>38100</xdr:colOff>
      <xdr:row>105</xdr:row>
      <xdr:rowOff>118836</xdr:rowOff>
    </xdr:to>
    <xdr:sp macro="" textlink="">
      <xdr:nvSpPr>
        <xdr:cNvPr id="938" name="楕円 937">
          <a:extLst>
            <a:ext uri="{FF2B5EF4-FFF2-40B4-BE49-F238E27FC236}">
              <a16:creationId xmlns:a16="http://schemas.microsoft.com/office/drawing/2014/main" id="{0C423963-9185-4E49-98DF-62192FB08E93}"/>
            </a:ext>
          </a:extLst>
        </xdr:cNvPr>
        <xdr:cNvSpPr/>
      </xdr:nvSpPr>
      <xdr:spPr>
        <a:xfrm>
          <a:off x="16757650" y="174479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68036</xdr:rowOff>
    </xdr:from>
    <xdr:to>
      <xdr:col>102</xdr:col>
      <xdr:colOff>114300</xdr:colOff>
      <xdr:row>106</xdr:row>
      <xdr:rowOff>125186</xdr:rowOff>
    </xdr:to>
    <xdr:cxnSp macro="">
      <xdr:nvCxnSpPr>
        <xdr:cNvPr id="939" name="直線コネクタ 938">
          <a:extLst>
            <a:ext uri="{FF2B5EF4-FFF2-40B4-BE49-F238E27FC236}">
              <a16:creationId xmlns:a16="http://schemas.microsoft.com/office/drawing/2014/main" id="{1DC02AEA-2A8A-4364-9AC7-FE90672B75B4}"/>
            </a:ext>
          </a:extLst>
        </xdr:cNvPr>
        <xdr:cNvCxnSpPr/>
      </xdr:nvCxnSpPr>
      <xdr:spPr>
        <a:xfrm>
          <a:off x="16802100" y="17498786"/>
          <a:ext cx="8001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C16F3AB1-3C64-4CA8-B08E-577A52F8E459}"/>
            </a:ext>
          </a:extLst>
        </xdr:cNvPr>
        <xdr:cNvSpPr txBox="1"/>
      </xdr:nvSpPr>
      <xdr:spPr>
        <a:xfrm>
          <a:off x="18980227" y="1724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ADAB5F1A-9C74-4B45-BC80-C14491C7521F}"/>
            </a:ext>
          </a:extLst>
        </xdr:cNvPr>
        <xdr:cNvSpPr txBox="1"/>
      </xdr:nvSpPr>
      <xdr:spPr>
        <a:xfrm>
          <a:off x="18180127" y="1727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B6CFB098-CB00-4E16-A11F-C2AB03A7E065}"/>
            </a:ext>
          </a:extLst>
        </xdr:cNvPr>
        <xdr:cNvSpPr txBox="1"/>
      </xdr:nvSpPr>
      <xdr:spPr>
        <a:xfrm>
          <a:off x="17386377" y="172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6979AF3C-2953-4015-89FD-0DEAD35877E3}"/>
            </a:ext>
          </a:extLst>
        </xdr:cNvPr>
        <xdr:cNvSpPr txBox="1"/>
      </xdr:nvSpPr>
      <xdr:spPr>
        <a:xfrm>
          <a:off x="16592627" y="1761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2195</xdr:rowOff>
    </xdr:from>
    <xdr:ext cx="469744" cy="259045"/>
    <xdr:sp macro="" textlink="">
      <xdr:nvSpPr>
        <xdr:cNvPr id="944" name="n_1mainValue【庁舎】&#10;一人当たり面積">
          <a:extLst>
            <a:ext uri="{FF2B5EF4-FFF2-40B4-BE49-F238E27FC236}">
              <a16:creationId xmlns:a16="http://schemas.microsoft.com/office/drawing/2014/main" id="{B59A74EE-42AD-472E-83EA-1114FEA9F26C}"/>
            </a:ext>
          </a:extLst>
        </xdr:cNvPr>
        <xdr:cNvSpPr txBox="1"/>
      </xdr:nvSpPr>
      <xdr:spPr>
        <a:xfrm>
          <a:off x="18980227" y="1777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170378</xdr:rowOff>
    </xdr:from>
    <xdr:ext cx="469744" cy="259045"/>
    <xdr:sp macro="" textlink="">
      <xdr:nvSpPr>
        <xdr:cNvPr id="945" name="n_2mainValue【庁舎】&#10;一人当たり面積">
          <a:extLst>
            <a:ext uri="{FF2B5EF4-FFF2-40B4-BE49-F238E27FC236}">
              <a16:creationId xmlns:a16="http://schemas.microsoft.com/office/drawing/2014/main" id="{DB456D56-5A51-44F9-B84D-03C6C278BD0B}"/>
            </a:ext>
          </a:extLst>
        </xdr:cNvPr>
        <xdr:cNvSpPr txBox="1"/>
      </xdr:nvSpPr>
      <xdr:spPr>
        <a:xfrm>
          <a:off x="18180127" y="177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167113</xdr:rowOff>
    </xdr:from>
    <xdr:ext cx="469744" cy="259045"/>
    <xdr:sp macro="" textlink="">
      <xdr:nvSpPr>
        <xdr:cNvPr id="946" name="n_3mainValue【庁舎】&#10;一人当たり面積">
          <a:extLst>
            <a:ext uri="{FF2B5EF4-FFF2-40B4-BE49-F238E27FC236}">
              <a16:creationId xmlns:a16="http://schemas.microsoft.com/office/drawing/2014/main" id="{BD9490A1-FA24-4F43-B2DC-A9C90A9BBFC6}"/>
            </a:ext>
          </a:extLst>
        </xdr:cNvPr>
        <xdr:cNvSpPr txBox="1"/>
      </xdr:nvSpPr>
      <xdr:spPr>
        <a:xfrm>
          <a:off x="17386377" y="1776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135363</xdr:rowOff>
    </xdr:from>
    <xdr:ext cx="469744" cy="259045"/>
    <xdr:sp macro="" textlink="">
      <xdr:nvSpPr>
        <xdr:cNvPr id="947" name="n_4mainValue【庁舎】&#10;一人当たり面積">
          <a:extLst>
            <a:ext uri="{FF2B5EF4-FFF2-40B4-BE49-F238E27FC236}">
              <a16:creationId xmlns:a16="http://schemas.microsoft.com/office/drawing/2014/main" id="{B214A576-610B-4668-AF79-3C83200BA4E9}"/>
            </a:ext>
          </a:extLst>
        </xdr:cNvPr>
        <xdr:cNvSpPr txBox="1"/>
      </xdr:nvSpPr>
      <xdr:spPr>
        <a:xfrm>
          <a:off x="16592627" y="1722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73DD9D0B-B0C2-44B6-9B77-9FC9BBE9C232}"/>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5CCB3D90-46BC-4E1F-9E7A-CA97D9B2209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EA71D7F7-1D6A-4F72-BD30-57E490A39B7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類似団体平均と比較して、有形固定資産減価償却率が大きく上回っている施設はないが、保健センターや市民会館などは類似団体より老朽化が進んでいる。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老朽化した施設は、施設の必要性を検討しながら、計画的な維持管理、長寿命化や縮小等に努めていく。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福祉施設の有形固定資産減価償却率は、類似団体平均値より高くなっているが、公共施設個別計画に基づき令和６年度に栄市民センターを改修したため、令和５年度と比較して低くなっている。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また、消防施設は有形固定資産減価償却率が低くなっている。これは、令和５年度に桜消防署を新設したことが主な要因である。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1.156\share\10210_&#36001;&#25919;&#35506;\&#12487;&#12540;&#12479;\&#9675;&#36001;&#25919;&#20104;&#31639;\&#36001;&#25919;&#35519;&#26619;&#38306;&#20418;\&#36001;&#25919;&#29366;&#27841;&#36039;&#26009;&#38598;\R7&#36001;&#25919;&#29366;&#27841;&#36039;&#26009;&#38598;&#65288;R6&#24180;&#24230;&#20998;&#65289;\05_2&#22238;&#30446;&#65288;&#20844;&#20250;&#35336;&#65289;\&#65288;&#26696;&#65289;_&#12304;&#36001;&#25919;&#29366;&#27841;&#36039;&#26009;&#38598;&#12305;_432164_&#21512;&#24535;&#24066;_2024(2&#22238;&#30446;).xlsx" TargetMode="External"/><Relationship Id="rId1" Type="http://schemas.openxmlformats.org/officeDocument/2006/relationships/externalLinkPath" Target="&#65288;&#26696;&#65289;_&#12304;&#36001;&#25919;&#29366;&#27841;&#36039;&#26009;&#38598;&#12305;_432164_&#21512;&#2453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56.8</v>
          </cell>
          <cell r="BX53">
            <v>58.6</v>
          </cell>
          <cell r="CF53">
            <v>60.1</v>
          </cell>
          <cell r="CN53">
            <v>60.9</v>
          </cell>
          <cell r="CV53">
            <v>62.4</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row>
        <row r="75">
          <cell r="BP75">
            <v>6.7</v>
          </cell>
          <cell r="BX75">
            <v>6.7</v>
          </cell>
          <cell r="CF75">
            <v>7.1</v>
          </cell>
          <cell r="CN75">
            <v>7</v>
          </cell>
          <cell r="CV75">
            <v>6.5</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31259808</v>
      </c>
      <c r="BO4" s="436"/>
      <c r="BP4" s="436"/>
      <c r="BQ4" s="436"/>
      <c r="BR4" s="436"/>
      <c r="BS4" s="436"/>
      <c r="BT4" s="436"/>
      <c r="BU4" s="437"/>
      <c r="BV4" s="435">
        <v>29235603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7.4</v>
      </c>
      <c r="CU4" s="576"/>
      <c r="CV4" s="576"/>
      <c r="CW4" s="576"/>
      <c r="CX4" s="576"/>
      <c r="CY4" s="576"/>
      <c r="CZ4" s="576"/>
      <c r="DA4" s="577"/>
      <c r="DB4" s="575">
        <v>9.6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29977252</v>
      </c>
      <c r="BO5" s="407"/>
      <c r="BP5" s="407"/>
      <c r="BQ5" s="407"/>
      <c r="BR5" s="407"/>
      <c r="BS5" s="407"/>
      <c r="BT5" s="407"/>
      <c r="BU5" s="408"/>
      <c r="BV5" s="406">
        <v>27627279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91.6</v>
      </c>
      <c r="CU5" s="404"/>
      <c r="CV5" s="404"/>
      <c r="CW5" s="404"/>
      <c r="CX5" s="404"/>
      <c r="CY5" s="404"/>
      <c r="CZ5" s="404"/>
      <c r="DA5" s="405"/>
      <c r="DB5" s="403">
        <v>91.4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1282556</v>
      </c>
      <c r="BO6" s="407"/>
      <c r="BP6" s="407"/>
      <c r="BQ6" s="407"/>
      <c r="BR6" s="407"/>
      <c r="BS6" s="407"/>
      <c r="BT6" s="407"/>
      <c r="BU6" s="408"/>
      <c r="BV6" s="406">
        <v>1608324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92</v>
      </c>
      <c r="CU6" s="550"/>
      <c r="CV6" s="550"/>
      <c r="CW6" s="550"/>
      <c r="CX6" s="550"/>
      <c r="CY6" s="550"/>
      <c r="CZ6" s="550"/>
      <c r="DA6" s="551"/>
      <c r="DB6" s="549">
        <v>92.1</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141818</v>
      </c>
      <c r="BO7" s="407"/>
      <c r="BP7" s="407"/>
      <c r="BQ7" s="407"/>
      <c r="BR7" s="407"/>
      <c r="BS7" s="407"/>
      <c r="BT7" s="407"/>
      <c r="BU7" s="408"/>
      <c r="BV7" s="406">
        <v>183648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15358499</v>
      </c>
      <c r="CU7" s="407"/>
      <c r="CV7" s="407"/>
      <c r="CW7" s="407"/>
      <c r="CX7" s="407"/>
      <c r="CY7" s="407"/>
      <c r="CZ7" s="407"/>
      <c r="DA7" s="408"/>
      <c r="DB7" s="406">
        <v>14770948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1140738</v>
      </c>
      <c r="BO8" s="407"/>
      <c r="BP8" s="407"/>
      <c r="BQ8" s="407"/>
      <c r="BR8" s="407"/>
      <c r="BS8" s="407"/>
      <c r="BT8" s="407"/>
      <c r="BU8" s="408"/>
      <c r="BV8" s="406">
        <v>1424676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0.63</v>
      </c>
      <c r="CU8" s="510"/>
      <c r="CV8" s="510"/>
      <c r="CW8" s="510"/>
      <c r="CX8" s="510"/>
      <c r="CY8" s="510"/>
      <c r="CZ8" s="510"/>
      <c r="DA8" s="511"/>
      <c r="DB8" s="509">
        <v>0.63</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61772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-283938</v>
      </c>
      <c r="BO9" s="407"/>
      <c r="BP9" s="407"/>
      <c r="BQ9" s="407"/>
      <c r="BR9" s="407"/>
      <c r="BS9" s="407"/>
      <c r="BT9" s="407"/>
      <c r="BU9" s="408"/>
      <c r="BV9" s="406">
        <v>129719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11.1</v>
      </c>
      <c r="CU9" s="404"/>
      <c r="CV9" s="404"/>
      <c r="CW9" s="404"/>
      <c r="CX9" s="404"/>
      <c r="CY9" s="404"/>
      <c r="CZ9" s="404"/>
      <c r="DA9" s="405"/>
      <c r="DB9" s="403">
        <v>11.4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58370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717125</v>
      </c>
      <c r="BO10" s="407"/>
      <c r="BP10" s="407"/>
      <c r="BQ10" s="407"/>
      <c r="BR10" s="407"/>
      <c r="BS10" s="407"/>
      <c r="BT10" s="407"/>
      <c r="BU10" s="408"/>
      <c r="BV10" s="406">
        <v>654265</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65160</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160781</v>
      </c>
      <c r="BO12" s="407"/>
      <c r="BP12" s="407"/>
      <c r="BQ12" s="407"/>
      <c r="BR12" s="407"/>
      <c r="BS12" s="407"/>
      <c r="BT12" s="407"/>
      <c r="BU12" s="408"/>
      <c r="BV12" s="406">
        <v>420094</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129</v>
      </c>
      <c r="N13" s="491"/>
      <c r="O13" s="491"/>
      <c r="P13" s="491"/>
      <c r="Q13" s="492"/>
      <c r="R13" s="493">
        <v>64442</v>
      </c>
      <c r="S13" s="494"/>
      <c r="T13" s="494"/>
      <c r="U13" s="494"/>
      <c r="V13" s="495"/>
      <c r="W13" s="496" t="s">
        <v>130</v>
      </c>
      <c r="X13" s="392"/>
      <c r="Y13" s="392"/>
      <c r="Z13" s="392"/>
      <c r="AA13" s="392"/>
      <c r="AB13" s="393"/>
      <c r="AC13" s="359">
        <v>1213</v>
      </c>
      <c r="AD13" s="360"/>
      <c r="AE13" s="360"/>
      <c r="AF13" s="360"/>
      <c r="AG13" s="361"/>
      <c r="AH13" s="359">
        <v>1383</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272406</v>
      </c>
      <c r="BO13" s="407"/>
      <c r="BP13" s="407"/>
      <c r="BQ13" s="407"/>
      <c r="BR13" s="407"/>
      <c r="BS13" s="407"/>
      <c r="BT13" s="407"/>
      <c r="BU13" s="408"/>
      <c r="BV13" s="406">
        <v>363890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6.5</v>
      </c>
      <c r="CU13" s="404"/>
      <c r="CV13" s="404"/>
      <c r="CW13" s="404"/>
      <c r="CX13" s="404"/>
      <c r="CY13" s="404"/>
      <c r="CZ13" s="404"/>
      <c r="DA13" s="405"/>
      <c r="DB13" s="403">
        <v>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64751</v>
      </c>
      <c r="S14" s="494"/>
      <c r="T14" s="494"/>
      <c r="U14" s="494"/>
      <c r="V14" s="495"/>
      <c r="W14" s="497"/>
      <c r="X14" s="395"/>
      <c r="Y14" s="395"/>
      <c r="Z14" s="395"/>
      <c r="AA14" s="395"/>
      <c r="AB14" s="396"/>
      <c r="AC14" s="486">
        <v>4.4000000000000004</v>
      </c>
      <c r="AD14" s="487"/>
      <c r="AE14" s="487"/>
      <c r="AF14" s="487"/>
      <c r="AG14" s="488"/>
      <c r="AH14" s="486">
        <v>5.3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129</v>
      </c>
      <c r="N15" s="491"/>
      <c r="O15" s="491"/>
      <c r="P15" s="491"/>
      <c r="Q15" s="492"/>
      <c r="R15" s="493">
        <v>64177</v>
      </c>
      <c r="S15" s="494"/>
      <c r="T15" s="494"/>
      <c r="U15" s="494"/>
      <c r="V15" s="495"/>
      <c r="W15" s="496" t="s">
        <v>137</v>
      </c>
      <c r="X15" s="392"/>
      <c r="Y15" s="392"/>
      <c r="Z15" s="392"/>
      <c r="AA15" s="392"/>
      <c r="AB15" s="393"/>
      <c r="AC15" s="359">
        <v>7488</v>
      </c>
      <c r="AD15" s="360"/>
      <c r="AE15" s="360"/>
      <c r="AF15" s="360"/>
      <c r="AG15" s="361"/>
      <c r="AH15" s="359">
        <v>6950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8177807</v>
      </c>
      <c r="BO15" s="436"/>
      <c r="BP15" s="436"/>
      <c r="BQ15" s="436"/>
      <c r="BR15" s="436"/>
      <c r="BS15" s="436"/>
      <c r="BT15" s="436"/>
      <c r="BU15" s="437"/>
      <c r="BV15" s="435">
        <v>8264266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27.1</v>
      </c>
      <c r="AD16" s="487"/>
      <c r="AE16" s="487"/>
      <c r="AF16" s="487"/>
      <c r="AG16" s="488"/>
      <c r="AH16" s="486">
        <v>26.6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13097286</v>
      </c>
      <c r="BO16" s="407"/>
      <c r="BP16" s="407"/>
      <c r="BQ16" s="407"/>
      <c r="BR16" s="407"/>
      <c r="BS16" s="407"/>
      <c r="BT16" s="407"/>
      <c r="BU16" s="408"/>
      <c r="BV16" s="406">
        <v>12430666</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18934</v>
      </c>
      <c r="AD17" s="360"/>
      <c r="AE17" s="360"/>
      <c r="AF17" s="360"/>
      <c r="AG17" s="361"/>
      <c r="AH17" s="359">
        <v>17798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10345851</v>
      </c>
      <c r="BO17" s="407"/>
      <c r="BP17" s="407"/>
      <c r="BQ17" s="407"/>
      <c r="BR17" s="407"/>
      <c r="BS17" s="407"/>
      <c r="BT17" s="407"/>
      <c r="BU17" s="408"/>
      <c r="BV17" s="406">
        <v>10469849</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53.19</v>
      </c>
      <c r="M18" s="459"/>
      <c r="N18" s="459"/>
      <c r="O18" s="459"/>
      <c r="P18" s="459"/>
      <c r="Q18" s="459"/>
      <c r="R18" s="460"/>
      <c r="S18" s="460"/>
      <c r="T18" s="460"/>
      <c r="U18" s="460"/>
      <c r="V18" s="461"/>
      <c r="W18" s="477"/>
      <c r="X18" s="478"/>
      <c r="Y18" s="478"/>
      <c r="Z18" s="478"/>
      <c r="AA18" s="478"/>
      <c r="AB18" s="502"/>
      <c r="AC18" s="376">
        <v>68.5</v>
      </c>
      <c r="AD18" s="377"/>
      <c r="AE18" s="377"/>
      <c r="AF18" s="377"/>
      <c r="AG18" s="462"/>
      <c r="AH18" s="376">
        <v>68.099999999999994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14102509</v>
      </c>
      <c r="BO18" s="407"/>
      <c r="BP18" s="407"/>
      <c r="BQ18" s="407"/>
      <c r="BR18" s="407"/>
      <c r="BS18" s="407"/>
      <c r="BT18" s="407"/>
      <c r="BU18" s="408"/>
      <c r="BV18" s="406">
        <v>13023733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1161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19599090</v>
      </c>
      <c r="BO19" s="407"/>
      <c r="BP19" s="407"/>
      <c r="BQ19" s="407"/>
      <c r="BR19" s="407"/>
      <c r="BS19" s="407"/>
      <c r="BT19" s="407"/>
      <c r="BU19" s="408"/>
      <c r="BV19" s="406">
        <v>18644467</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22283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19236337</v>
      </c>
      <c r="BO22" s="436"/>
      <c r="BP22" s="436"/>
      <c r="BQ22" s="436"/>
      <c r="BR22" s="436"/>
      <c r="BS22" s="436"/>
      <c r="BT22" s="436"/>
      <c r="BU22" s="437"/>
      <c r="BV22" s="435">
        <v>20077609</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12766364</v>
      </c>
      <c r="BO23" s="407"/>
      <c r="BP23" s="407"/>
      <c r="BQ23" s="407"/>
      <c r="BR23" s="407"/>
      <c r="BS23" s="407"/>
      <c r="BT23" s="407"/>
      <c r="BU23" s="408"/>
      <c r="BV23" s="406">
        <v>12567163</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8250</v>
      </c>
      <c r="R24" s="360"/>
      <c r="S24" s="360"/>
      <c r="T24" s="360"/>
      <c r="U24" s="360"/>
      <c r="V24" s="361"/>
      <c r="W24" s="449"/>
      <c r="X24" s="386"/>
      <c r="Y24" s="387"/>
      <c r="Z24" s="362" t="s">
        <v>162</v>
      </c>
      <c r="AA24" s="363"/>
      <c r="AB24" s="363"/>
      <c r="AC24" s="363"/>
      <c r="AD24" s="363"/>
      <c r="AE24" s="363"/>
      <c r="AF24" s="363"/>
      <c r="AG24" s="364"/>
      <c r="AH24" s="359">
        <v>321</v>
      </c>
      <c r="AI24" s="360"/>
      <c r="AJ24" s="360"/>
      <c r="AK24" s="360"/>
      <c r="AL24" s="361"/>
      <c r="AM24" s="359">
        <v>954975</v>
      </c>
      <c r="AN24" s="360"/>
      <c r="AO24" s="360"/>
      <c r="AP24" s="360"/>
      <c r="AQ24" s="360"/>
      <c r="AR24" s="361"/>
      <c r="AS24" s="359">
        <v>2975</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13688925</v>
      </c>
      <c r="BO24" s="407"/>
      <c r="BP24" s="407"/>
      <c r="BQ24" s="407"/>
      <c r="BR24" s="407"/>
      <c r="BS24" s="407"/>
      <c r="BT24" s="407"/>
      <c r="BU24" s="408"/>
      <c r="BV24" s="406">
        <v>13771701</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6340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11279635</v>
      </c>
      <c r="BO25" s="436"/>
      <c r="BP25" s="436"/>
      <c r="BQ25" s="436"/>
      <c r="BR25" s="436"/>
      <c r="BS25" s="436"/>
      <c r="BT25" s="436"/>
      <c r="BU25" s="437"/>
      <c r="BV25" s="435">
        <v>10677043</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5650</v>
      </c>
      <c r="R26" s="360"/>
      <c r="S26" s="360"/>
      <c r="T26" s="360"/>
      <c r="U26" s="360"/>
      <c r="V26" s="361"/>
      <c r="W26" s="449"/>
      <c r="X26" s="386"/>
      <c r="Y26" s="387"/>
      <c r="Z26" s="362" t="s">
        <v>168</v>
      </c>
      <c r="AA26" s="417"/>
      <c r="AB26" s="417"/>
      <c r="AC26" s="417"/>
      <c r="AD26" s="417"/>
      <c r="AE26" s="417"/>
      <c r="AF26" s="417"/>
      <c r="AG26" s="418"/>
      <c r="AH26" s="359">
        <v>14</v>
      </c>
      <c r="AI26" s="360"/>
      <c r="AJ26" s="360"/>
      <c r="AK26" s="360"/>
      <c r="AL26" s="361"/>
      <c r="AM26" s="359">
        <v>47558</v>
      </c>
      <c r="AN26" s="360"/>
      <c r="AO26" s="360"/>
      <c r="AP26" s="360"/>
      <c r="AQ26" s="360"/>
      <c r="AR26" s="361"/>
      <c r="AS26" s="359">
        <v>3397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4400</v>
      </c>
      <c r="R27" s="360"/>
      <c r="S27" s="360"/>
      <c r="T27" s="360"/>
      <c r="U27" s="360"/>
      <c r="V27" s="361"/>
      <c r="W27" s="449"/>
      <c r="X27" s="386"/>
      <c r="Y27" s="387"/>
      <c r="Z27" s="362" t="s">
        <v>171</v>
      </c>
      <c r="AA27" s="363"/>
      <c r="AB27" s="363"/>
      <c r="AC27" s="363"/>
      <c r="AD27" s="363"/>
      <c r="AE27" s="363"/>
      <c r="AF27" s="363"/>
      <c r="AG27" s="364"/>
      <c r="AH27" s="359" t="s">
        <v>121</v>
      </c>
      <c r="AI27" s="360"/>
      <c r="AJ27" s="360"/>
      <c r="AK27" s="360"/>
      <c r="AL27" s="361"/>
      <c r="AM27" s="359" t="s">
        <v>121</v>
      </c>
      <c r="AN27" s="360"/>
      <c r="AO27" s="360"/>
      <c r="AP27" s="360"/>
      <c r="AQ27" s="360"/>
      <c r="AR27" s="361"/>
      <c r="AS27" s="359" t="s">
        <v>121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1000000</v>
      </c>
      <c r="BO27" s="441"/>
      <c r="BP27" s="441"/>
      <c r="BQ27" s="441"/>
      <c r="BR27" s="441"/>
      <c r="BS27" s="441"/>
      <c r="BT27" s="441"/>
      <c r="BU27" s="442"/>
      <c r="BV27" s="440">
        <v>760000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3900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4859758</v>
      </c>
      <c r="BO28" s="436"/>
      <c r="BP28" s="436"/>
      <c r="BQ28" s="436"/>
      <c r="BR28" s="436"/>
      <c r="BS28" s="436"/>
      <c r="BT28" s="436"/>
      <c r="BU28" s="437"/>
      <c r="BV28" s="435">
        <v>4303414</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17</v>
      </c>
      <c r="M29" s="360"/>
      <c r="N29" s="360"/>
      <c r="O29" s="360"/>
      <c r="P29" s="361"/>
      <c r="Q29" s="359">
        <v>3700</v>
      </c>
      <c r="R29" s="360"/>
      <c r="S29" s="360"/>
      <c r="T29" s="360"/>
      <c r="U29" s="360"/>
      <c r="V29" s="361"/>
      <c r="W29" s="450"/>
      <c r="X29" s="451"/>
      <c r="Y29" s="452"/>
      <c r="Z29" s="362" t="s">
        <v>177</v>
      </c>
      <c r="AA29" s="363"/>
      <c r="AB29" s="363"/>
      <c r="AC29" s="363"/>
      <c r="AD29" s="363"/>
      <c r="AE29" s="363"/>
      <c r="AF29" s="363"/>
      <c r="AG29" s="364"/>
      <c r="AH29" s="359">
        <v>321</v>
      </c>
      <c r="AI29" s="360"/>
      <c r="AJ29" s="360"/>
      <c r="AK29" s="360"/>
      <c r="AL29" s="361"/>
      <c r="AM29" s="359">
        <v>954975</v>
      </c>
      <c r="AN29" s="360"/>
      <c r="AO29" s="360"/>
      <c r="AP29" s="360"/>
      <c r="AQ29" s="360"/>
      <c r="AR29" s="361"/>
      <c r="AS29" s="359">
        <v>2975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631858</v>
      </c>
      <c r="BO29" s="407"/>
      <c r="BP29" s="407"/>
      <c r="BQ29" s="407"/>
      <c r="BR29" s="407"/>
      <c r="BS29" s="407"/>
      <c r="BT29" s="407"/>
      <c r="BU29" s="408"/>
      <c r="BV29" s="406">
        <v>611724</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3672644</v>
      </c>
      <c r="BO30" s="441"/>
      <c r="BP30" s="441"/>
      <c r="BQ30" s="441"/>
      <c r="BR30" s="441"/>
      <c r="BS30" s="441"/>
      <c r="BT30" s="441"/>
      <c r="BU30" s="442"/>
      <c r="BV30" s="440">
        <v>3086895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9</v>
      </c>
      <c r="BF34" s="354"/>
      <c r="BG34" s="355" t="str">
        <f>IF('各会計、関係団体の財政状況及び健全化判断比率'!B34="","",'各会計、関係団体の財政状況及び健全化判断比率'!B34)</f>
        <v>工業団地整備事業特別会計</v>
      </c>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用地先行取得事業特別会計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工業用水道事業会計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菊池養生園保健組合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IF('各会計、関係団体の財政状況及び健全化判断比率'!B33="","",'各会計、関係団体の財政状況及び健全化判断比率'!B33)</f>
        <v>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菊池広域連合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熊本県後期高齢者医療広域連合(一般会計)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熊本県後期高齢者医療広域連合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teFXzKMc4l0IutRvMX2CeRBvwM9svdq0d1Z6OvlVxEBuW13Npc7FObie0G4fdKnfuxebtiUvI224Sw11fLr7mA==" saltValue="E7EfX75mBMPm5zP3DGuHk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7917457</v>
      </c>
      <c r="S5" s="664"/>
      <c r="T5" s="664"/>
      <c r="U5" s="664"/>
      <c r="V5" s="664"/>
      <c r="W5" s="664"/>
      <c r="X5" s="664"/>
      <c r="Y5" s="689"/>
      <c r="Z5" s="702">
        <v>25.3</v>
      </c>
      <c r="AA5" s="702"/>
      <c r="AB5" s="702"/>
      <c r="AC5" s="702"/>
      <c r="AD5" s="703">
        <v>7917457</v>
      </c>
      <c r="AE5" s="703"/>
      <c r="AF5" s="703"/>
      <c r="AG5" s="703"/>
      <c r="AH5" s="703"/>
      <c r="AI5" s="703"/>
      <c r="AJ5" s="703"/>
      <c r="AK5" s="703"/>
      <c r="AL5" s="690">
        <v>51.7</v>
      </c>
      <c r="AM5" s="672"/>
      <c r="AN5" s="672"/>
      <c r="AO5" s="691"/>
      <c r="AP5" s="666" t="s">
        <v>216</v>
      </c>
      <c r="AQ5" s="667"/>
      <c r="AR5" s="667"/>
      <c r="AS5" s="667"/>
      <c r="AT5" s="667"/>
      <c r="AU5" s="667"/>
      <c r="AV5" s="667"/>
      <c r="AW5" s="667"/>
      <c r="AX5" s="667"/>
      <c r="AY5" s="667"/>
      <c r="AZ5" s="667"/>
      <c r="BA5" s="667"/>
      <c r="BB5" s="667"/>
      <c r="BC5" s="667"/>
      <c r="BD5" s="667"/>
      <c r="BE5" s="667"/>
      <c r="BF5" s="668"/>
      <c r="BG5" s="608">
        <v>7917457</v>
      </c>
      <c r="BH5" s="609"/>
      <c r="BI5" s="609"/>
      <c r="BJ5" s="609"/>
      <c r="BK5" s="609"/>
      <c r="BL5" s="609"/>
      <c r="BM5" s="609"/>
      <c r="BN5" s="610"/>
      <c r="BO5" s="646">
        <v>100</v>
      </c>
      <c r="BP5" s="646"/>
      <c r="BQ5" s="646"/>
      <c r="BR5" s="646"/>
      <c r="BS5" s="647" t="s">
        <v>121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180720</v>
      </c>
      <c r="S6" s="609"/>
      <c r="T6" s="609"/>
      <c r="U6" s="609"/>
      <c r="V6" s="609"/>
      <c r="W6" s="609"/>
      <c r="X6" s="609"/>
      <c r="Y6" s="610"/>
      <c r="Z6" s="646">
        <v>0.6</v>
      </c>
      <c r="AA6" s="646"/>
      <c r="AB6" s="646"/>
      <c r="AC6" s="646"/>
      <c r="AD6" s="647">
        <v>180720</v>
      </c>
      <c r="AE6" s="647"/>
      <c r="AF6" s="647"/>
      <c r="AG6" s="647"/>
      <c r="AH6" s="647"/>
      <c r="AI6" s="647"/>
      <c r="AJ6" s="647"/>
      <c r="AK6" s="647"/>
      <c r="AL6" s="611">
        <v>1.2</v>
      </c>
      <c r="AM6" s="612"/>
      <c r="AN6" s="612"/>
      <c r="AO6" s="648"/>
      <c r="AP6" s="605" t="s">
        <v>221</v>
      </c>
      <c r="AQ6" s="606"/>
      <c r="AR6" s="606"/>
      <c r="AS6" s="606"/>
      <c r="AT6" s="606"/>
      <c r="AU6" s="606"/>
      <c r="AV6" s="606"/>
      <c r="AW6" s="606"/>
      <c r="AX6" s="606"/>
      <c r="AY6" s="606"/>
      <c r="AZ6" s="606"/>
      <c r="BA6" s="606"/>
      <c r="BB6" s="606"/>
      <c r="BC6" s="606"/>
      <c r="BD6" s="606"/>
      <c r="BE6" s="606"/>
      <c r="BF6" s="607"/>
      <c r="BG6" s="608">
        <v>7917457</v>
      </c>
      <c r="BH6" s="609"/>
      <c r="BI6" s="609"/>
      <c r="BJ6" s="609"/>
      <c r="BK6" s="609"/>
      <c r="BL6" s="609"/>
      <c r="BM6" s="609"/>
      <c r="BN6" s="610"/>
      <c r="BO6" s="646">
        <v>100</v>
      </c>
      <c r="BP6" s="646"/>
      <c r="BQ6" s="646"/>
      <c r="BR6" s="646"/>
      <c r="BS6" s="647" t="s">
        <v>121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197024</v>
      </c>
      <c r="CS6" s="609"/>
      <c r="CT6" s="609"/>
      <c r="CU6" s="609"/>
      <c r="CV6" s="609"/>
      <c r="CW6" s="609"/>
      <c r="CX6" s="609"/>
      <c r="CY6" s="610"/>
      <c r="CZ6" s="690">
        <v>0.7</v>
      </c>
      <c r="DA6" s="672"/>
      <c r="DB6" s="672"/>
      <c r="DC6" s="692"/>
      <c r="DD6" s="614" t="s">
        <v>121</v>
      </c>
      <c r="DE6" s="609"/>
      <c r="DF6" s="609"/>
      <c r="DG6" s="609"/>
      <c r="DH6" s="609"/>
      <c r="DI6" s="609"/>
      <c r="DJ6" s="609"/>
      <c r="DK6" s="609"/>
      <c r="DL6" s="609"/>
      <c r="DM6" s="609"/>
      <c r="DN6" s="609"/>
      <c r="DO6" s="609"/>
      <c r="DP6" s="610"/>
      <c r="DQ6" s="614">
        <v>197024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2772</v>
      </c>
      <c r="S7" s="609"/>
      <c r="T7" s="609"/>
      <c r="U7" s="609"/>
      <c r="V7" s="609"/>
      <c r="W7" s="609"/>
      <c r="X7" s="609"/>
      <c r="Y7" s="610"/>
      <c r="Z7" s="646">
        <v>0</v>
      </c>
      <c r="AA7" s="646"/>
      <c r="AB7" s="646"/>
      <c r="AC7" s="646"/>
      <c r="AD7" s="647">
        <v>2772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3988443</v>
      </c>
      <c r="BH7" s="609"/>
      <c r="BI7" s="609"/>
      <c r="BJ7" s="609"/>
      <c r="BK7" s="609"/>
      <c r="BL7" s="609"/>
      <c r="BM7" s="609"/>
      <c r="BN7" s="610"/>
      <c r="BO7" s="646">
        <v>50.4</v>
      </c>
      <c r="BP7" s="646"/>
      <c r="BQ7" s="646"/>
      <c r="BR7" s="646"/>
      <c r="BS7" s="647" t="s">
        <v>121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3833423</v>
      </c>
      <c r="CS7" s="609"/>
      <c r="CT7" s="609"/>
      <c r="CU7" s="609"/>
      <c r="CV7" s="609"/>
      <c r="CW7" s="609"/>
      <c r="CX7" s="609"/>
      <c r="CY7" s="610"/>
      <c r="CZ7" s="646">
        <v>12.8</v>
      </c>
      <c r="DA7" s="646"/>
      <c r="DB7" s="646"/>
      <c r="DC7" s="646"/>
      <c r="DD7" s="614">
        <v>48948</v>
      </c>
      <c r="DE7" s="609"/>
      <c r="DF7" s="609"/>
      <c r="DG7" s="609"/>
      <c r="DH7" s="609"/>
      <c r="DI7" s="609"/>
      <c r="DJ7" s="609"/>
      <c r="DK7" s="609"/>
      <c r="DL7" s="609"/>
      <c r="DM7" s="609"/>
      <c r="DN7" s="609"/>
      <c r="DO7" s="609"/>
      <c r="DP7" s="610"/>
      <c r="DQ7" s="614">
        <v>2999832</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33080</v>
      </c>
      <c r="S8" s="609"/>
      <c r="T8" s="609"/>
      <c r="U8" s="609"/>
      <c r="V8" s="609"/>
      <c r="W8" s="609"/>
      <c r="X8" s="609"/>
      <c r="Y8" s="610"/>
      <c r="Z8" s="646">
        <v>0.1</v>
      </c>
      <c r="AA8" s="646"/>
      <c r="AB8" s="646"/>
      <c r="AC8" s="646"/>
      <c r="AD8" s="647">
        <v>33080</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97011</v>
      </c>
      <c r="BH8" s="609"/>
      <c r="BI8" s="609"/>
      <c r="BJ8" s="609"/>
      <c r="BK8" s="609"/>
      <c r="BL8" s="609"/>
      <c r="BM8" s="609"/>
      <c r="BN8" s="610"/>
      <c r="BO8" s="646">
        <v>1.2</v>
      </c>
      <c r="BP8" s="646"/>
      <c r="BQ8" s="646"/>
      <c r="BR8" s="646"/>
      <c r="BS8" s="647" t="s">
        <v>121</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14555044</v>
      </c>
      <c r="CS8" s="609"/>
      <c r="CT8" s="609"/>
      <c r="CU8" s="609"/>
      <c r="CV8" s="609"/>
      <c r="CW8" s="609"/>
      <c r="CX8" s="609"/>
      <c r="CY8" s="610"/>
      <c r="CZ8" s="646">
        <v>48.6</v>
      </c>
      <c r="DA8" s="646"/>
      <c r="DB8" s="646"/>
      <c r="DC8" s="646"/>
      <c r="DD8" s="614">
        <v>111002</v>
      </c>
      <c r="DE8" s="609"/>
      <c r="DF8" s="609"/>
      <c r="DG8" s="609"/>
      <c r="DH8" s="609"/>
      <c r="DI8" s="609"/>
      <c r="DJ8" s="609"/>
      <c r="DK8" s="609"/>
      <c r="DL8" s="609"/>
      <c r="DM8" s="609"/>
      <c r="DN8" s="609"/>
      <c r="DO8" s="609"/>
      <c r="DP8" s="610"/>
      <c r="DQ8" s="614">
        <v>6205502</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55915</v>
      </c>
      <c r="S9" s="609"/>
      <c r="T9" s="609"/>
      <c r="U9" s="609"/>
      <c r="V9" s="609"/>
      <c r="W9" s="609"/>
      <c r="X9" s="609"/>
      <c r="Y9" s="610"/>
      <c r="Z9" s="646">
        <v>0.2</v>
      </c>
      <c r="AA9" s="646"/>
      <c r="AB9" s="646"/>
      <c r="AC9" s="646"/>
      <c r="AD9" s="647">
        <v>55915</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2886828</v>
      </c>
      <c r="BH9" s="609"/>
      <c r="BI9" s="609"/>
      <c r="BJ9" s="609"/>
      <c r="BK9" s="609"/>
      <c r="BL9" s="609"/>
      <c r="BM9" s="609"/>
      <c r="BN9" s="610"/>
      <c r="BO9" s="646">
        <v>36.5</v>
      </c>
      <c r="BP9" s="646"/>
      <c r="BQ9" s="646"/>
      <c r="BR9" s="646"/>
      <c r="BS9" s="647" t="s">
        <v>121</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1564398</v>
      </c>
      <c r="CS9" s="609"/>
      <c r="CT9" s="609"/>
      <c r="CU9" s="609"/>
      <c r="CV9" s="609"/>
      <c r="CW9" s="609"/>
      <c r="CX9" s="609"/>
      <c r="CY9" s="610"/>
      <c r="CZ9" s="646">
        <v>5.2</v>
      </c>
      <c r="DA9" s="646"/>
      <c r="DB9" s="646"/>
      <c r="DC9" s="646"/>
      <c r="DD9" s="614" t="s">
        <v>121</v>
      </c>
      <c r="DE9" s="609"/>
      <c r="DF9" s="609"/>
      <c r="DG9" s="609"/>
      <c r="DH9" s="609"/>
      <c r="DI9" s="609"/>
      <c r="DJ9" s="609"/>
      <c r="DK9" s="609"/>
      <c r="DL9" s="609"/>
      <c r="DM9" s="609"/>
      <c r="DN9" s="609"/>
      <c r="DO9" s="609"/>
      <c r="DP9" s="610"/>
      <c r="DQ9" s="614">
        <v>1446583</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141714</v>
      </c>
      <c r="BH10" s="609"/>
      <c r="BI10" s="609"/>
      <c r="BJ10" s="609"/>
      <c r="BK10" s="609"/>
      <c r="BL10" s="609"/>
      <c r="BM10" s="609"/>
      <c r="BN10" s="610"/>
      <c r="BO10" s="646">
        <v>1.8</v>
      </c>
      <c r="BP10" s="646"/>
      <c r="BQ10" s="646"/>
      <c r="BR10" s="646"/>
      <c r="BS10" s="647" t="s">
        <v>121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121</v>
      </c>
      <c r="CS10" s="609"/>
      <c r="CT10" s="609"/>
      <c r="CU10" s="609"/>
      <c r="CV10" s="609"/>
      <c r="CW10" s="609"/>
      <c r="CX10" s="609"/>
      <c r="CY10" s="610"/>
      <c r="CZ10" s="646" t="s">
        <v>121</v>
      </c>
      <c r="DA10" s="646"/>
      <c r="DB10" s="646"/>
      <c r="DC10" s="646"/>
      <c r="DD10" s="614" t="s">
        <v>121</v>
      </c>
      <c r="DE10" s="609"/>
      <c r="DF10" s="609"/>
      <c r="DG10" s="609"/>
      <c r="DH10" s="609"/>
      <c r="DI10" s="609"/>
      <c r="DJ10" s="609"/>
      <c r="DK10" s="609"/>
      <c r="DL10" s="609"/>
      <c r="DM10" s="609"/>
      <c r="DN10" s="609"/>
      <c r="DO10" s="609"/>
      <c r="DP10" s="610"/>
      <c r="DQ10" s="614" t="s">
        <v>121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1570497</v>
      </c>
      <c r="S11" s="609"/>
      <c r="T11" s="609"/>
      <c r="U11" s="609"/>
      <c r="V11" s="609"/>
      <c r="W11" s="609"/>
      <c r="X11" s="609"/>
      <c r="Y11" s="610"/>
      <c r="Z11" s="611">
        <v>5</v>
      </c>
      <c r="AA11" s="612"/>
      <c r="AB11" s="612"/>
      <c r="AC11" s="613"/>
      <c r="AD11" s="614">
        <v>1570497</v>
      </c>
      <c r="AE11" s="609"/>
      <c r="AF11" s="609"/>
      <c r="AG11" s="609"/>
      <c r="AH11" s="609"/>
      <c r="AI11" s="609"/>
      <c r="AJ11" s="609"/>
      <c r="AK11" s="610"/>
      <c r="AL11" s="611">
        <v>10.199999999999999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862890</v>
      </c>
      <c r="BH11" s="609"/>
      <c r="BI11" s="609"/>
      <c r="BJ11" s="609"/>
      <c r="BK11" s="609"/>
      <c r="BL11" s="609"/>
      <c r="BM11" s="609"/>
      <c r="BN11" s="610"/>
      <c r="BO11" s="646">
        <v>10.9</v>
      </c>
      <c r="BP11" s="646"/>
      <c r="BQ11" s="646"/>
      <c r="BR11" s="646"/>
      <c r="BS11" s="647" t="s">
        <v>121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480250</v>
      </c>
      <c r="CS11" s="609"/>
      <c r="CT11" s="609"/>
      <c r="CU11" s="609"/>
      <c r="CV11" s="609"/>
      <c r="CW11" s="609"/>
      <c r="CX11" s="609"/>
      <c r="CY11" s="610"/>
      <c r="CZ11" s="646">
        <v>1.6</v>
      </c>
      <c r="DA11" s="646"/>
      <c r="DB11" s="646"/>
      <c r="DC11" s="646"/>
      <c r="DD11" s="614">
        <v>29686</v>
      </c>
      <c r="DE11" s="609"/>
      <c r="DF11" s="609"/>
      <c r="DG11" s="609"/>
      <c r="DH11" s="609"/>
      <c r="DI11" s="609"/>
      <c r="DJ11" s="609"/>
      <c r="DK11" s="609"/>
      <c r="DL11" s="609"/>
      <c r="DM11" s="609"/>
      <c r="DN11" s="609"/>
      <c r="DO11" s="609"/>
      <c r="DP11" s="610"/>
      <c r="DQ11" s="614">
        <v>225806</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8308</v>
      </c>
      <c r="S12" s="609"/>
      <c r="T12" s="609"/>
      <c r="U12" s="609"/>
      <c r="V12" s="609"/>
      <c r="W12" s="609"/>
      <c r="X12" s="609"/>
      <c r="Y12" s="610"/>
      <c r="Z12" s="646">
        <v>0</v>
      </c>
      <c r="AA12" s="646"/>
      <c r="AB12" s="646"/>
      <c r="AC12" s="646"/>
      <c r="AD12" s="647">
        <v>8308</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3278596</v>
      </c>
      <c r="BH12" s="609"/>
      <c r="BI12" s="609"/>
      <c r="BJ12" s="609"/>
      <c r="BK12" s="609"/>
      <c r="BL12" s="609"/>
      <c r="BM12" s="609"/>
      <c r="BN12" s="610"/>
      <c r="BO12" s="646">
        <v>41.4</v>
      </c>
      <c r="BP12" s="646"/>
      <c r="BQ12" s="646"/>
      <c r="BR12" s="646"/>
      <c r="BS12" s="647" t="s">
        <v>121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425839</v>
      </c>
      <c r="CS12" s="609"/>
      <c r="CT12" s="609"/>
      <c r="CU12" s="609"/>
      <c r="CV12" s="609"/>
      <c r="CW12" s="609"/>
      <c r="CX12" s="609"/>
      <c r="CY12" s="610"/>
      <c r="CZ12" s="646">
        <v>1.4</v>
      </c>
      <c r="DA12" s="646"/>
      <c r="DB12" s="646"/>
      <c r="DC12" s="646"/>
      <c r="DD12" s="614">
        <v>25694</v>
      </c>
      <c r="DE12" s="609"/>
      <c r="DF12" s="609"/>
      <c r="DG12" s="609"/>
      <c r="DH12" s="609"/>
      <c r="DI12" s="609"/>
      <c r="DJ12" s="609"/>
      <c r="DK12" s="609"/>
      <c r="DL12" s="609"/>
      <c r="DM12" s="609"/>
      <c r="DN12" s="609"/>
      <c r="DO12" s="609"/>
      <c r="DP12" s="610"/>
      <c r="DQ12" s="614">
        <v>297875</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3275105</v>
      </c>
      <c r="BH13" s="609"/>
      <c r="BI13" s="609"/>
      <c r="BJ13" s="609"/>
      <c r="BK13" s="609"/>
      <c r="BL13" s="609"/>
      <c r="BM13" s="609"/>
      <c r="BN13" s="610"/>
      <c r="BO13" s="646">
        <v>41.4</v>
      </c>
      <c r="BP13" s="646"/>
      <c r="BQ13" s="646"/>
      <c r="BR13" s="646"/>
      <c r="BS13" s="647" t="s">
        <v>121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2351606</v>
      </c>
      <c r="CS13" s="609"/>
      <c r="CT13" s="609"/>
      <c r="CU13" s="609"/>
      <c r="CV13" s="609"/>
      <c r="CW13" s="609"/>
      <c r="CX13" s="609"/>
      <c r="CY13" s="610"/>
      <c r="CZ13" s="646">
        <v>7.8</v>
      </c>
      <c r="DA13" s="646"/>
      <c r="DB13" s="646"/>
      <c r="DC13" s="646"/>
      <c r="DD13" s="614">
        <v>1344037</v>
      </c>
      <c r="DE13" s="609"/>
      <c r="DF13" s="609"/>
      <c r="DG13" s="609"/>
      <c r="DH13" s="609"/>
      <c r="DI13" s="609"/>
      <c r="DJ13" s="609"/>
      <c r="DK13" s="609"/>
      <c r="DL13" s="609"/>
      <c r="DM13" s="609"/>
      <c r="DN13" s="609"/>
      <c r="DO13" s="609"/>
      <c r="DP13" s="610"/>
      <c r="DQ13" s="614">
        <v>1561923</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241242</v>
      </c>
      <c r="BH14" s="609"/>
      <c r="BI14" s="609"/>
      <c r="BJ14" s="609"/>
      <c r="BK14" s="609"/>
      <c r="BL14" s="609"/>
      <c r="BM14" s="609"/>
      <c r="BN14" s="610"/>
      <c r="BO14" s="646">
        <v>3</v>
      </c>
      <c r="BP14" s="646"/>
      <c r="BQ14" s="646"/>
      <c r="BR14" s="646"/>
      <c r="BS14" s="647" t="s">
        <v>121</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719637</v>
      </c>
      <c r="CS14" s="609"/>
      <c r="CT14" s="609"/>
      <c r="CU14" s="609"/>
      <c r="CV14" s="609"/>
      <c r="CW14" s="609"/>
      <c r="CX14" s="609"/>
      <c r="CY14" s="610"/>
      <c r="CZ14" s="646">
        <v>2.4</v>
      </c>
      <c r="DA14" s="646"/>
      <c r="DB14" s="646"/>
      <c r="DC14" s="646"/>
      <c r="DD14" s="614">
        <v>15386</v>
      </c>
      <c r="DE14" s="609"/>
      <c r="DF14" s="609"/>
      <c r="DG14" s="609"/>
      <c r="DH14" s="609"/>
      <c r="DI14" s="609"/>
      <c r="DJ14" s="609"/>
      <c r="DK14" s="609"/>
      <c r="DL14" s="609"/>
      <c r="DM14" s="609"/>
      <c r="DN14" s="609"/>
      <c r="DO14" s="609"/>
      <c r="DP14" s="610"/>
      <c r="DQ14" s="614">
        <v>716610</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19949</v>
      </c>
      <c r="S15" s="609"/>
      <c r="T15" s="609"/>
      <c r="U15" s="609"/>
      <c r="V15" s="609"/>
      <c r="W15" s="609"/>
      <c r="X15" s="609"/>
      <c r="Y15" s="610"/>
      <c r="Z15" s="646">
        <v>0.1</v>
      </c>
      <c r="AA15" s="646"/>
      <c r="AB15" s="646"/>
      <c r="AC15" s="646"/>
      <c r="AD15" s="647">
        <v>19949</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409176</v>
      </c>
      <c r="BH15" s="609"/>
      <c r="BI15" s="609"/>
      <c r="BJ15" s="609"/>
      <c r="BK15" s="609"/>
      <c r="BL15" s="609"/>
      <c r="BM15" s="609"/>
      <c r="BN15" s="610"/>
      <c r="BO15" s="646">
        <v>5.2</v>
      </c>
      <c r="BP15" s="646"/>
      <c r="BQ15" s="646"/>
      <c r="BR15" s="646"/>
      <c r="BS15" s="647" t="s">
        <v>121</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3642871</v>
      </c>
      <c r="CS15" s="609"/>
      <c r="CT15" s="609"/>
      <c r="CU15" s="609"/>
      <c r="CV15" s="609"/>
      <c r="CW15" s="609"/>
      <c r="CX15" s="609"/>
      <c r="CY15" s="610"/>
      <c r="CZ15" s="646">
        <v>12.2</v>
      </c>
      <c r="DA15" s="646"/>
      <c r="DB15" s="646"/>
      <c r="DC15" s="646"/>
      <c r="DD15" s="614">
        <v>1172625</v>
      </c>
      <c r="DE15" s="609"/>
      <c r="DF15" s="609"/>
      <c r="DG15" s="609"/>
      <c r="DH15" s="609"/>
      <c r="DI15" s="609"/>
      <c r="DJ15" s="609"/>
      <c r="DK15" s="609"/>
      <c r="DL15" s="609"/>
      <c r="DM15" s="609"/>
      <c r="DN15" s="609"/>
      <c r="DO15" s="609"/>
      <c r="DP15" s="610"/>
      <c r="DQ15" s="614">
        <v>2493853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105169</v>
      </c>
      <c r="S16" s="609"/>
      <c r="T16" s="609"/>
      <c r="U16" s="609"/>
      <c r="V16" s="609"/>
      <c r="W16" s="609"/>
      <c r="X16" s="609"/>
      <c r="Y16" s="610"/>
      <c r="Z16" s="646">
        <v>0.3</v>
      </c>
      <c r="AA16" s="646"/>
      <c r="AB16" s="646"/>
      <c r="AC16" s="646"/>
      <c r="AD16" s="647">
        <v>105169</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9</v>
      </c>
      <c r="CS16" s="609"/>
      <c r="CT16" s="609"/>
      <c r="CU16" s="609"/>
      <c r="CV16" s="609"/>
      <c r="CW16" s="609"/>
      <c r="CX16" s="609"/>
      <c r="CY16" s="610"/>
      <c r="CZ16" s="646">
        <v>0</v>
      </c>
      <c r="DA16" s="646"/>
      <c r="DB16" s="646"/>
      <c r="DC16" s="646"/>
      <c r="DD16" s="614" t="s">
        <v>121</v>
      </c>
      <c r="DE16" s="609"/>
      <c r="DF16" s="609"/>
      <c r="DG16" s="609"/>
      <c r="DH16" s="609"/>
      <c r="DI16" s="609"/>
      <c r="DJ16" s="609"/>
      <c r="DK16" s="609"/>
      <c r="DL16" s="609"/>
      <c r="DM16" s="609"/>
      <c r="DN16" s="609"/>
      <c r="DO16" s="609"/>
      <c r="DP16" s="610"/>
      <c r="DQ16" s="614">
        <v>9</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437261</v>
      </c>
      <c r="S17" s="609"/>
      <c r="T17" s="609"/>
      <c r="U17" s="609"/>
      <c r="V17" s="609"/>
      <c r="W17" s="609"/>
      <c r="X17" s="609"/>
      <c r="Y17" s="610"/>
      <c r="Z17" s="646">
        <v>1.4</v>
      </c>
      <c r="AA17" s="646"/>
      <c r="AB17" s="646"/>
      <c r="AC17" s="646"/>
      <c r="AD17" s="647">
        <v>437261</v>
      </c>
      <c r="AE17" s="647"/>
      <c r="AF17" s="647"/>
      <c r="AG17" s="647"/>
      <c r="AH17" s="647"/>
      <c r="AI17" s="647"/>
      <c r="AJ17" s="647"/>
      <c r="AK17" s="647"/>
      <c r="AL17" s="611">
        <v>2.9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2207151</v>
      </c>
      <c r="CS17" s="609"/>
      <c r="CT17" s="609"/>
      <c r="CU17" s="609"/>
      <c r="CV17" s="609"/>
      <c r="CW17" s="609"/>
      <c r="CX17" s="609"/>
      <c r="CY17" s="610"/>
      <c r="CZ17" s="646">
        <v>7.4</v>
      </c>
      <c r="DA17" s="646"/>
      <c r="DB17" s="646"/>
      <c r="DC17" s="646"/>
      <c r="DD17" s="614" t="s">
        <v>121</v>
      </c>
      <c r="DE17" s="609"/>
      <c r="DF17" s="609"/>
      <c r="DG17" s="609"/>
      <c r="DH17" s="609"/>
      <c r="DI17" s="609"/>
      <c r="DJ17" s="609"/>
      <c r="DK17" s="609"/>
      <c r="DL17" s="609"/>
      <c r="DM17" s="609"/>
      <c r="DN17" s="609"/>
      <c r="DO17" s="609"/>
      <c r="DP17" s="610"/>
      <c r="DQ17" s="614">
        <v>2171517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130432</v>
      </c>
      <c r="S18" s="609"/>
      <c r="T18" s="609"/>
      <c r="U18" s="609"/>
      <c r="V18" s="609"/>
      <c r="W18" s="609"/>
      <c r="X18" s="609"/>
      <c r="Y18" s="610"/>
      <c r="Z18" s="646">
        <v>0.4</v>
      </c>
      <c r="AA18" s="646"/>
      <c r="AB18" s="646"/>
      <c r="AC18" s="646"/>
      <c r="AD18" s="647">
        <v>130432</v>
      </c>
      <c r="AE18" s="647"/>
      <c r="AF18" s="647"/>
      <c r="AG18" s="647"/>
      <c r="AH18" s="647"/>
      <c r="AI18" s="647"/>
      <c r="AJ18" s="647"/>
      <c r="AK18" s="647"/>
      <c r="AL18" s="611">
        <v>0.9</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298263</v>
      </c>
      <c r="S19" s="609"/>
      <c r="T19" s="609"/>
      <c r="U19" s="609"/>
      <c r="V19" s="609"/>
      <c r="W19" s="609"/>
      <c r="X19" s="609"/>
      <c r="Y19" s="610"/>
      <c r="Z19" s="646">
        <v>1</v>
      </c>
      <c r="AA19" s="646"/>
      <c r="AB19" s="646"/>
      <c r="AC19" s="646"/>
      <c r="AD19" s="647">
        <v>298263</v>
      </c>
      <c r="AE19" s="647"/>
      <c r="AF19" s="647"/>
      <c r="AG19" s="647"/>
      <c r="AH19" s="647"/>
      <c r="AI19" s="647"/>
      <c r="AJ19" s="647"/>
      <c r="AK19" s="647"/>
      <c r="AL19" s="611">
        <v>1.9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8566</v>
      </c>
      <c r="S20" s="609"/>
      <c r="T20" s="609"/>
      <c r="U20" s="609"/>
      <c r="V20" s="609"/>
      <c r="W20" s="609"/>
      <c r="X20" s="609"/>
      <c r="Y20" s="610"/>
      <c r="Z20" s="646">
        <v>0</v>
      </c>
      <c r="AA20" s="646"/>
      <c r="AB20" s="646"/>
      <c r="AC20" s="646"/>
      <c r="AD20" s="647">
        <v>8566</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29977252</v>
      </c>
      <c r="CS20" s="609"/>
      <c r="CT20" s="609"/>
      <c r="CU20" s="609"/>
      <c r="CV20" s="609"/>
      <c r="CW20" s="609"/>
      <c r="CX20" s="609"/>
      <c r="CY20" s="610"/>
      <c r="CZ20" s="646">
        <v>100</v>
      </c>
      <c r="DA20" s="646"/>
      <c r="DB20" s="646"/>
      <c r="DC20" s="646"/>
      <c r="DD20" s="614">
        <v>2747378</v>
      </c>
      <c r="DE20" s="609"/>
      <c r="DF20" s="609"/>
      <c r="DG20" s="609"/>
      <c r="DH20" s="609"/>
      <c r="DI20" s="609"/>
      <c r="DJ20" s="609"/>
      <c r="DK20" s="609"/>
      <c r="DL20" s="609"/>
      <c r="DM20" s="609"/>
      <c r="DN20" s="609"/>
      <c r="DO20" s="609"/>
      <c r="DP20" s="610"/>
      <c r="DQ20" s="614">
        <v>18316534</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5480353</v>
      </c>
      <c r="S21" s="609"/>
      <c r="T21" s="609"/>
      <c r="U21" s="609"/>
      <c r="V21" s="609"/>
      <c r="W21" s="609"/>
      <c r="X21" s="609"/>
      <c r="Y21" s="610"/>
      <c r="Z21" s="646">
        <v>17.5</v>
      </c>
      <c r="AA21" s="646"/>
      <c r="AB21" s="646"/>
      <c r="AC21" s="646"/>
      <c r="AD21" s="647">
        <v>4945421</v>
      </c>
      <c r="AE21" s="647"/>
      <c r="AF21" s="647"/>
      <c r="AG21" s="647"/>
      <c r="AH21" s="647"/>
      <c r="AI21" s="647"/>
      <c r="AJ21" s="647"/>
      <c r="AK21" s="647"/>
      <c r="AL21" s="611">
        <v>32.299999999999997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4945421</v>
      </c>
      <c r="S22" s="609"/>
      <c r="T22" s="609"/>
      <c r="U22" s="609"/>
      <c r="V22" s="609"/>
      <c r="W22" s="609"/>
      <c r="X22" s="609"/>
      <c r="Y22" s="610"/>
      <c r="Z22" s="646">
        <v>15.8</v>
      </c>
      <c r="AA22" s="646"/>
      <c r="AB22" s="646"/>
      <c r="AC22" s="646"/>
      <c r="AD22" s="647">
        <v>4945421</v>
      </c>
      <c r="AE22" s="647"/>
      <c r="AF22" s="647"/>
      <c r="AG22" s="647"/>
      <c r="AH22" s="647"/>
      <c r="AI22" s="647"/>
      <c r="AJ22" s="647"/>
      <c r="AK22" s="647"/>
      <c r="AL22" s="611">
        <v>32.299999999999997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534932</v>
      </c>
      <c r="S23" s="609"/>
      <c r="T23" s="609"/>
      <c r="U23" s="609"/>
      <c r="V23" s="609"/>
      <c r="W23" s="609"/>
      <c r="X23" s="609"/>
      <c r="Y23" s="610"/>
      <c r="Z23" s="646">
        <v>1.7</v>
      </c>
      <c r="AA23" s="646"/>
      <c r="AB23" s="646"/>
      <c r="AC23" s="646"/>
      <c r="AD23" s="647" t="s">
        <v>121</v>
      </c>
      <c r="AE23" s="647"/>
      <c r="AF23" s="647"/>
      <c r="AG23" s="647"/>
      <c r="AH23" s="647"/>
      <c r="AI23" s="647"/>
      <c r="AJ23" s="647"/>
      <c r="AK23" s="647"/>
      <c r="AL23" s="611" t="s">
        <v>121</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16320899</v>
      </c>
      <c r="CS24" s="664"/>
      <c r="CT24" s="664"/>
      <c r="CU24" s="664"/>
      <c r="CV24" s="664"/>
      <c r="CW24" s="664"/>
      <c r="CX24" s="664"/>
      <c r="CY24" s="689"/>
      <c r="CZ24" s="690">
        <v>54.4</v>
      </c>
      <c r="DA24" s="672"/>
      <c r="DB24" s="672"/>
      <c r="DC24" s="692"/>
      <c r="DD24" s="688">
        <v>8956014</v>
      </c>
      <c r="DE24" s="664"/>
      <c r="DF24" s="664"/>
      <c r="DG24" s="664"/>
      <c r="DH24" s="664"/>
      <c r="DI24" s="664"/>
      <c r="DJ24" s="664"/>
      <c r="DK24" s="689"/>
      <c r="DL24" s="688">
        <v>8066142</v>
      </c>
      <c r="DM24" s="664"/>
      <c r="DN24" s="664"/>
      <c r="DO24" s="664"/>
      <c r="DP24" s="664"/>
      <c r="DQ24" s="664"/>
      <c r="DR24" s="664"/>
      <c r="DS24" s="664"/>
      <c r="DT24" s="664"/>
      <c r="DU24" s="664"/>
      <c r="DV24" s="689"/>
      <c r="DW24" s="690">
        <v>52.4</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15811481</v>
      </c>
      <c r="S25" s="609"/>
      <c r="T25" s="609"/>
      <c r="U25" s="609"/>
      <c r="V25" s="609"/>
      <c r="W25" s="609"/>
      <c r="X25" s="609"/>
      <c r="Y25" s="610"/>
      <c r="Z25" s="646">
        <v>50.6</v>
      </c>
      <c r="AA25" s="646"/>
      <c r="AB25" s="646"/>
      <c r="AC25" s="646"/>
      <c r="AD25" s="647">
        <v>15276549</v>
      </c>
      <c r="AE25" s="647"/>
      <c r="AF25" s="647"/>
      <c r="AG25" s="647"/>
      <c r="AH25" s="647"/>
      <c r="AI25" s="647"/>
      <c r="AJ25" s="647"/>
      <c r="AK25" s="647"/>
      <c r="AL25" s="611">
        <v>99.7</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3429059</v>
      </c>
      <c r="CS25" s="621"/>
      <c r="CT25" s="621"/>
      <c r="CU25" s="621"/>
      <c r="CV25" s="621"/>
      <c r="CW25" s="621"/>
      <c r="CX25" s="621"/>
      <c r="CY25" s="622"/>
      <c r="CZ25" s="611">
        <v>11.4</v>
      </c>
      <c r="DA25" s="623"/>
      <c r="DB25" s="623"/>
      <c r="DC25" s="624"/>
      <c r="DD25" s="614">
        <v>3239552</v>
      </c>
      <c r="DE25" s="621"/>
      <c r="DF25" s="621"/>
      <c r="DG25" s="621"/>
      <c r="DH25" s="621"/>
      <c r="DI25" s="621"/>
      <c r="DJ25" s="621"/>
      <c r="DK25" s="622"/>
      <c r="DL25" s="614">
        <v>3236386</v>
      </c>
      <c r="DM25" s="621"/>
      <c r="DN25" s="621"/>
      <c r="DO25" s="621"/>
      <c r="DP25" s="621"/>
      <c r="DQ25" s="621"/>
      <c r="DR25" s="621"/>
      <c r="DS25" s="621"/>
      <c r="DT25" s="621"/>
      <c r="DU25" s="621"/>
      <c r="DV25" s="622"/>
      <c r="DW25" s="611">
        <v>21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7097</v>
      </c>
      <c r="S26" s="609"/>
      <c r="T26" s="609"/>
      <c r="U26" s="609"/>
      <c r="V26" s="609"/>
      <c r="W26" s="609"/>
      <c r="X26" s="609"/>
      <c r="Y26" s="610"/>
      <c r="Z26" s="646">
        <v>0</v>
      </c>
      <c r="AA26" s="646"/>
      <c r="AB26" s="646"/>
      <c r="AC26" s="646"/>
      <c r="AD26" s="647">
        <v>7097</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1973722</v>
      </c>
      <c r="CS26" s="609"/>
      <c r="CT26" s="609"/>
      <c r="CU26" s="609"/>
      <c r="CV26" s="609"/>
      <c r="CW26" s="609"/>
      <c r="CX26" s="609"/>
      <c r="CY26" s="610"/>
      <c r="CZ26" s="611">
        <v>6.6</v>
      </c>
      <c r="DA26" s="623"/>
      <c r="DB26" s="623"/>
      <c r="DC26" s="624"/>
      <c r="DD26" s="614">
        <v>1861528</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270831</v>
      </c>
      <c r="S27" s="609"/>
      <c r="T27" s="609"/>
      <c r="U27" s="609"/>
      <c r="V27" s="609"/>
      <c r="W27" s="609"/>
      <c r="X27" s="609"/>
      <c r="Y27" s="610"/>
      <c r="Z27" s="646">
        <v>0.9</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7917457</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10684689</v>
      </c>
      <c r="CS27" s="621"/>
      <c r="CT27" s="621"/>
      <c r="CU27" s="621"/>
      <c r="CV27" s="621"/>
      <c r="CW27" s="621"/>
      <c r="CX27" s="621"/>
      <c r="CY27" s="622"/>
      <c r="CZ27" s="611">
        <v>35.6</v>
      </c>
      <c r="DA27" s="623"/>
      <c r="DB27" s="623"/>
      <c r="DC27" s="624"/>
      <c r="DD27" s="614">
        <v>3544945</v>
      </c>
      <c r="DE27" s="621"/>
      <c r="DF27" s="621"/>
      <c r="DG27" s="621"/>
      <c r="DH27" s="621"/>
      <c r="DI27" s="621"/>
      <c r="DJ27" s="621"/>
      <c r="DK27" s="622"/>
      <c r="DL27" s="614">
        <v>2665185</v>
      </c>
      <c r="DM27" s="621"/>
      <c r="DN27" s="621"/>
      <c r="DO27" s="621"/>
      <c r="DP27" s="621"/>
      <c r="DQ27" s="621"/>
      <c r="DR27" s="621"/>
      <c r="DS27" s="621"/>
      <c r="DT27" s="621"/>
      <c r="DU27" s="621"/>
      <c r="DV27" s="622"/>
      <c r="DW27" s="611">
        <v>17.3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227579</v>
      </c>
      <c r="S28" s="609"/>
      <c r="T28" s="609"/>
      <c r="U28" s="609"/>
      <c r="V28" s="609"/>
      <c r="W28" s="609"/>
      <c r="X28" s="609"/>
      <c r="Y28" s="610"/>
      <c r="Z28" s="646">
        <v>0.7</v>
      </c>
      <c r="AA28" s="646"/>
      <c r="AB28" s="646"/>
      <c r="AC28" s="646"/>
      <c r="AD28" s="647">
        <v>17092</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2207151</v>
      </c>
      <c r="CS28" s="609"/>
      <c r="CT28" s="609"/>
      <c r="CU28" s="609"/>
      <c r="CV28" s="609"/>
      <c r="CW28" s="609"/>
      <c r="CX28" s="609"/>
      <c r="CY28" s="610"/>
      <c r="CZ28" s="611">
        <v>7.4</v>
      </c>
      <c r="DA28" s="623"/>
      <c r="DB28" s="623"/>
      <c r="DC28" s="624"/>
      <c r="DD28" s="614">
        <v>2171517</v>
      </c>
      <c r="DE28" s="609"/>
      <c r="DF28" s="609"/>
      <c r="DG28" s="609"/>
      <c r="DH28" s="609"/>
      <c r="DI28" s="609"/>
      <c r="DJ28" s="609"/>
      <c r="DK28" s="610"/>
      <c r="DL28" s="614">
        <v>2164571</v>
      </c>
      <c r="DM28" s="609"/>
      <c r="DN28" s="609"/>
      <c r="DO28" s="609"/>
      <c r="DP28" s="609"/>
      <c r="DQ28" s="609"/>
      <c r="DR28" s="609"/>
      <c r="DS28" s="609"/>
      <c r="DT28" s="609"/>
      <c r="DU28" s="609"/>
      <c r="DV28" s="610"/>
      <c r="DW28" s="611">
        <v>14.1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95564</v>
      </c>
      <c r="S29" s="609"/>
      <c r="T29" s="609"/>
      <c r="U29" s="609"/>
      <c r="V29" s="609"/>
      <c r="W29" s="609"/>
      <c r="X29" s="609"/>
      <c r="Y29" s="610"/>
      <c r="Z29" s="646">
        <v>0.3</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2204502</v>
      </c>
      <c r="CS29" s="621"/>
      <c r="CT29" s="621"/>
      <c r="CU29" s="621"/>
      <c r="CV29" s="621"/>
      <c r="CW29" s="621"/>
      <c r="CX29" s="621"/>
      <c r="CY29" s="622"/>
      <c r="CZ29" s="611">
        <v>7.4</v>
      </c>
      <c r="DA29" s="623"/>
      <c r="DB29" s="623"/>
      <c r="DC29" s="624"/>
      <c r="DD29" s="614">
        <v>2168868</v>
      </c>
      <c r="DE29" s="621"/>
      <c r="DF29" s="621"/>
      <c r="DG29" s="621"/>
      <c r="DH29" s="621"/>
      <c r="DI29" s="621"/>
      <c r="DJ29" s="621"/>
      <c r="DK29" s="622"/>
      <c r="DL29" s="614">
        <v>2161922</v>
      </c>
      <c r="DM29" s="621"/>
      <c r="DN29" s="621"/>
      <c r="DO29" s="621"/>
      <c r="DP29" s="621"/>
      <c r="DQ29" s="621"/>
      <c r="DR29" s="621"/>
      <c r="DS29" s="621"/>
      <c r="DT29" s="621"/>
      <c r="DU29" s="621"/>
      <c r="DV29" s="622"/>
      <c r="DW29" s="611">
        <v>14</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7243482</v>
      </c>
      <c r="S30" s="609"/>
      <c r="T30" s="609"/>
      <c r="U30" s="609"/>
      <c r="V30" s="609"/>
      <c r="W30" s="609"/>
      <c r="X30" s="609"/>
      <c r="Y30" s="610"/>
      <c r="Z30" s="646">
        <v>23.2</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2108699</v>
      </c>
      <c r="CS30" s="609"/>
      <c r="CT30" s="609"/>
      <c r="CU30" s="609"/>
      <c r="CV30" s="609"/>
      <c r="CW30" s="609"/>
      <c r="CX30" s="609"/>
      <c r="CY30" s="610"/>
      <c r="CZ30" s="611">
        <v>7</v>
      </c>
      <c r="DA30" s="623"/>
      <c r="DB30" s="623"/>
      <c r="DC30" s="624"/>
      <c r="DD30" s="614">
        <v>2073065</v>
      </c>
      <c r="DE30" s="609"/>
      <c r="DF30" s="609"/>
      <c r="DG30" s="609"/>
      <c r="DH30" s="609"/>
      <c r="DI30" s="609"/>
      <c r="DJ30" s="609"/>
      <c r="DK30" s="610"/>
      <c r="DL30" s="614">
        <v>2066119</v>
      </c>
      <c r="DM30" s="609"/>
      <c r="DN30" s="609"/>
      <c r="DO30" s="609"/>
      <c r="DP30" s="609"/>
      <c r="DQ30" s="609"/>
      <c r="DR30" s="609"/>
      <c r="DS30" s="609"/>
      <c r="DT30" s="609"/>
      <c r="DU30" s="609"/>
      <c r="DV30" s="610"/>
      <c r="DW30" s="611">
        <v>13.4</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16596</v>
      </c>
      <c r="S31" s="609"/>
      <c r="T31" s="609"/>
      <c r="U31" s="609"/>
      <c r="V31" s="609"/>
      <c r="W31" s="609"/>
      <c r="X31" s="609"/>
      <c r="Y31" s="610"/>
      <c r="Z31" s="646">
        <v>0.1</v>
      </c>
      <c r="AA31" s="646"/>
      <c r="AB31" s="646"/>
      <c r="AC31" s="646"/>
      <c r="AD31" s="647">
        <v>16596</v>
      </c>
      <c r="AE31" s="647"/>
      <c r="AF31" s="647"/>
      <c r="AG31" s="647"/>
      <c r="AH31" s="647"/>
      <c r="AI31" s="647"/>
      <c r="AJ31" s="647"/>
      <c r="AK31" s="647"/>
      <c r="AL31" s="611">
        <v>0.1</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99.6</v>
      </c>
      <c r="BH31" s="671"/>
      <c r="BI31" s="671"/>
      <c r="BJ31" s="671"/>
      <c r="BK31" s="671"/>
      <c r="BL31" s="671"/>
      <c r="BM31" s="672">
        <v>98.4</v>
      </c>
      <c r="BN31" s="671"/>
      <c r="BO31" s="671"/>
      <c r="BP31" s="671"/>
      <c r="BQ31" s="673"/>
      <c r="BR31" s="670">
        <v>99.6</v>
      </c>
      <c r="BS31" s="671"/>
      <c r="BT31" s="671"/>
      <c r="BU31" s="671"/>
      <c r="BV31" s="671"/>
      <c r="BW31" s="671"/>
      <c r="BX31" s="672">
        <v>98.4</v>
      </c>
      <c r="BY31" s="671"/>
      <c r="BZ31" s="671"/>
      <c r="CA31" s="671"/>
      <c r="CB31" s="673"/>
      <c r="CD31" s="629"/>
      <c r="CE31" s="630"/>
      <c r="CF31" s="605" t="s">
        <v>300</v>
      </c>
      <c r="CG31" s="606"/>
      <c r="CH31" s="606"/>
      <c r="CI31" s="606"/>
      <c r="CJ31" s="606"/>
      <c r="CK31" s="606"/>
      <c r="CL31" s="606"/>
      <c r="CM31" s="606"/>
      <c r="CN31" s="606"/>
      <c r="CO31" s="606"/>
      <c r="CP31" s="606"/>
      <c r="CQ31" s="607"/>
      <c r="CR31" s="608">
        <v>95803</v>
      </c>
      <c r="CS31" s="621"/>
      <c r="CT31" s="621"/>
      <c r="CU31" s="621"/>
      <c r="CV31" s="621"/>
      <c r="CW31" s="621"/>
      <c r="CX31" s="621"/>
      <c r="CY31" s="622"/>
      <c r="CZ31" s="611">
        <v>0.3</v>
      </c>
      <c r="DA31" s="623"/>
      <c r="DB31" s="623"/>
      <c r="DC31" s="624"/>
      <c r="DD31" s="614">
        <v>95803</v>
      </c>
      <c r="DE31" s="621"/>
      <c r="DF31" s="621"/>
      <c r="DG31" s="621"/>
      <c r="DH31" s="621"/>
      <c r="DI31" s="621"/>
      <c r="DJ31" s="621"/>
      <c r="DK31" s="622"/>
      <c r="DL31" s="614">
        <v>95803</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2970044</v>
      </c>
      <c r="S32" s="609"/>
      <c r="T32" s="609"/>
      <c r="U32" s="609"/>
      <c r="V32" s="609"/>
      <c r="W32" s="609"/>
      <c r="X32" s="609"/>
      <c r="Y32" s="610"/>
      <c r="Z32" s="646">
        <v>9.5</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97.9</v>
      </c>
      <c r="BN32" s="621"/>
      <c r="BO32" s="621"/>
      <c r="BP32" s="621"/>
      <c r="BQ32" s="644"/>
      <c r="BR32" s="674">
        <v>99.5</v>
      </c>
      <c r="BS32" s="621"/>
      <c r="BT32" s="621"/>
      <c r="BU32" s="621"/>
      <c r="BV32" s="621"/>
      <c r="BW32" s="621"/>
      <c r="BX32" s="612">
        <v>98</v>
      </c>
      <c r="BY32" s="621"/>
      <c r="BZ32" s="621"/>
      <c r="CA32" s="621"/>
      <c r="CB32" s="644"/>
      <c r="CD32" s="631"/>
      <c r="CE32" s="632"/>
      <c r="CF32" s="605" t="s">
        <v>304</v>
      </c>
      <c r="CG32" s="606"/>
      <c r="CH32" s="606"/>
      <c r="CI32" s="606"/>
      <c r="CJ32" s="606"/>
      <c r="CK32" s="606"/>
      <c r="CL32" s="606"/>
      <c r="CM32" s="606"/>
      <c r="CN32" s="606"/>
      <c r="CO32" s="606"/>
      <c r="CP32" s="606"/>
      <c r="CQ32" s="607"/>
      <c r="CR32" s="608">
        <v>2649</v>
      </c>
      <c r="CS32" s="609"/>
      <c r="CT32" s="609"/>
      <c r="CU32" s="609"/>
      <c r="CV32" s="609"/>
      <c r="CW32" s="609"/>
      <c r="CX32" s="609"/>
      <c r="CY32" s="610"/>
      <c r="CZ32" s="611">
        <v>0</v>
      </c>
      <c r="DA32" s="623"/>
      <c r="DB32" s="623"/>
      <c r="DC32" s="624"/>
      <c r="DD32" s="614">
        <v>2649</v>
      </c>
      <c r="DE32" s="609"/>
      <c r="DF32" s="609"/>
      <c r="DG32" s="609"/>
      <c r="DH32" s="609"/>
      <c r="DI32" s="609"/>
      <c r="DJ32" s="609"/>
      <c r="DK32" s="610"/>
      <c r="DL32" s="614">
        <v>2649</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763689</v>
      </c>
      <c r="S33" s="609"/>
      <c r="T33" s="609"/>
      <c r="U33" s="609"/>
      <c r="V33" s="609"/>
      <c r="W33" s="609"/>
      <c r="X33" s="609"/>
      <c r="Y33" s="610"/>
      <c r="Z33" s="646">
        <v>2.4</v>
      </c>
      <c r="AA33" s="646"/>
      <c r="AB33" s="646"/>
      <c r="AC33" s="646"/>
      <c r="AD33" s="647" t="s">
        <v>121</v>
      </c>
      <c r="AE33" s="647"/>
      <c r="AF33" s="647"/>
      <c r="AG33" s="647"/>
      <c r="AH33" s="647"/>
      <c r="AI33" s="647"/>
      <c r="AJ33" s="647"/>
      <c r="AK33" s="647"/>
      <c r="AL33" s="611" t="s">
        <v>121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99.7</v>
      </c>
      <c r="BH33" s="593"/>
      <c r="BI33" s="593"/>
      <c r="BJ33" s="593"/>
      <c r="BK33" s="593"/>
      <c r="BL33" s="593"/>
      <c r="BM33" s="639">
        <v>98.9</v>
      </c>
      <c r="BN33" s="593"/>
      <c r="BO33" s="593"/>
      <c r="BP33" s="593"/>
      <c r="BQ33" s="656"/>
      <c r="BR33" s="669">
        <v>99.6</v>
      </c>
      <c r="BS33" s="593"/>
      <c r="BT33" s="593"/>
      <c r="BU33" s="593"/>
      <c r="BV33" s="593"/>
      <c r="BW33" s="593"/>
      <c r="BX33" s="639">
        <v>98.8</v>
      </c>
      <c r="BY33" s="593"/>
      <c r="BZ33" s="593"/>
      <c r="CA33" s="593"/>
      <c r="CB33" s="656"/>
      <c r="CD33" s="605" t="s">
        <v>307</v>
      </c>
      <c r="CE33" s="606"/>
      <c r="CF33" s="606"/>
      <c r="CG33" s="606"/>
      <c r="CH33" s="606"/>
      <c r="CI33" s="606"/>
      <c r="CJ33" s="606"/>
      <c r="CK33" s="606"/>
      <c r="CL33" s="606"/>
      <c r="CM33" s="606"/>
      <c r="CN33" s="606"/>
      <c r="CO33" s="606"/>
      <c r="CP33" s="606"/>
      <c r="CQ33" s="607"/>
      <c r="CR33" s="608">
        <v>10908966</v>
      </c>
      <c r="CS33" s="621"/>
      <c r="CT33" s="621"/>
      <c r="CU33" s="621"/>
      <c r="CV33" s="621"/>
      <c r="CW33" s="621"/>
      <c r="CX33" s="621"/>
      <c r="CY33" s="622"/>
      <c r="CZ33" s="611">
        <v>36.4</v>
      </c>
      <c r="DA33" s="623"/>
      <c r="DB33" s="623"/>
      <c r="DC33" s="624"/>
      <c r="DD33" s="614">
        <v>8318403</v>
      </c>
      <c r="DE33" s="621"/>
      <c r="DF33" s="621"/>
      <c r="DG33" s="621"/>
      <c r="DH33" s="621"/>
      <c r="DI33" s="621"/>
      <c r="DJ33" s="621"/>
      <c r="DK33" s="622"/>
      <c r="DL33" s="614">
        <v>6036367</v>
      </c>
      <c r="DM33" s="621"/>
      <c r="DN33" s="621"/>
      <c r="DO33" s="621"/>
      <c r="DP33" s="621"/>
      <c r="DQ33" s="621"/>
      <c r="DR33" s="621"/>
      <c r="DS33" s="621"/>
      <c r="DT33" s="621"/>
      <c r="DU33" s="621"/>
      <c r="DV33" s="622"/>
      <c r="DW33" s="611">
        <v>39.200000000000003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192424</v>
      </c>
      <c r="S34" s="609"/>
      <c r="T34" s="609"/>
      <c r="U34" s="609"/>
      <c r="V34" s="609"/>
      <c r="W34" s="609"/>
      <c r="X34" s="609"/>
      <c r="Y34" s="610"/>
      <c r="Z34" s="646">
        <v>0.6</v>
      </c>
      <c r="AA34" s="646"/>
      <c r="AB34" s="646"/>
      <c r="AC34" s="646"/>
      <c r="AD34" s="647" t="s">
        <v>121</v>
      </c>
      <c r="AE34" s="647"/>
      <c r="AF34" s="647"/>
      <c r="AG34" s="647"/>
      <c r="AH34" s="647"/>
      <c r="AI34" s="647"/>
      <c r="AJ34" s="647"/>
      <c r="AK34" s="647"/>
      <c r="AL34" s="611" t="s">
        <v>121</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3944189</v>
      </c>
      <c r="CS34" s="609"/>
      <c r="CT34" s="609"/>
      <c r="CU34" s="609"/>
      <c r="CV34" s="609"/>
      <c r="CW34" s="609"/>
      <c r="CX34" s="609"/>
      <c r="CY34" s="610"/>
      <c r="CZ34" s="611">
        <v>13.2</v>
      </c>
      <c r="DA34" s="623"/>
      <c r="DB34" s="623"/>
      <c r="DC34" s="624"/>
      <c r="DD34" s="614">
        <v>3001787</v>
      </c>
      <c r="DE34" s="609"/>
      <c r="DF34" s="609"/>
      <c r="DG34" s="609"/>
      <c r="DH34" s="609"/>
      <c r="DI34" s="609"/>
      <c r="DJ34" s="609"/>
      <c r="DK34" s="610"/>
      <c r="DL34" s="614">
        <v>2783699</v>
      </c>
      <c r="DM34" s="609"/>
      <c r="DN34" s="609"/>
      <c r="DO34" s="609"/>
      <c r="DP34" s="609"/>
      <c r="DQ34" s="609"/>
      <c r="DR34" s="609"/>
      <c r="DS34" s="609"/>
      <c r="DT34" s="609"/>
      <c r="DU34" s="609"/>
      <c r="DV34" s="610"/>
      <c r="DW34" s="611">
        <v>18.100000000000001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635886</v>
      </c>
      <c r="S35" s="609"/>
      <c r="T35" s="609"/>
      <c r="U35" s="609"/>
      <c r="V35" s="609"/>
      <c r="W35" s="609"/>
      <c r="X35" s="609"/>
      <c r="Y35" s="610"/>
      <c r="Z35" s="646">
        <v>2</v>
      </c>
      <c r="AA35" s="646"/>
      <c r="AB35" s="646"/>
      <c r="AC35" s="646"/>
      <c r="AD35" s="647" t="s">
        <v>121</v>
      </c>
      <c r="AE35" s="647"/>
      <c r="AF35" s="647"/>
      <c r="AG35" s="647"/>
      <c r="AH35" s="647"/>
      <c r="AI35" s="647"/>
      <c r="AJ35" s="647"/>
      <c r="AK35" s="647"/>
      <c r="AL35" s="611" t="s">
        <v>121</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109715</v>
      </c>
      <c r="CS35" s="621"/>
      <c r="CT35" s="621"/>
      <c r="CU35" s="621"/>
      <c r="CV35" s="621"/>
      <c r="CW35" s="621"/>
      <c r="CX35" s="621"/>
      <c r="CY35" s="622"/>
      <c r="CZ35" s="611">
        <v>0.4</v>
      </c>
      <c r="DA35" s="623"/>
      <c r="DB35" s="623"/>
      <c r="DC35" s="624"/>
      <c r="DD35" s="614">
        <v>93652</v>
      </c>
      <c r="DE35" s="621"/>
      <c r="DF35" s="621"/>
      <c r="DG35" s="621"/>
      <c r="DH35" s="621"/>
      <c r="DI35" s="621"/>
      <c r="DJ35" s="621"/>
      <c r="DK35" s="622"/>
      <c r="DL35" s="614">
        <v>93652</v>
      </c>
      <c r="DM35" s="621"/>
      <c r="DN35" s="621"/>
      <c r="DO35" s="621"/>
      <c r="DP35" s="621"/>
      <c r="DQ35" s="621"/>
      <c r="DR35" s="621"/>
      <c r="DS35" s="621"/>
      <c r="DT35" s="621"/>
      <c r="DU35" s="621"/>
      <c r="DV35" s="622"/>
      <c r="DW35" s="611">
        <v>0.6</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1608324</v>
      </c>
      <c r="S36" s="609"/>
      <c r="T36" s="609"/>
      <c r="U36" s="609"/>
      <c r="V36" s="609"/>
      <c r="W36" s="609"/>
      <c r="X36" s="609"/>
      <c r="Y36" s="610"/>
      <c r="Z36" s="646">
        <v>5.0999999999999996</v>
      </c>
      <c r="AA36" s="646"/>
      <c r="AB36" s="646"/>
      <c r="AC36" s="646"/>
      <c r="AD36" s="647" t="s">
        <v>121</v>
      </c>
      <c r="AE36" s="647"/>
      <c r="AF36" s="647"/>
      <c r="AG36" s="647"/>
      <c r="AH36" s="647"/>
      <c r="AI36" s="647"/>
      <c r="AJ36" s="647"/>
      <c r="AK36" s="647"/>
      <c r="AL36" s="611" t="s">
        <v>121</v>
      </c>
      <c r="AM36" s="612"/>
      <c r="AN36" s="612"/>
      <c r="AO36" s="648"/>
      <c r="AP36" s="206"/>
      <c r="AQ36" s="657" t="s">
        <v>315</v>
      </c>
      <c r="AR36" s="658"/>
      <c r="AS36" s="658"/>
      <c r="AT36" s="658"/>
      <c r="AU36" s="658"/>
      <c r="AV36" s="658"/>
      <c r="AW36" s="658"/>
      <c r="AX36" s="658"/>
      <c r="AY36" s="659"/>
      <c r="AZ36" s="663">
        <v>2818234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49728</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3053231</v>
      </c>
      <c r="CS36" s="609"/>
      <c r="CT36" s="609"/>
      <c r="CU36" s="609"/>
      <c r="CV36" s="609"/>
      <c r="CW36" s="609"/>
      <c r="CX36" s="609"/>
      <c r="CY36" s="610"/>
      <c r="CZ36" s="611">
        <v>10.199999999999999</v>
      </c>
      <c r="DA36" s="623"/>
      <c r="DB36" s="623"/>
      <c r="DC36" s="624"/>
      <c r="DD36" s="614">
        <v>2368865</v>
      </c>
      <c r="DE36" s="609"/>
      <c r="DF36" s="609"/>
      <c r="DG36" s="609"/>
      <c r="DH36" s="609"/>
      <c r="DI36" s="609"/>
      <c r="DJ36" s="609"/>
      <c r="DK36" s="610"/>
      <c r="DL36" s="614">
        <v>1711640</v>
      </c>
      <c r="DM36" s="609"/>
      <c r="DN36" s="609"/>
      <c r="DO36" s="609"/>
      <c r="DP36" s="609"/>
      <c r="DQ36" s="609"/>
      <c r="DR36" s="609"/>
      <c r="DS36" s="609"/>
      <c r="DT36" s="609"/>
      <c r="DU36" s="609"/>
      <c r="DV36" s="610"/>
      <c r="DW36" s="611">
        <v>11.1</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149384</v>
      </c>
      <c r="S37" s="609"/>
      <c r="T37" s="609"/>
      <c r="U37" s="609"/>
      <c r="V37" s="609"/>
      <c r="W37" s="609"/>
      <c r="X37" s="609"/>
      <c r="Y37" s="610"/>
      <c r="Z37" s="646">
        <v>0.5</v>
      </c>
      <c r="AA37" s="646"/>
      <c r="AB37" s="646"/>
      <c r="AC37" s="646"/>
      <c r="AD37" s="647">
        <v>6015</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530000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49728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1162994</v>
      </c>
      <c r="CS37" s="621"/>
      <c r="CT37" s="621"/>
      <c r="CU37" s="621"/>
      <c r="CV37" s="621"/>
      <c r="CW37" s="621"/>
      <c r="CX37" s="621"/>
      <c r="CY37" s="622"/>
      <c r="CZ37" s="611">
        <v>3.9</v>
      </c>
      <c r="DA37" s="623"/>
      <c r="DB37" s="623"/>
      <c r="DC37" s="624"/>
      <c r="DD37" s="614">
        <v>1162963</v>
      </c>
      <c r="DE37" s="621"/>
      <c r="DF37" s="621"/>
      <c r="DG37" s="621"/>
      <c r="DH37" s="621"/>
      <c r="DI37" s="621"/>
      <c r="DJ37" s="621"/>
      <c r="DK37" s="622"/>
      <c r="DL37" s="614">
        <v>982130</v>
      </c>
      <c r="DM37" s="621"/>
      <c r="DN37" s="621"/>
      <c r="DO37" s="621"/>
      <c r="DP37" s="621"/>
      <c r="DQ37" s="621"/>
      <c r="DR37" s="621"/>
      <c r="DS37" s="621"/>
      <c r="DT37" s="621"/>
      <c r="DU37" s="621"/>
      <c r="DV37" s="622"/>
      <c r="DW37" s="611">
        <v>6.4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1267427</v>
      </c>
      <c r="S38" s="609"/>
      <c r="T38" s="609"/>
      <c r="U38" s="609"/>
      <c r="V38" s="609"/>
      <c r="W38" s="609"/>
      <c r="X38" s="609"/>
      <c r="Y38" s="610"/>
      <c r="Z38" s="646">
        <v>4.0999999999999996</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14010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6423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2284058</v>
      </c>
      <c r="CS38" s="609"/>
      <c r="CT38" s="609"/>
      <c r="CU38" s="609"/>
      <c r="CV38" s="609"/>
      <c r="CW38" s="609"/>
      <c r="CX38" s="609"/>
      <c r="CY38" s="610"/>
      <c r="CZ38" s="611">
        <v>7.6</v>
      </c>
      <c r="DA38" s="623"/>
      <c r="DB38" s="623"/>
      <c r="DC38" s="624"/>
      <c r="DD38" s="614">
        <v>1840999</v>
      </c>
      <c r="DE38" s="609"/>
      <c r="DF38" s="609"/>
      <c r="DG38" s="609"/>
      <c r="DH38" s="609"/>
      <c r="DI38" s="609"/>
      <c r="DJ38" s="609"/>
      <c r="DK38" s="610"/>
      <c r="DL38" s="614">
        <v>1435737</v>
      </c>
      <c r="DM38" s="609"/>
      <c r="DN38" s="609"/>
      <c r="DO38" s="609"/>
      <c r="DP38" s="609"/>
      <c r="DQ38" s="609"/>
      <c r="DR38" s="609"/>
      <c r="DS38" s="609"/>
      <c r="DT38" s="609"/>
      <c r="DU38" s="609"/>
      <c r="DV38" s="610"/>
      <c r="DW38" s="611">
        <v>9.3000000000000007</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v>4176</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9913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1375681</v>
      </c>
      <c r="CS39" s="621"/>
      <c r="CT39" s="621"/>
      <c r="CU39" s="621"/>
      <c r="CV39" s="621"/>
      <c r="CW39" s="621"/>
      <c r="CX39" s="621"/>
      <c r="CY39" s="622"/>
      <c r="CZ39" s="611">
        <v>4.5999999999999996</v>
      </c>
      <c r="DA39" s="623"/>
      <c r="DB39" s="623"/>
      <c r="DC39" s="624"/>
      <c r="DD39" s="614">
        <v>872694</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67227</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142092</v>
      </c>
      <c r="CS40" s="609"/>
      <c r="CT40" s="609"/>
      <c r="CU40" s="609"/>
      <c r="CV40" s="609"/>
      <c r="CW40" s="609"/>
      <c r="CX40" s="609"/>
      <c r="CY40" s="610"/>
      <c r="CZ40" s="611">
        <v>0.5</v>
      </c>
      <c r="DA40" s="623"/>
      <c r="DB40" s="623"/>
      <c r="DC40" s="624"/>
      <c r="DD40" s="614">
        <v>140406</v>
      </c>
      <c r="DE40" s="609"/>
      <c r="DF40" s="609"/>
      <c r="DG40" s="609"/>
      <c r="DH40" s="609"/>
      <c r="DI40" s="609"/>
      <c r="DJ40" s="609"/>
      <c r="DK40" s="610"/>
      <c r="DL40" s="614">
        <v>11639</v>
      </c>
      <c r="DM40" s="609"/>
      <c r="DN40" s="609"/>
      <c r="DO40" s="609"/>
      <c r="DP40" s="609"/>
      <c r="DQ40" s="609"/>
      <c r="DR40" s="609"/>
      <c r="DS40" s="609"/>
      <c r="DT40" s="609"/>
      <c r="DU40" s="609"/>
      <c r="DV40" s="610"/>
      <c r="DW40" s="611">
        <v>0.1</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31259808</v>
      </c>
      <c r="S41" s="633"/>
      <c r="T41" s="633"/>
      <c r="U41" s="633"/>
      <c r="V41" s="633"/>
      <c r="W41" s="633"/>
      <c r="X41" s="633"/>
      <c r="Y41" s="636"/>
      <c r="Z41" s="637">
        <v>100</v>
      </c>
      <c r="AA41" s="637"/>
      <c r="AB41" s="637"/>
      <c r="AC41" s="637"/>
      <c r="AD41" s="638">
        <v>15323349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407325</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1862723</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436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2747387</v>
      </c>
      <c r="CS42" s="621"/>
      <c r="CT42" s="621"/>
      <c r="CU42" s="621"/>
      <c r="CV42" s="621"/>
      <c r="CW42" s="621"/>
      <c r="CX42" s="621"/>
      <c r="CY42" s="622"/>
      <c r="CZ42" s="611">
        <v>9.1999999999999993</v>
      </c>
      <c r="DA42" s="623"/>
      <c r="DB42" s="623"/>
      <c r="DC42" s="624"/>
      <c r="DD42" s="614">
        <v>1042117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86225</v>
      </c>
      <c r="CS43" s="621"/>
      <c r="CT43" s="621"/>
      <c r="CU43" s="621"/>
      <c r="CV43" s="621"/>
      <c r="CW43" s="621"/>
      <c r="CX43" s="621"/>
      <c r="CY43" s="622"/>
      <c r="CZ43" s="611">
        <v>0.3</v>
      </c>
      <c r="DA43" s="623"/>
      <c r="DB43" s="623"/>
      <c r="DC43" s="624"/>
      <c r="DD43" s="614">
        <v>83302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2747378</v>
      </c>
      <c r="CS44" s="609"/>
      <c r="CT44" s="609"/>
      <c r="CU44" s="609"/>
      <c r="CV44" s="609"/>
      <c r="CW44" s="609"/>
      <c r="CX44" s="609"/>
      <c r="CY44" s="610"/>
      <c r="CZ44" s="611">
        <v>9.1999999999999993</v>
      </c>
      <c r="DA44" s="612"/>
      <c r="DB44" s="612"/>
      <c r="DC44" s="613"/>
      <c r="DD44" s="614">
        <v>1042108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1446226</v>
      </c>
      <c r="CS45" s="621"/>
      <c r="CT45" s="621"/>
      <c r="CU45" s="621"/>
      <c r="CV45" s="621"/>
      <c r="CW45" s="621"/>
      <c r="CX45" s="621"/>
      <c r="CY45" s="622"/>
      <c r="CZ45" s="611">
        <v>4.8</v>
      </c>
      <c r="DA45" s="623"/>
      <c r="DB45" s="623"/>
      <c r="DC45" s="624"/>
      <c r="DD45" s="614">
        <v>689622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1299640</v>
      </c>
      <c r="CS46" s="609"/>
      <c r="CT46" s="609"/>
      <c r="CU46" s="609"/>
      <c r="CV46" s="609"/>
      <c r="CW46" s="609"/>
      <c r="CX46" s="609"/>
      <c r="CY46" s="610"/>
      <c r="CZ46" s="611">
        <v>4.3</v>
      </c>
      <c r="DA46" s="612"/>
      <c r="DB46" s="612"/>
      <c r="DC46" s="613"/>
      <c r="DD46" s="614">
        <v>351286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9</v>
      </c>
      <c r="CS47" s="621"/>
      <c r="CT47" s="621"/>
      <c r="CU47" s="621"/>
      <c r="CV47" s="621"/>
      <c r="CW47" s="621"/>
      <c r="CX47" s="621"/>
      <c r="CY47" s="622"/>
      <c r="CZ47" s="611">
        <v>0</v>
      </c>
      <c r="DA47" s="623"/>
      <c r="DB47" s="623"/>
      <c r="DC47" s="624"/>
      <c r="DD47" s="614">
        <v>9</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29977252</v>
      </c>
      <c r="CS49" s="593"/>
      <c r="CT49" s="593"/>
      <c r="CU49" s="593"/>
      <c r="CV49" s="593"/>
      <c r="CW49" s="593"/>
      <c r="CX49" s="593"/>
      <c r="CY49" s="594"/>
      <c r="CZ49" s="595">
        <v>100</v>
      </c>
      <c r="DA49" s="596"/>
      <c r="DB49" s="596"/>
      <c r="DC49" s="597"/>
      <c r="DD49" s="598">
        <v>18316534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Ag6SnASCQS5iVg737n3YJouyES9hODk/KwrU37PerOHvb3Hd8a+6KZk1cj7IZBNVKjQjtGvM/Yz+B6Bs5aHLVQ==" saltValue="MJ7u6iL6+GIw7gJe4Ar4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3" zoomScale="70" zoomScaleNormal="25" zoomScaleSheetLayoutView="70" workbookViewId="0">
      <selection activeCell="AF76" sqref="AF76:AJ76"/>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30848</v>
      </c>
      <c r="R7" s="1090"/>
      <c r="S7" s="1090"/>
      <c r="T7" s="1090"/>
      <c r="U7" s="1090"/>
      <c r="V7" s="1090">
        <v>29566</v>
      </c>
      <c r="W7" s="1090"/>
      <c r="X7" s="1090"/>
      <c r="Y7" s="1090"/>
      <c r="Z7" s="1090"/>
      <c r="AA7" s="1090">
        <v>1282</v>
      </c>
      <c r="AB7" s="1090"/>
      <c r="AC7" s="1090"/>
      <c r="AD7" s="1090"/>
      <c r="AE7" s="1091"/>
      <c r="AF7" s="1092">
        <v>1141</v>
      </c>
      <c r="AG7" s="1093"/>
      <c r="AH7" s="1093"/>
      <c r="AI7" s="1093"/>
      <c r="AJ7" s="1094"/>
      <c r="AK7" s="1095" t="s">
        <v>490</v>
      </c>
      <c r="AL7" s="1096"/>
      <c r="AM7" s="1096"/>
      <c r="AN7" s="1096"/>
      <c r="AO7" s="1096"/>
      <c r="AP7" s="1096">
        <v>19236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419</v>
      </c>
      <c r="R8" s="1026"/>
      <c r="S8" s="1026"/>
      <c r="T8" s="1026"/>
      <c r="U8" s="1026"/>
      <c r="V8" s="1026">
        <v>418</v>
      </c>
      <c r="W8" s="1026"/>
      <c r="X8" s="1026"/>
      <c r="Y8" s="1026"/>
      <c r="Z8" s="1026"/>
      <c r="AA8" s="1026" t="s">
        <v>490</v>
      </c>
      <c r="AB8" s="1026"/>
      <c r="AC8" s="1026"/>
      <c r="AD8" s="1026"/>
      <c r="AE8" s="1027"/>
      <c r="AF8" s="1022" t="s">
        <v>121</v>
      </c>
      <c r="AG8" s="1023"/>
      <c r="AH8" s="1023"/>
      <c r="AI8" s="1023"/>
      <c r="AJ8" s="1024"/>
      <c r="AK8" s="1067" t="s">
        <v>490</v>
      </c>
      <c r="AL8" s="1068"/>
      <c r="AM8" s="1068"/>
      <c r="AN8" s="1068"/>
      <c r="AO8" s="1068"/>
      <c r="AP8" s="1068" t="s">
        <v>490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1141</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6188</v>
      </c>
      <c r="R28" s="1038"/>
      <c r="S28" s="1038"/>
      <c r="T28" s="1038"/>
      <c r="U28" s="1038"/>
      <c r="V28" s="1038">
        <v>6138</v>
      </c>
      <c r="W28" s="1038"/>
      <c r="X28" s="1038"/>
      <c r="Y28" s="1038"/>
      <c r="Z28" s="1038"/>
      <c r="AA28" s="1038">
        <v>50</v>
      </c>
      <c r="AB28" s="1038"/>
      <c r="AC28" s="1038"/>
      <c r="AD28" s="1038"/>
      <c r="AE28" s="1039"/>
      <c r="AF28" s="1040">
        <v>50</v>
      </c>
      <c r="AG28" s="1038"/>
      <c r="AH28" s="1038"/>
      <c r="AI28" s="1038"/>
      <c r="AJ28" s="1041"/>
      <c r="AK28" s="1029">
        <v>654</v>
      </c>
      <c r="AL28" s="1030"/>
      <c r="AM28" s="1030"/>
      <c r="AN28" s="1030"/>
      <c r="AO28" s="1030"/>
      <c r="AP28" s="1030" t="s">
        <v>490</v>
      </c>
      <c r="AQ28" s="1030"/>
      <c r="AR28" s="1030"/>
      <c r="AS28" s="1030"/>
      <c r="AT28" s="1030"/>
      <c r="AU28" s="1030" t="s">
        <v>490</v>
      </c>
      <c r="AV28" s="1030"/>
      <c r="AW28" s="1030"/>
      <c r="AX28" s="1030"/>
      <c r="AY28" s="1030"/>
      <c r="AZ28" s="1031" t="s">
        <v>490</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5229</v>
      </c>
      <c r="R29" s="1026"/>
      <c r="S29" s="1026"/>
      <c r="T29" s="1026"/>
      <c r="U29" s="1026"/>
      <c r="V29" s="1026">
        <v>5088</v>
      </c>
      <c r="W29" s="1026"/>
      <c r="X29" s="1026"/>
      <c r="Y29" s="1026"/>
      <c r="Z29" s="1026"/>
      <c r="AA29" s="1026">
        <v>141</v>
      </c>
      <c r="AB29" s="1026"/>
      <c r="AC29" s="1026"/>
      <c r="AD29" s="1026"/>
      <c r="AE29" s="1027"/>
      <c r="AF29" s="1022">
        <v>141</v>
      </c>
      <c r="AG29" s="1023"/>
      <c r="AH29" s="1023"/>
      <c r="AI29" s="1023"/>
      <c r="AJ29" s="1024"/>
      <c r="AK29" s="967">
        <v>814</v>
      </c>
      <c r="AL29" s="958"/>
      <c r="AM29" s="958"/>
      <c r="AN29" s="958"/>
      <c r="AO29" s="958"/>
      <c r="AP29" s="958" t="s">
        <v>490</v>
      </c>
      <c r="AQ29" s="958"/>
      <c r="AR29" s="958"/>
      <c r="AS29" s="958"/>
      <c r="AT29" s="958"/>
      <c r="AU29" s="958" t="s">
        <v>490</v>
      </c>
      <c r="AV29" s="958"/>
      <c r="AW29" s="958"/>
      <c r="AX29" s="958"/>
      <c r="AY29" s="958"/>
      <c r="AZ29" s="1028" t="s">
        <v>490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961</v>
      </c>
      <c r="R30" s="1026"/>
      <c r="S30" s="1026"/>
      <c r="T30" s="1026"/>
      <c r="U30" s="1026"/>
      <c r="V30" s="1026">
        <v>955</v>
      </c>
      <c r="W30" s="1026"/>
      <c r="X30" s="1026"/>
      <c r="Y30" s="1026"/>
      <c r="Z30" s="1026"/>
      <c r="AA30" s="1026">
        <v>6</v>
      </c>
      <c r="AB30" s="1026"/>
      <c r="AC30" s="1026"/>
      <c r="AD30" s="1026"/>
      <c r="AE30" s="1027"/>
      <c r="AF30" s="1022">
        <v>6</v>
      </c>
      <c r="AG30" s="1023"/>
      <c r="AH30" s="1023"/>
      <c r="AI30" s="1023"/>
      <c r="AJ30" s="1024"/>
      <c r="AK30" s="967">
        <v>183</v>
      </c>
      <c r="AL30" s="958"/>
      <c r="AM30" s="958"/>
      <c r="AN30" s="958"/>
      <c r="AO30" s="958"/>
      <c r="AP30" s="958" t="s">
        <v>490</v>
      </c>
      <c r="AQ30" s="958"/>
      <c r="AR30" s="958"/>
      <c r="AS30" s="958"/>
      <c r="AT30" s="958"/>
      <c r="AU30" s="958" t="s">
        <v>490</v>
      </c>
      <c r="AV30" s="958"/>
      <c r="AW30" s="958"/>
      <c r="AX30" s="958"/>
      <c r="AY30" s="958"/>
      <c r="AZ30" s="1028" t="s">
        <v>490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637</v>
      </c>
      <c r="R31" s="1026"/>
      <c r="S31" s="1026"/>
      <c r="T31" s="1026"/>
      <c r="U31" s="1026"/>
      <c r="V31" s="1026">
        <v>49</v>
      </c>
      <c r="W31" s="1026"/>
      <c r="X31" s="1026"/>
      <c r="Y31" s="1026"/>
      <c r="Z31" s="1026"/>
      <c r="AA31" s="1026">
        <v>588</v>
      </c>
      <c r="AB31" s="1026"/>
      <c r="AC31" s="1026"/>
      <c r="AD31" s="1026"/>
      <c r="AE31" s="1027"/>
      <c r="AF31" s="1022">
        <v>588</v>
      </c>
      <c r="AG31" s="1023"/>
      <c r="AH31" s="1023"/>
      <c r="AI31" s="1023"/>
      <c r="AJ31" s="1024"/>
      <c r="AK31" s="967">
        <v>9</v>
      </c>
      <c r="AL31" s="958"/>
      <c r="AM31" s="958"/>
      <c r="AN31" s="958"/>
      <c r="AO31" s="958"/>
      <c r="AP31" s="958" t="s">
        <v>490</v>
      </c>
      <c r="AQ31" s="958"/>
      <c r="AR31" s="958"/>
      <c r="AS31" s="958"/>
      <c r="AT31" s="958"/>
      <c r="AU31" s="958" t="s">
        <v>490</v>
      </c>
      <c r="AV31" s="958"/>
      <c r="AW31" s="958"/>
      <c r="AX31" s="958"/>
      <c r="AY31" s="958"/>
      <c r="AZ31" s="1028" t="s">
        <v>490</v>
      </c>
      <c r="BA31" s="1028"/>
      <c r="BB31" s="1028"/>
      <c r="BC31" s="1028"/>
      <c r="BD31" s="1028"/>
      <c r="BE31" s="959" t="s">
        <v>393</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603</v>
      </c>
      <c r="R32" s="1026"/>
      <c r="S32" s="1026"/>
      <c r="T32" s="1026"/>
      <c r="U32" s="1026"/>
      <c r="V32" s="1026">
        <v>5</v>
      </c>
      <c r="W32" s="1026"/>
      <c r="X32" s="1026"/>
      <c r="Y32" s="1026"/>
      <c r="Z32" s="1026"/>
      <c r="AA32" s="1026">
        <v>598</v>
      </c>
      <c r="AB32" s="1026"/>
      <c r="AC32" s="1026"/>
      <c r="AD32" s="1026"/>
      <c r="AE32" s="1027"/>
      <c r="AF32" s="1022">
        <v>598</v>
      </c>
      <c r="AG32" s="1023"/>
      <c r="AH32" s="1023"/>
      <c r="AI32" s="1023"/>
      <c r="AJ32" s="1024"/>
      <c r="AK32" s="967" t="s">
        <v>490</v>
      </c>
      <c r="AL32" s="958"/>
      <c r="AM32" s="958"/>
      <c r="AN32" s="958"/>
      <c r="AO32" s="958"/>
      <c r="AP32" s="958" t="s">
        <v>490</v>
      </c>
      <c r="AQ32" s="958"/>
      <c r="AR32" s="958"/>
      <c r="AS32" s="958"/>
      <c r="AT32" s="958"/>
      <c r="AU32" s="958" t="s">
        <v>490</v>
      </c>
      <c r="AV32" s="958"/>
      <c r="AW32" s="958"/>
      <c r="AX32" s="958"/>
      <c r="AY32" s="958"/>
      <c r="AZ32" s="1028" t="s">
        <v>490</v>
      </c>
      <c r="BA32" s="1028"/>
      <c r="BB32" s="1028"/>
      <c r="BC32" s="1028"/>
      <c r="BD32" s="1028"/>
      <c r="BE32" s="959" t="s">
        <v>393</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1222</v>
      </c>
      <c r="R33" s="1026"/>
      <c r="S33" s="1026"/>
      <c r="T33" s="1026"/>
      <c r="U33" s="1026"/>
      <c r="V33" s="1026">
        <v>217</v>
      </c>
      <c r="W33" s="1026"/>
      <c r="X33" s="1026"/>
      <c r="Y33" s="1026"/>
      <c r="Z33" s="1026"/>
      <c r="AA33" s="1026">
        <v>972</v>
      </c>
      <c r="AB33" s="1026"/>
      <c r="AC33" s="1026"/>
      <c r="AD33" s="1026"/>
      <c r="AE33" s="1027"/>
      <c r="AF33" s="1022">
        <v>972</v>
      </c>
      <c r="AG33" s="1023"/>
      <c r="AH33" s="1023"/>
      <c r="AI33" s="1023"/>
      <c r="AJ33" s="1024"/>
      <c r="AK33" s="967">
        <v>530</v>
      </c>
      <c r="AL33" s="958"/>
      <c r="AM33" s="958"/>
      <c r="AN33" s="958"/>
      <c r="AO33" s="958"/>
      <c r="AP33" s="958" t="s">
        <v>490</v>
      </c>
      <c r="AQ33" s="958"/>
      <c r="AR33" s="958"/>
      <c r="AS33" s="958"/>
      <c r="AT33" s="958"/>
      <c r="AU33" s="958" t="s">
        <v>490</v>
      </c>
      <c r="AV33" s="958"/>
      <c r="AW33" s="958"/>
      <c r="AX33" s="958"/>
      <c r="AY33" s="958"/>
      <c r="AZ33" s="1028" t="s">
        <v>490</v>
      </c>
      <c r="BA33" s="1028"/>
      <c r="BB33" s="1028"/>
      <c r="BC33" s="1028"/>
      <c r="BD33" s="1028"/>
      <c r="BE33" s="959" t="s">
        <v>393</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912</v>
      </c>
      <c r="R34" s="1026"/>
      <c r="S34" s="1026"/>
      <c r="T34" s="1026"/>
      <c r="U34" s="1026"/>
      <c r="V34" s="1026">
        <v>909</v>
      </c>
      <c r="W34" s="1026"/>
      <c r="X34" s="1026"/>
      <c r="Y34" s="1026"/>
      <c r="Z34" s="1026"/>
      <c r="AA34" s="1026">
        <v>3</v>
      </c>
      <c r="AB34" s="1026"/>
      <c r="AC34" s="1026"/>
      <c r="AD34" s="1026"/>
      <c r="AE34" s="1027"/>
      <c r="AF34" s="1022" t="s">
        <v>121</v>
      </c>
      <c r="AG34" s="1023"/>
      <c r="AH34" s="1023"/>
      <c r="AI34" s="1023"/>
      <c r="AJ34" s="1024"/>
      <c r="AK34" s="967" t="s">
        <v>490</v>
      </c>
      <c r="AL34" s="958"/>
      <c r="AM34" s="958"/>
      <c r="AN34" s="958"/>
      <c r="AO34" s="958"/>
      <c r="AP34" s="958" t="s">
        <v>490</v>
      </c>
      <c r="AQ34" s="958"/>
      <c r="AR34" s="958"/>
      <c r="AS34" s="958"/>
      <c r="AT34" s="958"/>
      <c r="AU34" s="958" t="s">
        <v>490</v>
      </c>
      <c r="AV34" s="958"/>
      <c r="AW34" s="958"/>
      <c r="AX34" s="958"/>
      <c r="AY34" s="958"/>
      <c r="AZ34" s="1028" t="s">
        <v>490</v>
      </c>
      <c r="BA34" s="1028"/>
      <c r="BB34" s="1028"/>
      <c r="BC34" s="1028"/>
      <c r="BD34" s="1028"/>
      <c r="BE34" s="959" t="s">
        <v>397</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2355</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121</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402</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554</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t="s">
        <v>553</v>
      </c>
      <c r="AQ68" s="969"/>
      <c r="AR68" s="969"/>
      <c r="AS68" s="969"/>
      <c r="AT68" s="969"/>
      <c r="AU68" s="969" t="s">
        <v>490</v>
      </c>
      <c r="AV68" s="969"/>
      <c r="AW68" s="969"/>
      <c r="AX68" s="969"/>
      <c r="AY68" s="969"/>
      <c r="AZ68" s="970" t="s">
        <v>559</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555</v>
      </c>
      <c r="C69" s="962"/>
      <c r="D69" s="962"/>
      <c r="E69" s="962"/>
      <c r="F69" s="962"/>
      <c r="G69" s="962"/>
      <c r="H69" s="962"/>
      <c r="I69" s="962"/>
      <c r="J69" s="962"/>
      <c r="K69" s="962"/>
      <c r="L69" s="962"/>
      <c r="M69" s="962"/>
      <c r="N69" s="962"/>
      <c r="O69" s="962"/>
      <c r="P69" s="963"/>
      <c r="Q69" s="964">
        <v>535</v>
      </c>
      <c r="R69" s="958"/>
      <c r="S69" s="958"/>
      <c r="T69" s="958"/>
      <c r="U69" s="958"/>
      <c r="V69" s="958">
        <v>515</v>
      </c>
      <c r="W69" s="958"/>
      <c r="X69" s="958"/>
      <c r="Y69" s="958"/>
      <c r="Z69" s="958"/>
      <c r="AA69" s="958">
        <v>20</v>
      </c>
      <c r="AB69" s="958"/>
      <c r="AC69" s="958"/>
      <c r="AD69" s="958"/>
      <c r="AE69" s="958"/>
      <c r="AF69" s="958">
        <v>20</v>
      </c>
      <c r="AG69" s="958"/>
      <c r="AH69" s="958"/>
      <c r="AI69" s="958"/>
      <c r="AJ69" s="958"/>
      <c r="AK69" s="958">
        <v>0</v>
      </c>
      <c r="AL69" s="958"/>
      <c r="AM69" s="958"/>
      <c r="AN69" s="958"/>
      <c r="AO69" s="958"/>
      <c r="AP69" s="958">
        <v>114</v>
      </c>
      <c r="AQ69" s="958"/>
      <c r="AR69" s="958"/>
      <c r="AS69" s="958"/>
      <c r="AT69" s="958"/>
      <c r="AU69" s="958" t="s">
        <v>490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556</v>
      </c>
      <c r="C70" s="962"/>
      <c r="D70" s="962"/>
      <c r="E70" s="962"/>
      <c r="F70" s="962"/>
      <c r="G70" s="962"/>
      <c r="H70" s="962"/>
      <c r="I70" s="962"/>
      <c r="J70" s="962"/>
      <c r="K70" s="962"/>
      <c r="L70" s="962"/>
      <c r="M70" s="962"/>
      <c r="N70" s="962"/>
      <c r="O70" s="962"/>
      <c r="P70" s="963"/>
      <c r="Q70" s="964">
        <v>5075</v>
      </c>
      <c r="R70" s="958"/>
      <c r="S70" s="958"/>
      <c r="T70" s="958"/>
      <c r="U70" s="958"/>
      <c r="V70" s="958">
        <v>4850</v>
      </c>
      <c r="W70" s="958"/>
      <c r="X70" s="958"/>
      <c r="Y70" s="958"/>
      <c r="Z70" s="958"/>
      <c r="AA70" s="958">
        <v>225</v>
      </c>
      <c r="AB70" s="958"/>
      <c r="AC70" s="958"/>
      <c r="AD70" s="958"/>
      <c r="AE70" s="958"/>
      <c r="AF70" s="958">
        <v>222</v>
      </c>
      <c r="AG70" s="958"/>
      <c r="AH70" s="958"/>
      <c r="AI70" s="958"/>
      <c r="AJ70" s="958"/>
      <c r="AK70" s="958">
        <v>129</v>
      </c>
      <c r="AL70" s="958"/>
      <c r="AM70" s="958"/>
      <c r="AN70" s="958"/>
      <c r="AO70" s="958"/>
      <c r="AP70" s="958">
        <v>14372</v>
      </c>
      <c r="AQ70" s="958"/>
      <c r="AR70" s="958"/>
      <c r="AS70" s="958"/>
      <c r="AT70" s="958"/>
      <c r="AU70" s="958" t="s">
        <v>490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557</v>
      </c>
      <c r="C71" s="962"/>
      <c r="D71" s="962"/>
      <c r="E71" s="962"/>
      <c r="F71" s="962"/>
      <c r="G71" s="962"/>
      <c r="H71" s="962"/>
      <c r="I71" s="962"/>
      <c r="J71" s="962"/>
      <c r="K71" s="962"/>
      <c r="L71" s="962"/>
      <c r="M71" s="962"/>
      <c r="N71" s="962"/>
      <c r="O71" s="962"/>
      <c r="P71" s="963"/>
      <c r="Q71" s="964">
        <v>312</v>
      </c>
      <c r="R71" s="958"/>
      <c r="S71" s="958"/>
      <c r="T71" s="958"/>
      <c r="U71" s="958"/>
      <c r="V71" s="958">
        <v>290</v>
      </c>
      <c r="W71" s="958"/>
      <c r="X71" s="958"/>
      <c r="Y71" s="958"/>
      <c r="Z71" s="958"/>
      <c r="AA71" s="958">
        <v>22</v>
      </c>
      <c r="AB71" s="958"/>
      <c r="AC71" s="958"/>
      <c r="AD71" s="958"/>
      <c r="AE71" s="958"/>
      <c r="AF71" s="958">
        <v>22</v>
      </c>
      <c r="AG71" s="958"/>
      <c r="AH71" s="958"/>
      <c r="AI71" s="958"/>
      <c r="AJ71" s="958"/>
      <c r="AK71" s="958" t="s">
        <v>553</v>
      </c>
      <c r="AL71" s="958"/>
      <c r="AM71" s="958"/>
      <c r="AN71" s="958"/>
      <c r="AO71" s="958"/>
      <c r="AP71" s="958" t="s">
        <v>553</v>
      </c>
      <c r="AQ71" s="958"/>
      <c r="AR71" s="958"/>
      <c r="AS71" s="958"/>
      <c r="AT71" s="958"/>
      <c r="AU71" s="958" t="s">
        <v>490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558</v>
      </c>
      <c r="C72" s="962"/>
      <c r="D72" s="962"/>
      <c r="E72" s="962"/>
      <c r="F72" s="962"/>
      <c r="G72" s="962"/>
      <c r="H72" s="962"/>
      <c r="I72" s="962"/>
      <c r="J72" s="962"/>
      <c r="K72" s="962"/>
      <c r="L72" s="962"/>
      <c r="M72" s="962"/>
      <c r="N72" s="962"/>
      <c r="O72" s="962"/>
      <c r="P72" s="963"/>
      <c r="Q72" s="964">
        <v>322367</v>
      </c>
      <c r="R72" s="958"/>
      <c r="S72" s="958"/>
      <c r="T72" s="958"/>
      <c r="U72" s="958"/>
      <c r="V72" s="958">
        <v>314740</v>
      </c>
      <c r="W72" s="958"/>
      <c r="X72" s="958"/>
      <c r="Y72" s="958"/>
      <c r="Z72" s="958"/>
      <c r="AA72" s="958">
        <v>7627</v>
      </c>
      <c r="AB72" s="958"/>
      <c r="AC72" s="958"/>
      <c r="AD72" s="958"/>
      <c r="AE72" s="958"/>
      <c r="AF72" s="958">
        <v>5417</v>
      </c>
      <c r="AG72" s="958"/>
      <c r="AH72" s="958"/>
      <c r="AI72" s="958"/>
      <c r="AJ72" s="958"/>
      <c r="AK72" s="958" t="s">
        <v>553</v>
      </c>
      <c r="AL72" s="958"/>
      <c r="AM72" s="958"/>
      <c r="AN72" s="958"/>
      <c r="AO72" s="958"/>
      <c r="AP72" s="958" t="s">
        <v>553</v>
      </c>
      <c r="AQ72" s="958"/>
      <c r="AR72" s="958"/>
      <c r="AS72" s="958"/>
      <c r="AT72" s="958"/>
      <c r="AU72" s="958" t="s">
        <v>490</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294</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294</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294</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2463891</v>
      </c>
      <c r="AB110" s="876"/>
      <c r="AC110" s="876"/>
      <c r="AD110" s="876"/>
      <c r="AE110" s="877"/>
      <c r="AF110" s="878">
        <v>2186450</v>
      </c>
      <c r="AG110" s="876"/>
      <c r="AH110" s="876"/>
      <c r="AI110" s="876"/>
      <c r="AJ110" s="877"/>
      <c r="AK110" s="878">
        <v>2204502</v>
      </c>
      <c r="AL110" s="876"/>
      <c r="AM110" s="876"/>
      <c r="AN110" s="876"/>
      <c r="AO110" s="877"/>
      <c r="AP110" s="879">
        <v>16.5</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20960389</v>
      </c>
      <c r="BR110" s="829"/>
      <c r="BS110" s="829"/>
      <c r="BT110" s="829"/>
      <c r="BU110" s="829"/>
      <c r="BV110" s="829">
        <v>20077609</v>
      </c>
      <c r="BW110" s="829"/>
      <c r="BX110" s="829"/>
      <c r="BY110" s="829"/>
      <c r="BZ110" s="829"/>
      <c r="CA110" s="829">
        <v>19236337</v>
      </c>
      <c r="CB110" s="829"/>
      <c r="CC110" s="829"/>
      <c r="CD110" s="829"/>
      <c r="CE110" s="829"/>
      <c r="CF110" s="853">
        <v>143.6</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4934775</v>
      </c>
      <c r="BR112" s="804"/>
      <c r="BS112" s="804"/>
      <c r="BT112" s="804"/>
      <c r="BU112" s="804"/>
      <c r="BV112" s="804">
        <v>4155213</v>
      </c>
      <c r="BW112" s="804"/>
      <c r="BX112" s="804"/>
      <c r="BY112" s="804"/>
      <c r="BZ112" s="804"/>
      <c r="CA112" s="804">
        <v>4526005</v>
      </c>
      <c r="CB112" s="804"/>
      <c r="CC112" s="804"/>
      <c r="CD112" s="804"/>
      <c r="CE112" s="804"/>
      <c r="CF112" s="862">
        <v>33.799999999999997</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399544</v>
      </c>
      <c r="AB113" s="906"/>
      <c r="AC113" s="906"/>
      <c r="AD113" s="906"/>
      <c r="AE113" s="907"/>
      <c r="AF113" s="908">
        <v>371048</v>
      </c>
      <c r="AG113" s="906"/>
      <c r="AH113" s="906"/>
      <c r="AI113" s="906"/>
      <c r="AJ113" s="907"/>
      <c r="AK113" s="908">
        <v>345874</v>
      </c>
      <c r="AL113" s="906"/>
      <c r="AM113" s="906"/>
      <c r="AN113" s="906"/>
      <c r="AO113" s="907"/>
      <c r="AP113" s="909">
        <v>2.6</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4378098</v>
      </c>
      <c r="BR113" s="804"/>
      <c r="BS113" s="804"/>
      <c r="BT113" s="804"/>
      <c r="BU113" s="804"/>
      <c r="BV113" s="804">
        <v>4433631</v>
      </c>
      <c r="BW113" s="804"/>
      <c r="BX113" s="804"/>
      <c r="BY113" s="804"/>
      <c r="BZ113" s="804"/>
      <c r="CA113" s="804">
        <v>4380476</v>
      </c>
      <c r="CB113" s="804"/>
      <c r="CC113" s="804"/>
      <c r="CD113" s="804"/>
      <c r="CE113" s="804"/>
      <c r="CF113" s="862">
        <v>32.700000000000003</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99223</v>
      </c>
      <c r="AB114" s="767"/>
      <c r="AC114" s="767"/>
      <c r="AD114" s="767"/>
      <c r="AE114" s="768"/>
      <c r="AF114" s="769">
        <v>192939</v>
      </c>
      <c r="AG114" s="767"/>
      <c r="AH114" s="767"/>
      <c r="AI114" s="767"/>
      <c r="AJ114" s="768"/>
      <c r="AK114" s="769">
        <v>252892</v>
      </c>
      <c r="AL114" s="767"/>
      <c r="AM114" s="767"/>
      <c r="AN114" s="767"/>
      <c r="AO114" s="768"/>
      <c r="AP114" s="811">
        <v>1.9</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t="s">
        <v>121</v>
      </c>
      <c r="BR114" s="804"/>
      <c r="BS114" s="804"/>
      <c r="BT114" s="804"/>
      <c r="BU114" s="804"/>
      <c r="BV114" s="804" t="s">
        <v>121</v>
      </c>
      <c r="BW114" s="804"/>
      <c r="BX114" s="804"/>
      <c r="BY114" s="804"/>
      <c r="BZ114" s="804"/>
      <c r="CA114" s="804" t="s">
        <v>121</v>
      </c>
      <c r="CB114" s="804"/>
      <c r="CC114" s="804"/>
      <c r="CD114" s="804"/>
      <c r="CE114" s="804"/>
      <c r="CF114" s="862" t="s">
        <v>121</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493</v>
      </c>
      <c r="AB116" s="767"/>
      <c r="AC116" s="767"/>
      <c r="AD116" s="767"/>
      <c r="AE116" s="768"/>
      <c r="AF116" s="769">
        <v>493</v>
      </c>
      <c r="AG116" s="767"/>
      <c r="AH116" s="767"/>
      <c r="AI116" s="767"/>
      <c r="AJ116" s="768"/>
      <c r="AK116" s="769">
        <v>2649</v>
      </c>
      <c r="AL116" s="767"/>
      <c r="AM116" s="767"/>
      <c r="AN116" s="767"/>
      <c r="AO116" s="768"/>
      <c r="AP116" s="811">
        <v>0</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2963153</v>
      </c>
      <c r="AB117" s="890"/>
      <c r="AC117" s="890"/>
      <c r="AD117" s="890"/>
      <c r="AE117" s="891"/>
      <c r="AF117" s="892">
        <v>2750930</v>
      </c>
      <c r="AG117" s="890"/>
      <c r="AH117" s="890"/>
      <c r="AI117" s="890"/>
      <c r="AJ117" s="891"/>
      <c r="AK117" s="892">
        <v>2805917</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294</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444</v>
      </c>
      <c r="BP119" s="865"/>
      <c r="BQ119" s="866">
        <v>30273262</v>
      </c>
      <c r="BR119" s="832"/>
      <c r="BS119" s="832"/>
      <c r="BT119" s="832"/>
      <c r="BU119" s="832"/>
      <c r="BV119" s="832">
        <v>28666453</v>
      </c>
      <c r="BW119" s="832"/>
      <c r="BX119" s="832"/>
      <c r="BY119" s="832"/>
      <c r="BZ119" s="832"/>
      <c r="CA119" s="832">
        <v>28142818</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9714707</v>
      </c>
      <c r="BR120" s="829"/>
      <c r="BS120" s="829"/>
      <c r="BT120" s="829"/>
      <c r="BU120" s="829"/>
      <c r="BV120" s="829">
        <v>9152589</v>
      </c>
      <c r="BW120" s="829"/>
      <c r="BX120" s="829"/>
      <c r="BY120" s="829"/>
      <c r="BZ120" s="829"/>
      <c r="CA120" s="829">
        <v>10060441</v>
      </c>
      <c r="CB120" s="829"/>
      <c r="CC120" s="829"/>
      <c r="CD120" s="829"/>
      <c r="CE120" s="829"/>
      <c r="CF120" s="853">
        <v>75.099999999999994</v>
      </c>
      <c r="CG120" s="854"/>
      <c r="CH120" s="854"/>
      <c r="CI120" s="854"/>
      <c r="CJ120" s="854"/>
      <c r="CK120" s="855" t="s">
        <v>448</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4902931</v>
      </c>
      <c r="DH120" s="829"/>
      <c r="DI120" s="829"/>
      <c r="DJ120" s="829"/>
      <c r="DK120" s="829"/>
      <c r="DL120" s="829">
        <v>4081228</v>
      </c>
      <c r="DM120" s="829"/>
      <c r="DN120" s="829"/>
      <c r="DO120" s="829"/>
      <c r="DP120" s="829"/>
      <c r="DQ120" s="829">
        <v>3561843</v>
      </c>
      <c r="DR120" s="829"/>
      <c r="DS120" s="829"/>
      <c r="DT120" s="829"/>
      <c r="DU120" s="829"/>
      <c r="DV120" s="830">
        <v>26.6</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2</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246884</v>
      </c>
      <c r="BR121" s="804"/>
      <c r="BS121" s="804"/>
      <c r="BT121" s="804"/>
      <c r="BU121" s="804"/>
      <c r="BV121" s="804">
        <v>176676</v>
      </c>
      <c r="BW121" s="804"/>
      <c r="BX121" s="804"/>
      <c r="BY121" s="804"/>
      <c r="BZ121" s="804"/>
      <c r="CA121" s="804">
        <v>127803</v>
      </c>
      <c r="CB121" s="804"/>
      <c r="CC121" s="804"/>
      <c r="CD121" s="804"/>
      <c r="CE121" s="804"/>
      <c r="CF121" s="862">
        <v>1</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t="s">
        <v>121</v>
      </c>
      <c r="DH121" s="804"/>
      <c r="DI121" s="804"/>
      <c r="DJ121" s="804"/>
      <c r="DK121" s="804"/>
      <c r="DL121" s="804">
        <v>51600</v>
      </c>
      <c r="DM121" s="804"/>
      <c r="DN121" s="804"/>
      <c r="DO121" s="804"/>
      <c r="DP121" s="804"/>
      <c r="DQ121" s="804">
        <v>943200</v>
      </c>
      <c r="DR121" s="804"/>
      <c r="DS121" s="804"/>
      <c r="DT121" s="804"/>
      <c r="DU121" s="804"/>
      <c r="DV121" s="781">
        <v>7</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22379218</v>
      </c>
      <c r="BR122" s="832"/>
      <c r="BS122" s="832"/>
      <c r="BT122" s="832"/>
      <c r="BU122" s="832"/>
      <c r="BV122" s="832">
        <v>20876755</v>
      </c>
      <c r="BW122" s="832"/>
      <c r="BX122" s="832"/>
      <c r="BY122" s="832"/>
      <c r="BZ122" s="832"/>
      <c r="CA122" s="832">
        <v>20694724</v>
      </c>
      <c r="CB122" s="832"/>
      <c r="CC122" s="832"/>
      <c r="CD122" s="832"/>
      <c r="CE122" s="832"/>
      <c r="CF122" s="833">
        <v>154.5</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v>29191</v>
      </c>
      <c r="DH122" s="804"/>
      <c r="DI122" s="804"/>
      <c r="DJ122" s="804"/>
      <c r="DK122" s="804"/>
      <c r="DL122" s="804">
        <v>22385</v>
      </c>
      <c r="DM122" s="804"/>
      <c r="DN122" s="804"/>
      <c r="DO122" s="804"/>
      <c r="DP122" s="804"/>
      <c r="DQ122" s="804">
        <v>20962</v>
      </c>
      <c r="DR122" s="804"/>
      <c r="DS122" s="804"/>
      <c r="DT122" s="804"/>
      <c r="DU122" s="804"/>
      <c r="DV122" s="781">
        <v>0.2</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452</v>
      </c>
      <c r="BP123" s="865"/>
      <c r="BQ123" s="819">
        <v>32340809</v>
      </c>
      <c r="BR123" s="820"/>
      <c r="BS123" s="820"/>
      <c r="BT123" s="820"/>
      <c r="BU123" s="820"/>
      <c r="BV123" s="820">
        <v>30206020</v>
      </c>
      <c r="BW123" s="820"/>
      <c r="BX123" s="820"/>
      <c r="BY123" s="820"/>
      <c r="BZ123" s="820"/>
      <c r="CA123" s="820">
        <v>30882968</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t="s">
        <v>121</v>
      </c>
      <c r="DH124" s="751"/>
      <c r="DI124" s="751"/>
      <c r="DJ124" s="751"/>
      <c r="DK124" s="752"/>
      <c r="DL124" s="753" t="s">
        <v>121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53367</v>
      </c>
      <c r="AB128" s="788"/>
      <c r="AC128" s="788"/>
      <c r="AD128" s="788"/>
      <c r="AE128" s="789"/>
      <c r="AF128" s="790">
        <v>53182</v>
      </c>
      <c r="AG128" s="788"/>
      <c r="AH128" s="788"/>
      <c r="AI128" s="788"/>
      <c r="AJ128" s="789"/>
      <c r="AK128" s="790">
        <v>45634</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121</v>
      </c>
      <c r="BG128" s="774"/>
      <c r="BH128" s="774"/>
      <c r="BI128" s="774"/>
      <c r="BJ128" s="774"/>
      <c r="BK128" s="774"/>
      <c r="BL128" s="797"/>
      <c r="BM128" s="773">
        <v>12.75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14202450</v>
      </c>
      <c r="AB129" s="767"/>
      <c r="AC129" s="767"/>
      <c r="AD129" s="767"/>
      <c r="AE129" s="768"/>
      <c r="AF129" s="769">
        <v>14770948</v>
      </c>
      <c r="AG129" s="767"/>
      <c r="AH129" s="767"/>
      <c r="AI129" s="767"/>
      <c r="AJ129" s="768"/>
      <c r="AK129" s="769">
        <v>15358499</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121</v>
      </c>
      <c r="BG129" s="758"/>
      <c r="BH129" s="758"/>
      <c r="BI129" s="758"/>
      <c r="BJ129" s="758"/>
      <c r="BK129" s="758"/>
      <c r="BL129" s="759"/>
      <c r="BM129" s="757">
        <v>17.75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2021640</v>
      </c>
      <c r="AB130" s="767"/>
      <c r="AC130" s="767"/>
      <c r="AD130" s="767"/>
      <c r="AE130" s="768"/>
      <c r="AF130" s="769">
        <v>1886610</v>
      </c>
      <c r="AG130" s="767"/>
      <c r="AH130" s="767"/>
      <c r="AI130" s="767"/>
      <c r="AJ130" s="768"/>
      <c r="AK130" s="769">
        <v>1966395</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6.5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12180810</v>
      </c>
      <c r="AB131" s="751"/>
      <c r="AC131" s="751"/>
      <c r="AD131" s="751"/>
      <c r="AE131" s="752"/>
      <c r="AF131" s="753">
        <v>12884338</v>
      </c>
      <c r="AG131" s="751"/>
      <c r="AH131" s="751"/>
      <c r="AI131" s="751"/>
      <c r="AJ131" s="752"/>
      <c r="AK131" s="753">
        <v>13392104</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7.2913541869999996</v>
      </c>
      <c r="AB132" s="732"/>
      <c r="AC132" s="732"/>
      <c r="AD132" s="732"/>
      <c r="AE132" s="733"/>
      <c r="AF132" s="734">
        <v>6.2955349360000001</v>
      </c>
      <c r="AG132" s="732"/>
      <c r="AH132" s="732"/>
      <c r="AI132" s="732"/>
      <c r="AJ132" s="733"/>
      <c r="AK132" s="734">
        <v>5.9280304270000004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7.1</v>
      </c>
      <c r="AB133" s="711"/>
      <c r="AC133" s="711"/>
      <c r="AD133" s="711"/>
      <c r="AE133" s="712"/>
      <c r="AF133" s="710">
        <v>7</v>
      </c>
      <c r="AG133" s="711"/>
      <c r="AH133" s="711"/>
      <c r="AI133" s="711"/>
      <c r="AJ133" s="712"/>
      <c r="AK133" s="710">
        <v>6.5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3cDW9qqBSTAhTJEInXlDd+rw6v3cdxk207vE3IvzoUTwcGPP1PNt59Yc1JUOQgiwvxuZgNP4K8F9Gj4boA/IQ==" saltValue="pLcSIHtLnTd3qS71s2ZBQ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J1" zoomScale="85" zoomScaleNormal="85" zoomScaleSheetLayoutView="85" workbookViewId="0">
      <selection activeCell="CX50" sqref="CX50"/>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3sSRgDlQ+Tf5AA21lxFy3H1L+vJwTdbe5rvyqAwlgui8Vagf7Mas/gvP0cQU17whiJOH3J/a1Zs6Otc55SR3Q==" saltValue="4jCpSazdn/Gq0ztqEYVsI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n5opMqHHVYL/iPj0lMWe15IJKxs5v1I/7XTMDWPWYTiL+Fh7Forpvoc1HL+D+xx8UDM/YT99DQ2cuZLrtAWQw==" saltValue="ebpz5bhIHJ86VdaV0h9ZW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 x14ac:dyDescent="0.2">
      <c r="A8" s="247"/>
      <c r="AK8" s="256"/>
      <c r="AL8" s="257"/>
      <c r="AM8" s="257"/>
      <c r="AN8" s="258"/>
      <c r="AO8" s="1106"/>
      <c r="AP8" s="259" t="s">
        <v>483</v>
      </c>
      <c r="AQ8" s="260" t="s">
        <v>484</v>
      </c>
      <c r="AR8" s="261" t="s">
        <v>485</v>
      </c>
    </row>
    <row r="9" spans="1:46" ht="13" x14ac:dyDescent="0.2">
      <c r="A9" s="247"/>
      <c r="AK9" s="1117" t="s">
        <v>486</v>
      </c>
      <c r="AL9" s="1118"/>
      <c r="AM9" s="1118"/>
      <c r="AN9" s="1119"/>
      <c r="AO9" s="262">
        <v>3429059</v>
      </c>
      <c r="AP9" s="262">
        <v>52625</v>
      </c>
      <c r="AQ9" s="263">
        <v>72348</v>
      </c>
      <c r="AR9" s="264">
        <v>-27.3</v>
      </c>
    </row>
    <row r="10" spans="1:46" ht="13.5" customHeight="1" x14ac:dyDescent="0.2">
      <c r="A10" s="247"/>
      <c r="AK10" s="1117" t="s">
        <v>487</v>
      </c>
      <c r="AL10" s="1118"/>
      <c r="AM10" s="1118"/>
      <c r="AN10" s="1119"/>
      <c r="AO10" s="265">
        <v>400019</v>
      </c>
      <c r="AP10" s="265">
        <v>6139</v>
      </c>
      <c r="AQ10" s="266">
        <v>6364</v>
      </c>
      <c r="AR10" s="267">
        <v>-3.5</v>
      </c>
    </row>
    <row r="11" spans="1:46" ht="13.5" customHeight="1" x14ac:dyDescent="0.2">
      <c r="A11" s="247"/>
      <c r="AK11" s="1117" t="s">
        <v>488</v>
      </c>
      <c r="AL11" s="1118"/>
      <c r="AM11" s="1118"/>
      <c r="AN11" s="1119"/>
      <c r="AO11" s="265">
        <v>620</v>
      </c>
      <c r="AP11" s="265">
        <v>10</v>
      </c>
      <c r="AQ11" s="266">
        <v>1262</v>
      </c>
      <c r="AR11" s="267">
        <v>-99.2</v>
      </c>
    </row>
    <row r="12" spans="1:46" ht="13.5" customHeight="1" x14ac:dyDescent="0.2">
      <c r="A12" s="247"/>
      <c r="AK12" s="1117" t="s">
        <v>489</v>
      </c>
      <c r="AL12" s="1118"/>
      <c r="AM12" s="1118"/>
      <c r="AN12" s="1119"/>
      <c r="AO12" s="265" t="s">
        <v>490</v>
      </c>
      <c r="AP12" s="265" t="s">
        <v>490</v>
      </c>
      <c r="AQ12" s="266">
        <v>10</v>
      </c>
      <c r="AR12" s="267" t="s">
        <v>490</v>
      </c>
    </row>
    <row r="13" spans="1:46" ht="13.5" customHeight="1" x14ac:dyDescent="0.2">
      <c r="A13" s="247"/>
      <c r="AK13" s="1117" t="s">
        <v>491</v>
      </c>
      <c r="AL13" s="1118"/>
      <c r="AM13" s="1118"/>
      <c r="AN13" s="1119"/>
      <c r="AO13" s="265">
        <v>5809</v>
      </c>
      <c r="AP13" s="265">
        <v>89</v>
      </c>
      <c r="AQ13" s="266">
        <v>3257</v>
      </c>
      <c r="AR13" s="267">
        <v>-97.3</v>
      </c>
    </row>
    <row r="14" spans="1:46" ht="13.5" customHeight="1" x14ac:dyDescent="0.2">
      <c r="A14" s="247"/>
      <c r="AK14" s="1117" t="s">
        <v>492</v>
      </c>
      <c r="AL14" s="1118"/>
      <c r="AM14" s="1118"/>
      <c r="AN14" s="1119"/>
      <c r="AO14" s="265">
        <v>86225</v>
      </c>
      <c r="AP14" s="265">
        <v>1323</v>
      </c>
      <c r="AQ14" s="266">
        <v>1617</v>
      </c>
      <c r="AR14" s="267">
        <v>-18.2</v>
      </c>
    </row>
    <row r="15" spans="1:46" ht="13.5" customHeight="1" x14ac:dyDescent="0.2">
      <c r="A15" s="247"/>
      <c r="AK15" s="1120" t="s">
        <v>493</v>
      </c>
      <c r="AL15" s="1121"/>
      <c r="AM15" s="1121"/>
      <c r="AN15" s="1122"/>
      <c r="AO15" s="265">
        <v>-168138</v>
      </c>
      <c r="AP15" s="265">
        <v>-2580</v>
      </c>
      <c r="AQ15" s="266">
        <v>-3947</v>
      </c>
      <c r="AR15" s="267">
        <v>-34.6</v>
      </c>
    </row>
    <row r="16" spans="1:46" ht="13" x14ac:dyDescent="0.2">
      <c r="A16" s="247"/>
      <c r="AK16" s="1120" t="s">
        <v>177</v>
      </c>
      <c r="AL16" s="1121"/>
      <c r="AM16" s="1121"/>
      <c r="AN16" s="1122"/>
      <c r="AO16" s="265">
        <v>3753594</v>
      </c>
      <c r="AP16" s="265">
        <v>57606</v>
      </c>
      <c r="AQ16" s="266">
        <v>80912</v>
      </c>
      <c r="AR16" s="267">
        <v>-28.8</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23" t="s">
        <v>498</v>
      </c>
      <c r="AL21" s="1124"/>
      <c r="AM21" s="1124"/>
      <c r="AN21" s="1125"/>
      <c r="AO21" s="277">
        <v>4.93</v>
      </c>
      <c r="AP21" s="278">
        <v>6.71</v>
      </c>
      <c r="AQ21" s="279">
        <v>-1.78</v>
      </c>
      <c r="AS21" s="280"/>
      <c r="AT21" s="276"/>
    </row>
    <row r="22" spans="1:46" s="248" customFormat="1" ht="13" x14ac:dyDescent="0.2">
      <c r="A22" s="276"/>
      <c r="AK22" s="1123" t="s">
        <v>499</v>
      </c>
      <c r="AL22" s="1124"/>
      <c r="AM22" s="1124"/>
      <c r="AN22" s="1125"/>
      <c r="AO22" s="281">
        <v>96.6</v>
      </c>
      <c r="AP22" s="282">
        <v>98.3</v>
      </c>
      <c r="AQ22" s="283">
        <v>-1.7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2204502</v>
      </c>
      <c r="AP32" s="291">
        <v>33832</v>
      </c>
      <c r="AQ32" s="292">
        <v>34344</v>
      </c>
      <c r="AR32" s="293">
        <v>-1.5</v>
      </c>
    </row>
    <row r="33" spans="1:46" ht="13.5" customHeight="1" x14ac:dyDescent="0.2">
      <c r="A33" s="247"/>
      <c r="AK33" s="1107" t="s">
        <v>504</v>
      </c>
      <c r="AL33" s="1108"/>
      <c r="AM33" s="1108"/>
      <c r="AN33" s="1109"/>
      <c r="AO33" s="291" t="s">
        <v>490</v>
      </c>
      <c r="AP33" s="291" t="s">
        <v>490</v>
      </c>
      <c r="AQ33" s="292" t="s">
        <v>490</v>
      </c>
      <c r="AR33" s="293" t="s">
        <v>490</v>
      </c>
    </row>
    <row r="34" spans="1:46" ht="27" customHeight="1" x14ac:dyDescent="0.2">
      <c r="A34" s="247"/>
      <c r="AK34" s="1107" t="s">
        <v>505</v>
      </c>
      <c r="AL34" s="1108"/>
      <c r="AM34" s="1108"/>
      <c r="AN34" s="1109"/>
      <c r="AO34" s="291" t="s">
        <v>490</v>
      </c>
      <c r="AP34" s="291" t="s">
        <v>490</v>
      </c>
      <c r="AQ34" s="292">
        <v>3</v>
      </c>
      <c r="AR34" s="293" t="s">
        <v>490</v>
      </c>
    </row>
    <row r="35" spans="1:46" ht="27" customHeight="1" x14ac:dyDescent="0.2">
      <c r="A35" s="247"/>
      <c r="AK35" s="1107" t="s">
        <v>506</v>
      </c>
      <c r="AL35" s="1108"/>
      <c r="AM35" s="1108"/>
      <c r="AN35" s="1109"/>
      <c r="AO35" s="291">
        <v>345874</v>
      </c>
      <c r="AP35" s="291">
        <v>5308</v>
      </c>
      <c r="AQ35" s="292">
        <v>7806</v>
      </c>
      <c r="AR35" s="293">
        <v>-32</v>
      </c>
    </row>
    <row r="36" spans="1:46" ht="27" customHeight="1" x14ac:dyDescent="0.2">
      <c r="A36" s="247"/>
      <c r="AK36" s="1107" t="s">
        <v>507</v>
      </c>
      <c r="AL36" s="1108"/>
      <c r="AM36" s="1108"/>
      <c r="AN36" s="1109"/>
      <c r="AO36" s="291">
        <v>252892</v>
      </c>
      <c r="AP36" s="291">
        <v>3881</v>
      </c>
      <c r="AQ36" s="292">
        <v>1690</v>
      </c>
      <c r="AR36" s="293">
        <v>129.6</v>
      </c>
    </row>
    <row r="37" spans="1:46" ht="13.5" customHeight="1" x14ac:dyDescent="0.2">
      <c r="A37" s="247"/>
      <c r="AK37" s="1107" t="s">
        <v>508</v>
      </c>
      <c r="AL37" s="1108"/>
      <c r="AM37" s="1108"/>
      <c r="AN37" s="1109"/>
      <c r="AO37" s="291" t="s">
        <v>490</v>
      </c>
      <c r="AP37" s="291" t="s">
        <v>490</v>
      </c>
      <c r="AQ37" s="292">
        <v>666</v>
      </c>
      <c r="AR37" s="293" t="s">
        <v>490</v>
      </c>
    </row>
    <row r="38" spans="1:46" ht="27" customHeight="1" x14ac:dyDescent="0.2">
      <c r="A38" s="247"/>
      <c r="AK38" s="1110" t="s">
        <v>509</v>
      </c>
      <c r="AL38" s="1111"/>
      <c r="AM38" s="1111"/>
      <c r="AN38" s="1112"/>
      <c r="AO38" s="294">
        <v>2649</v>
      </c>
      <c r="AP38" s="294">
        <v>41</v>
      </c>
      <c r="AQ38" s="295">
        <v>3</v>
      </c>
      <c r="AR38" s="283">
        <v>1266.7</v>
      </c>
      <c r="AS38" s="290"/>
    </row>
    <row r="39" spans="1:46" ht="13" x14ac:dyDescent="0.2">
      <c r="A39" s="247"/>
      <c r="AK39" s="1110" t="s">
        <v>510</v>
      </c>
      <c r="AL39" s="1111"/>
      <c r="AM39" s="1111"/>
      <c r="AN39" s="1112"/>
      <c r="AO39" s="291">
        <v>-45634</v>
      </c>
      <c r="AP39" s="291">
        <v>-700</v>
      </c>
      <c r="AQ39" s="292">
        <v>-5822</v>
      </c>
      <c r="AR39" s="293">
        <v>-88</v>
      </c>
      <c r="AS39" s="290"/>
    </row>
    <row r="40" spans="1:46" ht="27" customHeight="1" x14ac:dyDescent="0.2">
      <c r="A40" s="247"/>
      <c r="AK40" s="1107" t="s">
        <v>511</v>
      </c>
      <c r="AL40" s="1108"/>
      <c r="AM40" s="1108"/>
      <c r="AN40" s="1109"/>
      <c r="AO40" s="291">
        <v>-1966395</v>
      </c>
      <c r="AP40" s="291">
        <v>-30178</v>
      </c>
      <c r="AQ40" s="292">
        <v>-26710</v>
      </c>
      <c r="AR40" s="293">
        <v>13</v>
      </c>
      <c r="AS40" s="290"/>
    </row>
    <row r="41" spans="1:46" ht="13" x14ac:dyDescent="0.2">
      <c r="A41" s="247"/>
      <c r="AK41" s="1113" t="s">
        <v>287</v>
      </c>
      <c r="AL41" s="1114"/>
      <c r="AM41" s="1114"/>
      <c r="AN41" s="1115"/>
      <c r="AO41" s="291">
        <v>793888</v>
      </c>
      <c r="AP41" s="291">
        <v>12184</v>
      </c>
      <c r="AQ41" s="292">
        <v>11979</v>
      </c>
      <c r="AR41" s="293">
        <v>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 x14ac:dyDescent="0.2">
      <c r="A50" s="247"/>
      <c r="AK50" s="305"/>
      <c r="AL50" s="306"/>
      <c r="AM50" s="1101"/>
      <c r="AN50" s="307" t="s">
        <v>515</v>
      </c>
      <c r="AO50" s="308" t="s">
        <v>516</v>
      </c>
      <c r="AP50" s="309" t="s">
        <v>517</v>
      </c>
      <c r="AQ50" s="310" t="s">
        <v>518</v>
      </c>
      <c r="AR50" s="311" t="s">
        <v>519</v>
      </c>
    </row>
    <row r="51" spans="1:44" ht="13" x14ac:dyDescent="0.2">
      <c r="A51" s="247"/>
      <c r="AK51" s="303" t="s">
        <v>520</v>
      </c>
      <c r="AL51" s="304"/>
      <c r="AM51" s="312">
        <v>6184793</v>
      </c>
      <c r="AN51" s="313">
        <v>98120</v>
      </c>
      <c r="AO51" s="314">
        <v>27.1</v>
      </c>
      <c r="AP51" s="315">
        <v>45483</v>
      </c>
      <c r="AQ51" s="316">
        <v>-0.2</v>
      </c>
      <c r="AR51" s="317">
        <v>27.3</v>
      </c>
    </row>
    <row r="52" spans="1:44" ht="13" x14ac:dyDescent="0.2">
      <c r="A52" s="247"/>
      <c r="AK52" s="318"/>
      <c r="AL52" s="319" t="s">
        <v>521</v>
      </c>
      <c r="AM52" s="320">
        <v>599246</v>
      </c>
      <c r="AN52" s="321">
        <v>9507</v>
      </c>
      <c r="AO52" s="322">
        <v>-39.6</v>
      </c>
      <c r="AP52" s="323">
        <v>24241</v>
      </c>
      <c r="AQ52" s="324">
        <v>0.4</v>
      </c>
      <c r="AR52" s="325">
        <v>-40</v>
      </c>
    </row>
    <row r="53" spans="1:44" ht="13" x14ac:dyDescent="0.2">
      <c r="A53" s="247"/>
      <c r="AK53" s="303" t="s">
        <v>522</v>
      </c>
      <c r="AL53" s="304"/>
      <c r="AM53" s="312">
        <v>1868159</v>
      </c>
      <c r="AN53" s="313">
        <v>29327</v>
      </c>
      <c r="AO53" s="314">
        <v>-70.099999999999994</v>
      </c>
      <c r="AP53" s="315">
        <v>45945</v>
      </c>
      <c r="AQ53" s="316">
        <v>1</v>
      </c>
      <c r="AR53" s="317">
        <v>-71.099999999999994</v>
      </c>
    </row>
    <row r="54" spans="1:44" ht="13" x14ac:dyDescent="0.2">
      <c r="A54" s="247"/>
      <c r="AK54" s="318"/>
      <c r="AL54" s="319" t="s">
        <v>521</v>
      </c>
      <c r="AM54" s="320">
        <v>295912</v>
      </c>
      <c r="AN54" s="321">
        <v>4645</v>
      </c>
      <c r="AO54" s="322">
        <v>-51.1</v>
      </c>
      <c r="AP54" s="323">
        <v>25180</v>
      </c>
      <c r="AQ54" s="324">
        <v>3.9</v>
      </c>
      <c r="AR54" s="325">
        <v>-55</v>
      </c>
    </row>
    <row r="55" spans="1:44" ht="13" x14ac:dyDescent="0.2">
      <c r="A55" s="247"/>
      <c r="AK55" s="303" t="s">
        <v>523</v>
      </c>
      <c r="AL55" s="304"/>
      <c r="AM55" s="312">
        <v>2966618</v>
      </c>
      <c r="AN55" s="313">
        <v>46013</v>
      </c>
      <c r="AO55" s="314">
        <v>56.9</v>
      </c>
      <c r="AP55" s="315">
        <v>44475</v>
      </c>
      <c r="AQ55" s="316">
        <v>-3.2</v>
      </c>
      <c r="AR55" s="317">
        <v>60.1</v>
      </c>
    </row>
    <row r="56" spans="1:44" ht="13" x14ac:dyDescent="0.2">
      <c r="A56" s="247"/>
      <c r="AK56" s="318"/>
      <c r="AL56" s="319" t="s">
        <v>521</v>
      </c>
      <c r="AM56" s="320">
        <v>1207847</v>
      </c>
      <c r="AN56" s="321">
        <v>18734</v>
      </c>
      <c r="AO56" s="322">
        <v>303.3</v>
      </c>
      <c r="AP56" s="323">
        <v>24780</v>
      </c>
      <c r="AQ56" s="324">
        <v>-1.6</v>
      </c>
      <c r="AR56" s="325">
        <v>304.89999999999998</v>
      </c>
    </row>
    <row r="57" spans="1:44" ht="13" x14ac:dyDescent="0.2">
      <c r="A57" s="247"/>
      <c r="AK57" s="303" t="s">
        <v>524</v>
      </c>
      <c r="AL57" s="304"/>
      <c r="AM57" s="312">
        <v>2897776</v>
      </c>
      <c r="AN57" s="313">
        <v>44753</v>
      </c>
      <c r="AO57" s="314">
        <v>-2.7</v>
      </c>
      <c r="AP57" s="315">
        <v>45982</v>
      </c>
      <c r="AQ57" s="316">
        <v>3.4</v>
      </c>
      <c r="AR57" s="317">
        <v>-6.1</v>
      </c>
    </row>
    <row r="58" spans="1:44" ht="13" x14ac:dyDescent="0.2">
      <c r="A58" s="247"/>
      <c r="AK58" s="318"/>
      <c r="AL58" s="319" t="s">
        <v>521</v>
      </c>
      <c r="AM58" s="320">
        <v>1104031</v>
      </c>
      <c r="AN58" s="321">
        <v>17050</v>
      </c>
      <c r="AO58" s="322">
        <v>-9</v>
      </c>
      <c r="AP58" s="323">
        <v>25583</v>
      </c>
      <c r="AQ58" s="324">
        <v>3.2</v>
      </c>
      <c r="AR58" s="325">
        <v>-12.2</v>
      </c>
    </row>
    <row r="59" spans="1:44" ht="13" x14ac:dyDescent="0.2">
      <c r="A59" s="247"/>
      <c r="AK59" s="303" t="s">
        <v>525</v>
      </c>
      <c r="AL59" s="304"/>
      <c r="AM59" s="312">
        <v>2747378</v>
      </c>
      <c r="AN59" s="313">
        <v>42164</v>
      </c>
      <c r="AO59" s="314">
        <v>-5.8</v>
      </c>
      <c r="AP59" s="315">
        <v>50538</v>
      </c>
      <c r="AQ59" s="316">
        <v>9.9</v>
      </c>
      <c r="AR59" s="317">
        <v>-15.7</v>
      </c>
    </row>
    <row r="60" spans="1:44" ht="13" x14ac:dyDescent="0.2">
      <c r="A60" s="247"/>
      <c r="AK60" s="318"/>
      <c r="AL60" s="319" t="s">
        <v>521</v>
      </c>
      <c r="AM60" s="320">
        <v>1299640</v>
      </c>
      <c r="AN60" s="321">
        <v>19945</v>
      </c>
      <c r="AO60" s="322">
        <v>17</v>
      </c>
      <c r="AP60" s="323">
        <v>29053</v>
      </c>
      <c r="AQ60" s="324">
        <v>13.6</v>
      </c>
      <c r="AR60" s="325">
        <v>3.4</v>
      </c>
    </row>
    <row r="61" spans="1:44" ht="13" x14ac:dyDescent="0.2">
      <c r="A61" s="247"/>
      <c r="AK61" s="303" t="s">
        <v>526</v>
      </c>
      <c r="AL61" s="326"/>
      <c r="AM61" s="312">
        <v>3332945</v>
      </c>
      <c r="AN61" s="313">
        <v>52075</v>
      </c>
      <c r="AO61" s="314">
        <v>1.1000000000000001</v>
      </c>
      <c r="AP61" s="315">
        <v>46485</v>
      </c>
      <c r="AQ61" s="327">
        <v>2.2000000000000002</v>
      </c>
      <c r="AR61" s="317">
        <v>-1.1000000000000001</v>
      </c>
    </row>
    <row r="62" spans="1:44" ht="13" x14ac:dyDescent="0.2">
      <c r="A62" s="247"/>
      <c r="AK62" s="318"/>
      <c r="AL62" s="319" t="s">
        <v>521</v>
      </c>
      <c r="AM62" s="320">
        <v>901335</v>
      </c>
      <c r="AN62" s="321">
        <v>13976</v>
      </c>
      <c r="AO62" s="322">
        <v>44.1</v>
      </c>
      <c r="AP62" s="323">
        <v>25767</v>
      </c>
      <c r="AQ62" s="324">
        <v>3.9</v>
      </c>
      <c r="AR62" s="325">
        <v>40.200000000000003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oJFDP3nOLG9itvPY/lYDJPIoGJt3DHxWwbN5zymczR27PYPU16L+jpq1K1cNW3siiW6goc9GKvUrt86VRsY9zg==" saltValue="jQKY5VLfRhnOgOL4Zmgc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BW12" sqref="BW12"/>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xh2Ppx06DeTnZu1e+isz5OFncQWeBl3c7SmD71d9n8u5sejeMdDpTKDUTPybh2gdp8wlSAOOLrvtv0IP7lsDYg==" saltValue="gshX4aha5zcoNo/S9SKIN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1" zoomScale="85" zoomScaleNormal="85" zoomScaleSheetLayoutView="55" workbookViewId="0">
      <selection activeCell="BK84" sqref="BK84"/>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rTXI3FZYIxy0gSZ7ImhX2PbCmujd9Woi3XezX7yFLkZPZE8Q65IMxavDTY1tAo9TtBWx0tN8XzYScEv/vTkJKw==" saltValue="J8Hnm+KYMgka+DJqErvv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22.29</v>
      </c>
      <c r="G47" s="12">
        <v>23.75</v>
      </c>
      <c r="H47" s="12">
        <v>28.65</v>
      </c>
      <c r="I47" s="12">
        <v>29.13</v>
      </c>
      <c r="J47" s="13">
        <v>31.64</v>
      </c>
    </row>
    <row r="48" spans="2:10" ht="57.75" customHeight="1" x14ac:dyDescent="0.2">
      <c r="B48" s="14"/>
      <c r="C48" s="1128" t="s">
        <v>4</v>
      </c>
      <c r="D48" s="1128"/>
      <c r="E48" s="1129"/>
      <c r="F48" s="15">
        <v>10.02</v>
      </c>
      <c r="G48" s="16">
        <v>8.83</v>
      </c>
      <c r="H48" s="16">
        <v>9.1199999999999992</v>
      </c>
      <c r="I48" s="16">
        <v>9.65</v>
      </c>
      <c r="J48" s="17">
        <v>7.43</v>
      </c>
    </row>
    <row r="49" spans="2:10" ht="57.75" customHeight="1" thickBot="1" x14ac:dyDescent="0.25">
      <c r="B49" s="18"/>
      <c r="C49" s="1130" t="s">
        <v>5</v>
      </c>
      <c r="D49" s="1130"/>
      <c r="E49" s="1131"/>
      <c r="F49" s="19">
        <v>0.26</v>
      </c>
      <c r="G49" s="20">
        <v>2.5499999999999998</v>
      </c>
      <c r="H49" s="20">
        <v>4.3499999999999996</v>
      </c>
      <c r="I49" s="20">
        <v>2.46</v>
      </c>
      <c r="J49" s="21">
        <v>1.77</v>
      </c>
    </row>
    <row r="50" spans="2:10" ht="13" x14ac:dyDescent="0.2"/>
  </sheetData>
  <sheetProtection algorithmName="SHA-512" hashValue="ln9gsLOyFv04goc/DildCU+F+LgUQ0SWaeNSb0XgOttYrSW3zoO2ROovmpFEYyy0uaeHLbC4Ju6HAKLv5dYxaQ==" saltValue="u4AXmnLCN/DDZh7Aoofw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533</v>
      </c>
      <c r="D34" s="1136"/>
      <c r="E34" s="1137"/>
      <c r="F34" s="32">
        <v>10.01</v>
      </c>
      <c r="G34" s="33">
        <v>8.82</v>
      </c>
      <c r="H34" s="33">
        <v>9.11</v>
      </c>
      <c r="I34" s="33">
        <v>9.64</v>
      </c>
      <c r="J34" s="34">
        <v>7.42</v>
      </c>
      <c r="K34" s="22"/>
      <c r="L34" s="22"/>
      <c r="M34" s="22"/>
      <c r="N34" s="22"/>
      <c r="O34" s="22"/>
      <c r="P34" s="22"/>
    </row>
    <row r="35" spans="1:16" ht="39" customHeight="1" x14ac:dyDescent="0.2">
      <c r="A35" s="22"/>
      <c r="B35" s="35"/>
      <c r="C35" s="1132" t="s">
        <v>534</v>
      </c>
      <c r="D35" s="1132"/>
      <c r="E35" s="1133"/>
      <c r="F35" s="36">
        <v>5.19</v>
      </c>
      <c r="G35" s="37">
        <v>4.3899999999999997</v>
      </c>
      <c r="H35" s="37">
        <v>6.27</v>
      </c>
      <c r="I35" s="37">
        <v>6.41</v>
      </c>
      <c r="J35" s="38">
        <v>6.33</v>
      </c>
      <c r="K35" s="22"/>
      <c r="L35" s="22"/>
      <c r="M35" s="22"/>
      <c r="N35" s="22"/>
      <c r="O35" s="22"/>
      <c r="P35" s="22"/>
    </row>
    <row r="36" spans="1:16" ht="39" customHeight="1" x14ac:dyDescent="0.2">
      <c r="A36" s="22"/>
      <c r="B36" s="35"/>
      <c r="C36" s="1132" t="s">
        <v>535</v>
      </c>
      <c r="D36" s="1132"/>
      <c r="E36" s="1133"/>
      <c r="F36" s="36">
        <v>3.89</v>
      </c>
      <c r="G36" s="37">
        <v>3.76</v>
      </c>
      <c r="H36" s="37">
        <v>3.98</v>
      </c>
      <c r="I36" s="37">
        <v>3.92</v>
      </c>
      <c r="J36" s="38">
        <v>3.89</v>
      </c>
      <c r="K36" s="22"/>
      <c r="L36" s="22"/>
      <c r="M36" s="22"/>
      <c r="N36" s="22"/>
      <c r="O36" s="22"/>
      <c r="P36" s="22"/>
    </row>
    <row r="37" spans="1:16" ht="39" customHeight="1" x14ac:dyDescent="0.2">
      <c r="A37" s="22"/>
      <c r="B37" s="35"/>
      <c r="C37" s="1132" t="s">
        <v>536</v>
      </c>
      <c r="D37" s="1132"/>
      <c r="E37" s="1133"/>
      <c r="F37" s="36">
        <v>12.36</v>
      </c>
      <c r="G37" s="37">
        <v>10.77</v>
      </c>
      <c r="H37" s="37">
        <v>8.1</v>
      </c>
      <c r="I37" s="37">
        <v>5.68</v>
      </c>
      <c r="J37" s="38">
        <v>3.83</v>
      </c>
      <c r="K37" s="22"/>
      <c r="L37" s="22"/>
      <c r="M37" s="22"/>
      <c r="N37" s="22"/>
      <c r="O37" s="22"/>
      <c r="P37" s="22"/>
    </row>
    <row r="38" spans="1:16" ht="39" customHeight="1" x14ac:dyDescent="0.2">
      <c r="A38" s="22"/>
      <c r="B38" s="35"/>
      <c r="C38" s="1132" t="s">
        <v>537</v>
      </c>
      <c r="D38" s="1132"/>
      <c r="E38" s="1133"/>
      <c r="F38" s="36">
        <v>0.98</v>
      </c>
      <c r="G38" s="37">
        <v>1.78</v>
      </c>
      <c r="H38" s="37">
        <v>0.77</v>
      </c>
      <c r="I38" s="37">
        <v>1.03</v>
      </c>
      <c r="J38" s="38">
        <v>0.91</v>
      </c>
      <c r="K38" s="22"/>
      <c r="L38" s="22"/>
      <c r="M38" s="22"/>
      <c r="N38" s="22"/>
      <c r="O38" s="22"/>
      <c r="P38" s="22"/>
    </row>
    <row r="39" spans="1:16" ht="39" customHeight="1" x14ac:dyDescent="0.2">
      <c r="A39" s="22"/>
      <c r="B39" s="35"/>
      <c r="C39" s="1132" t="s">
        <v>538</v>
      </c>
      <c r="D39" s="1132"/>
      <c r="E39" s="1133"/>
      <c r="F39" s="36">
        <v>0.46</v>
      </c>
      <c r="G39" s="37">
        <v>0.32</v>
      </c>
      <c r="H39" s="37">
        <v>0.38</v>
      </c>
      <c r="I39" s="37">
        <v>0.25</v>
      </c>
      <c r="J39" s="38">
        <v>0.32</v>
      </c>
      <c r="K39" s="22"/>
      <c r="L39" s="22"/>
      <c r="M39" s="22"/>
      <c r="N39" s="22"/>
      <c r="O39" s="22"/>
      <c r="P39" s="22"/>
    </row>
    <row r="40" spans="1:16" ht="39" customHeight="1" x14ac:dyDescent="0.2">
      <c r="A40" s="22"/>
      <c r="B40" s="35"/>
      <c r="C40" s="1132" t="s">
        <v>539</v>
      </c>
      <c r="D40" s="1132"/>
      <c r="E40" s="1133"/>
      <c r="F40" s="36">
        <v>0.12</v>
      </c>
      <c r="G40" s="37">
        <v>0.09</v>
      </c>
      <c r="H40" s="37">
        <v>0.03</v>
      </c>
      <c r="I40" s="37">
        <v>0.03</v>
      </c>
      <c r="J40" s="38">
        <v>0.03</v>
      </c>
      <c r="K40" s="22"/>
      <c r="L40" s="22"/>
      <c r="M40" s="22"/>
      <c r="N40" s="22"/>
      <c r="O40" s="22"/>
      <c r="P40" s="22"/>
    </row>
    <row r="41" spans="1:16" ht="39" customHeight="1" x14ac:dyDescent="0.2">
      <c r="A41" s="22"/>
      <c r="B41" s="35"/>
      <c r="C41" s="1132" t="s">
        <v>540</v>
      </c>
      <c r="D41" s="1132"/>
      <c r="E41" s="1133"/>
      <c r="F41" s="36" t="s">
        <v>490</v>
      </c>
      <c r="G41" s="37" t="s">
        <v>490</v>
      </c>
      <c r="H41" s="37" t="s">
        <v>490</v>
      </c>
      <c r="I41" s="37">
        <v>0</v>
      </c>
      <c r="J41" s="38">
        <v>0</v>
      </c>
      <c r="K41" s="22"/>
      <c r="L41" s="22"/>
      <c r="M41" s="22"/>
      <c r="N41" s="22"/>
      <c r="O41" s="22"/>
      <c r="P41" s="22"/>
    </row>
    <row r="42" spans="1:16" ht="39" customHeight="1" x14ac:dyDescent="0.2">
      <c r="A42" s="22"/>
      <c r="B42" s="39"/>
      <c r="C42" s="1132" t="s">
        <v>541</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542</v>
      </c>
      <c r="D43" s="1134"/>
      <c r="E43" s="1135"/>
      <c r="F43" s="41">
        <v>0.12</v>
      </c>
      <c r="G43" s="42">
        <v>0.1</v>
      </c>
      <c r="H43" s="42">
        <v>0.06</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fOUihmWsKTNn4+Tw/bK/Kbo8A+sLURme+W8u6M+CO6fi/lLrYLsXXSmEKo1qwXtJi2vquNf/2BabUxsclLOEg==" saltValue="OMtW4uuS8A6dk7gNITUl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H37" zoomScale="85" zoomScaleNormal="85" zoomScaleSheetLayoutView="55" workbookViewId="0">
      <selection activeCell="O45" sqref="O4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2204</v>
      </c>
      <c r="L45" s="58">
        <v>2354</v>
      </c>
      <c r="M45" s="58">
        <v>2464</v>
      </c>
      <c r="N45" s="58">
        <v>2186</v>
      </c>
      <c r="O45" s="59">
        <v>2205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2">
      <c r="A48" s="46"/>
      <c r="B48" s="1163"/>
      <c r="C48" s="1164"/>
      <c r="D48" s="60"/>
      <c r="E48" s="1140" t="s">
        <v>13</v>
      </c>
      <c r="F48" s="1140"/>
      <c r="G48" s="1140"/>
      <c r="H48" s="1140"/>
      <c r="I48" s="1140"/>
      <c r="J48" s="1141"/>
      <c r="K48" s="61">
        <v>477</v>
      </c>
      <c r="L48" s="62">
        <v>479</v>
      </c>
      <c r="M48" s="62">
        <v>400</v>
      </c>
      <c r="N48" s="62">
        <v>371</v>
      </c>
      <c r="O48" s="63">
        <v>346</v>
      </c>
      <c r="P48" s="46"/>
      <c r="Q48" s="46"/>
      <c r="R48" s="46"/>
      <c r="S48" s="46"/>
      <c r="T48" s="46"/>
      <c r="U48" s="46"/>
    </row>
    <row r="49" spans="1:21" ht="30.75" customHeight="1" x14ac:dyDescent="0.2">
      <c r="A49" s="46"/>
      <c r="B49" s="1163"/>
      <c r="C49" s="1164"/>
      <c r="D49" s="60"/>
      <c r="E49" s="1140" t="s">
        <v>14</v>
      </c>
      <c r="F49" s="1140"/>
      <c r="G49" s="1140"/>
      <c r="H49" s="1140"/>
      <c r="I49" s="1140"/>
      <c r="J49" s="1141"/>
      <c r="K49" s="61">
        <v>61</v>
      </c>
      <c r="L49" s="62">
        <v>103</v>
      </c>
      <c r="M49" s="62">
        <v>99</v>
      </c>
      <c r="N49" s="62">
        <v>193</v>
      </c>
      <c r="O49" s="63">
        <v>253</v>
      </c>
      <c r="P49" s="46"/>
      <c r="Q49" s="46"/>
      <c r="R49" s="46"/>
      <c r="S49" s="46"/>
      <c r="T49" s="46"/>
      <c r="U49" s="46"/>
    </row>
    <row r="50" spans="1:21" ht="30.75" customHeight="1" x14ac:dyDescent="0.2">
      <c r="A50" s="46"/>
      <c r="B50" s="1163"/>
      <c r="C50" s="1164"/>
      <c r="D50" s="60"/>
      <c r="E50" s="1140" t="s">
        <v>15</v>
      </c>
      <c r="F50" s="1140"/>
      <c r="G50" s="1140"/>
      <c r="H50" s="1140"/>
      <c r="I50" s="1140"/>
      <c r="J50" s="1141"/>
      <c r="K50" s="61">
        <v>64</v>
      </c>
      <c r="L50" s="62">
        <v>65</v>
      </c>
      <c r="M50" s="62">
        <v>0</v>
      </c>
      <c r="N50" s="62" t="s">
        <v>490</v>
      </c>
      <c r="O50" s="63" t="s">
        <v>490</v>
      </c>
      <c r="P50" s="46"/>
      <c r="Q50" s="46"/>
      <c r="R50" s="46"/>
      <c r="S50" s="46"/>
      <c r="T50" s="46"/>
      <c r="U50" s="46"/>
    </row>
    <row r="51" spans="1:21" ht="30.75" customHeight="1" x14ac:dyDescent="0.2">
      <c r="A51" s="46"/>
      <c r="B51" s="1165"/>
      <c r="C51" s="1166"/>
      <c r="D51" s="64"/>
      <c r="E51" s="1140" t="s">
        <v>16</v>
      </c>
      <c r="F51" s="1140"/>
      <c r="G51" s="1140"/>
      <c r="H51" s="1140"/>
      <c r="I51" s="1140"/>
      <c r="J51" s="1141"/>
      <c r="K51" s="61">
        <v>1</v>
      </c>
      <c r="L51" s="62">
        <v>1</v>
      </c>
      <c r="M51" s="62">
        <v>0</v>
      </c>
      <c r="N51" s="62">
        <v>0</v>
      </c>
      <c r="O51" s="63">
        <v>3</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2024</v>
      </c>
      <c r="L52" s="62">
        <v>2061</v>
      </c>
      <c r="M52" s="62">
        <v>2075</v>
      </c>
      <c r="N52" s="62">
        <v>1939</v>
      </c>
      <c r="O52" s="63">
        <v>2012</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783</v>
      </c>
      <c r="L53" s="67">
        <v>941</v>
      </c>
      <c r="M53" s="67">
        <v>888</v>
      </c>
      <c r="N53" s="67">
        <v>811</v>
      </c>
      <c r="O53" s="68">
        <v>795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hOVLRXYe/JkXnSyVfThipbEFpSZ6Gq68mzmkK5hzwOcSNLtJ9Ng5IIu+GKFOhz0cUQrNCxn2B956ExnLSQddw==" saltValue="1NnkvZCDdmpmbeniqxhaX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14" zoomScale="70" zoomScaleNormal="70" zoomScaleSheetLayoutView="100" workbookViewId="0">
      <selection activeCell="E42" sqref="E42:H4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23105</v>
      </c>
      <c r="J41" s="331">
        <v>22061</v>
      </c>
      <c r="K41" s="331">
        <v>20960</v>
      </c>
      <c r="L41" s="331">
        <v>20078</v>
      </c>
      <c r="M41" s="332">
        <v>19236</v>
      </c>
    </row>
    <row r="42" spans="2:13" ht="27.75" customHeight="1" x14ac:dyDescent="0.2">
      <c r="B42" s="1171"/>
      <c r="C42" s="1172"/>
      <c r="D42" s="104"/>
      <c r="E42" s="1175" t="s">
        <v>32</v>
      </c>
      <c r="F42" s="1175"/>
      <c r="G42" s="1175"/>
      <c r="H42" s="1176"/>
      <c r="I42" s="333">
        <v>65</v>
      </c>
      <c r="J42" s="334">
        <v>0</v>
      </c>
      <c r="K42" s="334" t="s">
        <v>490</v>
      </c>
      <c r="L42" s="334" t="s">
        <v>490</v>
      </c>
      <c r="M42" s="335" t="s">
        <v>490</v>
      </c>
    </row>
    <row r="43" spans="2:13" ht="27.75" customHeight="1" x14ac:dyDescent="0.2">
      <c r="B43" s="1171"/>
      <c r="C43" s="1172"/>
      <c r="D43" s="104"/>
      <c r="E43" s="1175" t="s">
        <v>33</v>
      </c>
      <c r="F43" s="1175"/>
      <c r="G43" s="1175"/>
      <c r="H43" s="1176"/>
      <c r="I43" s="333">
        <v>4968</v>
      </c>
      <c r="J43" s="334">
        <v>5095</v>
      </c>
      <c r="K43" s="334">
        <v>4935</v>
      </c>
      <c r="L43" s="334">
        <v>4155</v>
      </c>
      <c r="M43" s="335">
        <v>4526</v>
      </c>
    </row>
    <row r="44" spans="2:13" ht="27.75" customHeight="1" x14ac:dyDescent="0.2">
      <c r="B44" s="1171"/>
      <c r="C44" s="1172"/>
      <c r="D44" s="104"/>
      <c r="E44" s="1175" t="s">
        <v>34</v>
      </c>
      <c r="F44" s="1175"/>
      <c r="G44" s="1175"/>
      <c r="H44" s="1176"/>
      <c r="I44" s="333">
        <v>3706</v>
      </c>
      <c r="J44" s="334">
        <v>4409</v>
      </c>
      <c r="K44" s="334">
        <v>4378</v>
      </c>
      <c r="L44" s="334">
        <v>4434</v>
      </c>
      <c r="M44" s="335">
        <v>4380</v>
      </c>
    </row>
    <row r="45" spans="2:13" ht="27.75" customHeight="1" x14ac:dyDescent="0.2">
      <c r="B45" s="1171"/>
      <c r="C45" s="1172"/>
      <c r="D45" s="104"/>
      <c r="E45" s="1175" t="s">
        <v>35</v>
      </c>
      <c r="F45" s="1175"/>
      <c r="G45" s="1175"/>
      <c r="H45" s="1176"/>
      <c r="I45" s="333" t="s">
        <v>490</v>
      </c>
      <c r="J45" s="334" t="s">
        <v>490</v>
      </c>
      <c r="K45" s="334" t="s">
        <v>490</v>
      </c>
      <c r="L45" s="334" t="s">
        <v>490</v>
      </c>
      <c r="M45" s="335" t="s">
        <v>490</v>
      </c>
    </row>
    <row r="46" spans="2:13" ht="27.75" customHeight="1" x14ac:dyDescent="0.2">
      <c r="B46" s="1171"/>
      <c r="C46" s="1172"/>
      <c r="D46" s="105"/>
      <c r="E46" s="1175" t="s">
        <v>36</v>
      </c>
      <c r="F46" s="1175"/>
      <c r="G46" s="1175"/>
      <c r="H46" s="1176"/>
      <c r="I46" s="333" t="s">
        <v>490</v>
      </c>
      <c r="J46" s="334" t="s">
        <v>490</v>
      </c>
      <c r="K46" s="334" t="s">
        <v>490</v>
      </c>
      <c r="L46" s="334" t="s">
        <v>490</v>
      </c>
      <c r="M46" s="335" t="s">
        <v>490</v>
      </c>
    </row>
    <row r="47" spans="2:13" ht="27.75" customHeight="1" x14ac:dyDescent="0.2">
      <c r="B47" s="1171"/>
      <c r="C47" s="1172"/>
      <c r="D47" s="106"/>
      <c r="E47" s="1185" t="s">
        <v>37</v>
      </c>
      <c r="F47" s="1186"/>
      <c r="G47" s="1186"/>
      <c r="H47" s="1187"/>
      <c r="I47" s="333" t="s">
        <v>490</v>
      </c>
      <c r="J47" s="334" t="s">
        <v>490</v>
      </c>
      <c r="K47" s="334" t="s">
        <v>490</v>
      </c>
      <c r="L47" s="334" t="s">
        <v>490</v>
      </c>
      <c r="M47" s="335" t="s">
        <v>490</v>
      </c>
    </row>
    <row r="48" spans="2:13" ht="27.75" customHeight="1" x14ac:dyDescent="0.2">
      <c r="B48" s="1171"/>
      <c r="C48" s="1172"/>
      <c r="D48" s="104"/>
      <c r="E48" s="1175" t="s">
        <v>38</v>
      </c>
      <c r="F48" s="1175"/>
      <c r="G48" s="1175"/>
      <c r="H48" s="1176"/>
      <c r="I48" s="333" t="s">
        <v>490</v>
      </c>
      <c r="J48" s="334" t="s">
        <v>490</v>
      </c>
      <c r="K48" s="334" t="s">
        <v>490</v>
      </c>
      <c r="L48" s="334" t="s">
        <v>490</v>
      </c>
      <c r="M48" s="335" t="s">
        <v>490</v>
      </c>
    </row>
    <row r="49" spans="2:13" ht="27.75" customHeight="1" x14ac:dyDescent="0.2">
      <c r="B49" s="1173"/>
      <c r="C49" s="1174"/>
      <c r="D49" s="104"/>
      <c r="E49" s="1175" t="s">
        <v>39</v>
      </c>
      <c r="F49" s="1175"/>
      <c r="G49" s="1175"/>
      <c r="H49" s="1176"/>
      <c r="I49" s="333" t="s">
        <v>490</v>
      </c>
      <c r="J49" s="334" t="s">
        <v>490</v>
      </c>
      <c r="K49" s="334" t="s">
        <v>490</v>
      </c>
      <c r="L49" s="334" t="s">
        <v>490</v>
      </c>
      <c r="M49" s="335" t="s">
        <v>490</v>
      </c>
    </row>
    <row r="50" spans="2:13" ht="27.75" customHeight="1" x14ac:dyDescent="0.2">
      <c r="B50" s="1169" t="s">
        <v>40</v>
      </c>
      <c r="C50" s="1170"/>
      <c r="D50" s="107"/>
      <c r="E50" s="1175" t="s">
        <v>41</v>
      </c>
      <c r="F50" s="1175"/>
      <c r="G50" s="1175"/>
      <c r="H50" s="1176"/>
      <c r="I50" s="333">
        <v>7881</v>
      </c>
      <c r="J50" s="334">
        <v>8750</v>
      </c>
      <c r="K50" s="334">
        <v>9715</v>
      </c>
      <c r="L50" s="334">
        <v>9153</v>
      </c>
      <c r="M50" s="335">
        <v>10060</v>
      </c>
    </row>
    <row r="51" spans="2:13" ht="27.75" customHeight="1" x14ac:dyDescent="0.2">
      <c r="B51" s="1171"/>
      <c r="C51" s="1172"/>
      <c r="D51" s="104"/>
      <c r="E51" s="1175" t="s">
        <v>42</v>
      </c>
      <c r="F51" s="1175"/>
      <c r="G51" s="1175"/>
      <c r="H51" s="1176"/>
      <c r="I51" s="333">
        <v>417</v>
      </c>
      <c r="J51" s="334">
        <v>328</v>
      </c>
      <c r="K51" s="334">
        <v>247</v>
      </c>
      <c r="L51" s="334">
        <v>177</v>
      </c>
      <c r="M51" s="335">
        <v>128</v>
      </c>
    </row>
    <row r="52" spans="2:13" ht="27.75" customHeight="1" x14ac:dyDescent="0.2">
      <c r="B52" s="1173"/>
      <c r="C52" s="1174"/>
      <c r="D52" s="104"/>
      <c r="E52" s="1175" t="s">
        <v>43</v>
      </c>
      <c r="F52" s="1175"/>
      <c r="G52" s="1175"/>
      <c r="H52" s="1176"/>
      <c r="I52" s="333">
        <v>23861</v>
      </c>
      <c r="J52" s="334">
        <v>23262</v>
      </c>
      <c r="K52" s="334">
        <v>22379</v>
      </c>
      <c r="L52" s="334">
        <v>20877</v>
      </c>
      <c r="M52" s="335">
        <v>20695</v>
      </c>
    </row>
    <row r="53" spans="2:13" ht="27.75" customHeight="1" thickBot="1" x14ac:dyDescent="0.25">
      <c r="B53" s="1177" t="s">
        <v>19</v>
      </c>
      <c r="C53" s="1178"/>
      <c r="D53" s="108"/>
      <c r="E53" s="1179" t="s">
        <v>44</v>
      </c>
      <c r="F53" s="1179"/>
      <c r="G53" s="1179"/>
      <c r="H53" s="1180"/>
      <c r="I53" s="336">
        <v>-315</v>
      </c>
      <c r="J53" s="337">
        <v>-775</v>
      </c>
      <c r="K53" s="337">
        <v>-2068</v>
      </c>
      <c r="L53" s="337">
        <v>-1540</v>
      </c>
      <c r="M53" s="338">
        <v>-2740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i7cBwiE9KuYQIYDLubZmtFvarGviYMSKAShfEY4CIsos3drsI9OgPUy6Fg8UG78I2HtHNgmgiUwem+F3k/GSsA==" saltValue="gotLk1/Uo9T6GAfvfYRMq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3" zoomScale="55" zoomScaleNormal="55" zoomScaleSheetLayoutView="100" workbookViewId="0">
      <selection activeCell="F62" sqref="F62"/>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4069</v>
      </c>
      <c r="G55" s="339">
        <v>4303</v>
      </c>
      <c r="H55" s="340">
        <v>4860</v>
      </c>
    </row>
    <row r="56" spans="2:8" ht="52.5" customHeight="1" x14ac:dyDescent="0.2">
      <c r="B56" s="120"/>
      <c r="C56" s="1198" t="s">
        <v>47</v>
      </c>
      <c r="D56" s="1198"/>
      <c r="E56" s="1199"/>
      <c r="F56" s="341">
        <v>790</v>
      </c>
      <c r="G56" s="341">
        <v>612</v>
      </c>
      <c r="H56" s="342">
        <v>632</v>
      </c>
    </row>
    <row r="57" spans="2:8" ht="53.25" customHeight="1" x14ac:dyDescent="0.2">
      <c r="B57" s="120"/>
      <c r="C57" s="1200" t="s">
        <v>48</v>
      </c>
      <c r="D57" s="1200"/>
      <c r="E57" s="1201"/>
      <c r="F57" s="343">
        <v>3428</v>
      </c>
      <c r="G57" s="343">
        <v>3087</v>
      </c>
      <c r="H57" s="344">
        <v>3673</v>
      </c>
    </row>
    <row r="58" spans="2:8" ht="45.75" customHeight="1" x14ac:dyDescent="0.2">
      <c r="B58" s="121"/>
      <c r="C58" s="1188" t="s">
        <v>548</v>
      </c>
      <c r="D58" s="1189"/>
      <c r="E58" s="1190"/>
      <c r="F58" s="345">
        <v>2660</v>
      </c>
      <c r="G58" s="345">
        <v>2130</v>
      </c>
      <c r="H58" s="346">
        <v>2628</v>
      </c>
    </row>
    <row r="59" spans="2:8" ht="45.75" customHeight="1" x14ac:dyDescent="0.2">
      <c r="B59" s="121"/>
      <c r="C59" s="1188" t="s">
        <v>550</v>
      </c>
      <c r="D59" s="1189"/>
      <c r="E59" s="1190"/>
      <c r="F59" s="345">
        <v>240</v>
      </c>
      <c r="G59" s="345">
        <v>360</v>
      </c>
      <c r="H59" s="346">
        <v>467</v>
      </c>
    </row>
    <row r="60" spans="2:8" ht="45.75" customHeight="1" x14ac:dyDescent="0.2">
      <c r="B60" s="121"/>
      <c r="C60" s="1188" t="s">
        <v>549</v>
      </c>
      <c r="D60" s="1189"/>
      <c r="E60" s="1190"/>
      <c r="F60" s="345">
        <v>425</v>
      </c>
      <c r="G60" s="345">
        <v>410</v>
      </c>
      <c r="H60" s="346">
        <v>395</v>
      </c>
    </row>
    <row r="61" spans="2:8" ht="45.75" customHeight="1" x14ac:dyDescent="0.2">
      <c r="B61" s="121"/>
      <c r="C61" s="1188" t="s">
        <v>551</v>
      </c>
      <c r="D61" s="1189"/>
      <c r="E61" s="1190"/>
      <c r="F61" s="345" t="s">
        <v>553</v>
      </c>
      <c r="G61" s="345">
        <v>90</v>
      </c>
      <c r="H61" s="346">
        <v>90</v>
      </c>
    </row>
    <row r="62" spans="2:8" ht="45.75" customHeight="1" thickBot="1" x14ac:dyDescent="0.25">
      <c r="B62" s="122"/>
      <c r="C62" s="1191" t="s">
        <v>552</v>
      </c>
      <c r="D62" s="1192"/>
      <c r="E62" s="1193"/>
      <c r="F62" s="347">
        <v>41</v>
      </c>
      <c r="G62" s="347">
        <v>35</v>
      </c>
      <c r="H62" s="348">
        <v>29</v>
      </c>
    </row>
    <row r="63" spans="2:8" ht="52.5" customHeight="1" thickBot="1" x14ac:dyDescent="0.25">
      <c r="B63" s="123"/>
      <c r="C63" s="1194" t="s">
        <v>49</v>
      </c>
      <c r="D63" s="1194"/>
      <c r="E63" s="1195"/>
      <c r="F63" s="349">
        <v>8287</v>
      </c>
      <c r="G63" s="349">
        <v>8002</v>
      </c>
      <c r="H63" s="350">
        <v>9164</v>
      </c>
    </row>
    <row r="64" spans="2:8" ht="13" x14ac:dyDescent="0.2"/>
  </sheetData>
  <sheetProtection algorithmName="SHA-512" hashValue="t8Ysajs3LWv8SJ+xo38TX1clI0hk2D4i6dnXLGFDaG5FKAMvkPP4/rtIJS4PBnti3xtAAKdB1LEmEpb0f1X9mg==" saltValue="Rl1KF3qwVQX3SlMV02Kn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FF049-90D8-45A8-8670-BD780F75D5AE}">
  <sheetPr>
    <pageSetUpPr fitToPage="1"/>
  </sheetPr>
  <dimension ref="A1:DE85"/>
  <sheetViews>
    <sheetView showGridLines="0" topLeftCell="H33"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56.8</v>
      </c>
      <c r="BQ53" s="1231"/>
      <c r="BR53" s="1231"/>
      <c r="BS53" s="1231"/>
      <c r="BT53" s="1231"/>
      <c r="BU53" s="1231"/>
      <c r="BV53" s="1231"/>
      <c r="BW53" s="1231"/>
      <c r="BX53" s="1231">
        <v>58.6</v>
      </c>
      <c r="BY53" s="1231"/>
      <c r="BZ53" s="1231"/>
      <c r="CA53" s="1231"/>
      <c r="CB53" s="1231"/>
      <c r="CC53" s="1231"/>
      <c r="CD53" s="1231"/>
      <c r="CE53" s="1231"/>
      <c r="CF53" s="1231">
        <v>60.1</v>
      </c>
      <c r="CG53" s="1231"/>
      <c r="CH53" s="1231"/>
      <c r="CI53" s="1231"/>
      <c r="CJ53" s="1231"/>
      <c r="CK53" s="1231"/>
      <c r="CL53" s="1231"/>
      <c r="CM53" s="1231"/>
      <c r="CN53" s="1231">
        <v>60.9</v>
      </c>
      <c r="CO53" s="1231"/>
      <c r="CP53" s="1231"/>
      <c r="CQ53" s="1231"/>
      <c r="CR53" s="1231"/>
      <c r="CS53" s="1231"/>
      <c r="CT53" s="1231"/>
      <c r="CU53" s="1231"/>
      <c r="CV53" s="1231">
        <v>62.4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568</v>
      </c>
    </row>
    <row r="64" spans="1:109" ht="13"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6.7</v>
      </c>
      <c r="BQ75" s="1231"/>
      <c r="BR75" s="1231"/>
      <c r="BS75" s="1231"/>
      <c r="BT75" s="1231"/>
      <c r="BU75" s="1231"/>
      <c r="BV75" s="1231"/>
      <c r="BW75" s="1231"/>
      <c r="BX75" s="1231">
        <v>6.7</v>
      </c>
      <c r="BY75" s="1231"/>
      <c r="BZ75" s="1231"/>
      <c r="CA75" s="1231"/>
      <c r="CB75" s="1231"/>
      <c r="CC75" s="1231"/>
      <c r="CD75" s="1231"/>
      <c r="CE75" s="1231"/>
      <c r="CF75" s="1231">
        <v>7.1</v>
      </c>
      <c r="CG75" s="1231"/>
      <c r="CH75" s="1231"/>
      <c r="CI75" s="1231"/>
      <c r="CJ75" s="1231"/>
      <c r="CK75" s="1231"/>
      <c r="CL75" s="1231"/>
      <c r="CM75" s="1231"/>
      <c r="CN75" s="1231">
        <v>7</v>
      </c>
      <c r="CO75" s="1231"/>
      <c r="CP75" s="1231"/>
      <c r="CQ75" s="1231"/>
      <c r="CR75" s="1231"/>
      <c r="CS75" s="1231"/>
      <c r="CT75" s="1231"/>
      <c r="CU75" s="1231"/>
      <c r="CV75" s="1231">
        <v>6.5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oF5GAIFDQdpyVHroZ3VkE+KmWFmLHyVno1pcLLpSeECQXAhEzdI2aX+1wVb2bjbLAJweLxhfV/LUdrQOhVYUPg==" saltValue="GQPIoiihjdIC8/9D+htWZ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635BA-B209-4E89-A28B-E6F3B006D679}">
  <sheetPr>
    <pageSetUpPr fitToPage="1"/>
  </sheetPr>
  <dimension ref="A1:DR125"/>
  <sheetViews>
    <sheetView showGridLines="0" topLeftCell="A37" zoomScale="80" zoomScaleNormal="8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9KcXcNYY0NwwStOM9ZUejgJlcGZjioaAjFZCoG5UQ1MEQ3u69//ZVADu9Y6B7jMC6H9YTx9PP6jJ2N3HThEDGw==" saltValue="KO/35YSTRQoX8+8MIcHjt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3D41-1902-4B04-880C-61C16C46EFEE}">
  <sheetPr>
    <pageSetUpPr fitToPage="1"/>
  </sheetPr>
  <dimension ref="A1:DR125"/>
  <sheetViews>
    <sheetView showGridLines="0" topLeftCell="A94" zoomScale="80" zoomScaleNormal="8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Jv+Y7OCxoaBxO2db5tVMK56mj5sBrXQMeuaZvvrNPdPpzz3rrwSETLNhCGHyl2r2vFFMjr8/FyDsLxQR/IgN+A==" saltValue="nuHF4KzZUEtljrAEFpPwh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98120</v>
      </c>
      <c r="E3" s="142"/>
      <c r="F3" s="143">
        <v>45483</v>
      </c>
      <c r="G3" s="144"/>
      <c r="H3" s="145"/>
    </row>
    <row r="4" spans="1:8" x14ac:dyDescent="0.2">
      <c r="A4" s="146"/>
      <c r="B4" s="147"/>
      <c r="C4" s="148"/>
      <c r="D4" s="149">
        <v>9507</v>
      </c>
      <c r="E4" s="150"/>
      <c r="F4" s="151">
        <v>24241</v>
      </c>
      <c r="G4" s="152"/>
      <c r="H4" s="153"/>
    </row>
    <row r="5" spans="1:8" x14ac:dyDescent="0.2">
      <c r="A5" s="134" t="s">
        <v>522</v>
      </c>
      <c r="B5" s="139"/>
      <c r="C5" s="140"/>
      <c r="D5" s="141">
        <v>29327</v>
      </c>
      <c r="E5" s="142"/>
      <c r="F5" s="143">
        <v>45945</v>
      </c>
      <c r="G5" s="144"/>
      <c r="H5" s="145"/>
    </row>
    <row r="6" spans="1:8" x14ac:dyDescent="0.2">
      <c r="A6" s="146"/>
      <c r="B6" s="147"/>
      <c r="C6" s="148"/>
      <c r="D6" s="149">
        <v>4645</v>
      </c>
      <c r="E6" s="150"/>
      <c r="F6" s="151">
        <v>25180</v>
      </c>
      <c r="G6" s="152"/>
      <c r="H6" s="153"/>
    </row>
    <row r="7" spans="1:8" x14ac:dyDescent="0.2">
      <c r="A7" s="134" t="s">
        <v>523</v>
      </c>
      <c r="B7" s="139"/>
      <c r="C7" s="140"/>
      <c r="D7" s="141">
        <v>46013</v>
      </c>
      <c r="E7" s="142"/>
      <c r="F7" s="143">
        <v>44475</v>
      </c>
      <c r="G7" s="144"/>
      <c r="H7" s="145"/>
    </row>
    <row r="8" spans="1:8" x14ac:dyDescent="0.2">
      <c r="A8" s="146"/>
      <c r="B8" s="147"/>
      <c r="C8" s="148"/>
      <c r="D8" s="149">
        <v>18734</v>
      </c>
      <c r="E8" s="150"/>
      <c r="F8" s="151">
        <v>24780</v>
      </c>
      <c r="G8" s="152"/>
      <c r="H8" s="153"/>
    </row>
    <row r="9" spans="1:8" x14ac:dyDescent="0.2">
      <c r="A9" s="134" t="s">
        <v>524</v>
      </c>
      <c r="B9" s="139"/>
      <c r="C9" s="140"/>
      <c r="D9" s="141">
        <v>44753</v>
      </c>
      <c r="E9" s="142"/>
      <c r="F9" s="143">
        <v>45982</v>
      </c>
      <c r="G9" s="144"/>
      <c r="H9" s="145"/>
    </row>
    <row r="10" spans="1:8" x14ac:dyDescent="0.2">
      <c r="A10" s="146"/>
      <c r="B10" s="147"/>
      <c r="C10" s="148"/>
      <c r="D10" s="149">
        <v>17050</v>
      </c>
      <c r="E10" s="150"/>
      <c r="F10" s="151">
        <v>25583</v>
      </c>
      <c r="G10" s="152"/>
      <c r="H10" s="153"/>
    </row>
    <row r="11" spans="1:8" x14ac:dyDescent="0.2">
      <c r="A11" s="134" t="s">
        <v>525</v>
      </c>
      <c r="B11" s="139"/>
      <c r="C11" s="140"/>
      <c r="D11" s="141">
        <v>42164</v>
      </c>
      <c r="E11" s="142"/>
      <c r="F11" s="143">
        <v>50538</v>
      </c>
      <c r="G11" s="144"/>
      <c r="H11" s="145"/>
    </row>
    <row r="12" spans="1:8" x14ac:dyDescent="0.2">
      <c r="A12" s="146"/>
      <c r="B12" s="147"/>
      <c r="C12" s="154"/>
      <c r="D12" s="149">
        <v>19945</v>
      </c>
      <c r="E12" s="150"/>
      <c r="F12" s="151">
        <v>29053</v>
      </c>
      <c r="G12" s="152"/>
      <c r="H12" s="153"/>
    </row>
    <row r="13" spans="1:8" x14ac:dyDescent="0.2">
      <c r="A13" s="134"/>
      <c r="B13" s="139"/>
      <c r="C13" s="140"/>
      <c r="D13" s="141">
        <v>52075</v>
      </c>
      <c r="E13" s="142"/>
      <c r="F13" s="143">
        <v>46485</v>
      </c>
      <c r="G13" s="155"/>
      <c r="H13" s="145"/>
    </row>
    <row r="14" spans="1:8" x14ac:dyDescent="0.2">
      <c r="A14" s="146"/>
      <c r="B14" s="147"/>
      <c r="C14" s="148"/>
      <c r="D14" s="149">
        <v>13976</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10.02</v>
      </c>
      <c r="C19" s="156">
        <f>ROUND(VALUE(SUBSTITUTE(実質収支比率等に係る経年分析!G$48,"▲","-")),2)</f>
        <v>8.83</v>
      </c>
      <c r="D19" s="156">
        <f>ROUND(VALUE(SUBSTITUTE(実質収支比率等に係る経年分析!H$48,"▲","-")),2)</f>
        <v>9.1199999999999992</v>
      </c>
      <c r="E19" s="156">
        <f>ROUND(VALUE(SUBSTITUTE(実質収支比率等に係る経年分析!I$48,"▲","-")),2)</f>
        <v>9.65</v>
      </c>
      <c r="F19" s="156">
        <f>ROUND(VALUE(SUBSTITUTE(実質収支比率等に係る経年分析!J$48,"▲","-")),2)</f>
        <v>7.43</v>
      </c>
    </row>
    <row r="20" spans="1:11" x14ac:dyDescent="0.2">
      <c r="A20" s="156" t="s">
        <v>53</v>
      </c>
      <c r="B20" s="156">
        <f>ROUND(VALUE(SUBSTITUTE(実質収支比率等に係る経年分析!F$47,"▲","-")),2)</f>
        <v>22.29</v>
      </c>
      <c r="C20" s="156">
        <f>ROUND(VALUE(SUBSTITUTE(実質収支比率等に係る経年分析!G$47,"▲","-")),2)</f>
        <v>23.75</v>
      </c>
      <c r="D20" s="156">
        <f>ROUND(VALUE(SUBSTITUTE(実質収支比率等に係る経年分析!H$47,"▲","-")),2)</f>
        <v>28.65</v>
      </c>
      <c r="E20" s="156">
        <f>ROUND(VALUE(SUBSTITUTE(実質収支比率等に係る経年分析!I$47,"▲","-")),2)</f>
        <v>29.13</v>
      </c>
      <c r="F20" s="156">
        <f>ROUND(VALUE(SUBSTITUTE(実質収支比率等に係る経年分析!J$47,"▲","-")),2)</f>
        <v>31.64</v>
      </c>
    </row>
    <row r="21" spans="1:11" x14ac:dyDescent="0.2">
      <c r="A21" s="156" t="s">
        <v>54</v>
      </c>
      <c r="B21" s="156">
        <f>IF(ISNUMBER(VALUE(SUBSTITUTE(実質収支比率等に係る経年分析!F$49,"▲","-"))),ROUND(VALUE(SUBSTITUTE(実質収支比率等に係る経年分析!F$49,"▲","-")),2),NA())</f>
        <v>0.26</v>
      </c>
      <c r="C21" s="156">
        <f>IF(ISNUMBER(VALUE(SUBSTITUTE(実質収支比率等に係る経年分析!G$49,"▲","-"))),ROUND(VALUE(SUBSTITUTE(実質収支比率等に係る経年分析!G$49,"▲","-")),2),NA())</f>
        <v>2.5499999999999998</v>
      </c>
      <c r="D21" s="156">
        <f>IF(ISNUMBER(VALUE(SUBSTITUTE(実質収支比率等に係る経年分析!H$49,"▲","-"))),ROUND(VALUE(SUBSTITUTE(実質収支比率等に係る経年分析!H$49,"▲","-")),2),NA())</f>
        <v>4.3499999999999996</v>
      </c>
      <c r="E21" s="156">
        <f>IF(ISNUMBER(VALUE(SUBSTITUTE(実質収支比率等に係る経年分析!I$49,"▲","-"))),ROUND(VALUE(SUBSTITUTE(実質収支比率等に係る経年分析!I$49,"▲","-")),2),NA())</f>
        <v>2.46</v>
      </c>
      <c r="F21" s="156">
        <f>IF(ISNUMBER(VALUE(SUBSTITUTE(実質収支比率等に係る経年分析!J$49,"▲","-"))),ROUND(VALUE(SUBSTITUTE(実質収支比率等に係る経年分析!J$49,"▲","-")),2),NA())</f>
        <v>1.77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用地先行取得事業特別会計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10.77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8.1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3.83</v>
      </c>
    </row>
    <row r="34" spans="1:16" x14ac:dyDescent="0.2">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3.89</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5.19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4.3899999999999997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9.11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2024</v>
      </c>
      <c r="E42" s="158"/>
      <c r="F42" s="158"/>
      <c r="G42" s="158">
        <f>'実質公債費比率（分子）の構造'!L$52</f>
        <v>2061</v>
      </c>
      <c r="H42" s="158"/>
      <c r="I42" s="158"/>
      <c r="J42" s="158">
        <f>'実質公債費比率（分子）の構造'!M$52</f>
        <v>2075</v>
      </c>
      <c r="K42" s="158"/>
      <c r="L42" s="158"/>
      <c r="M42" s="158">
        <f>'実質公債費比率（分子）の構造'!N$52</f>
        <v>1939</v>
      </c>
      <c r="N42" s="158"/>
      <c r="O42" s="158"/>
      <c r="P42" s="158">
        <f>'実質公債費比率（分子）の構造'!O$52</f>
        <v>2012</v>
      </c>
    </row>
    <row r="43" spans="1:16" x14ac:dyDescent="0.2">
      <c r="A43" s="158" t="s">
        <v>16</v>
      </c>
      <c r="B43" s="158">
        <f>'実質公債費比率（分子）の構造'!K$51</f>
        <v>1</v>
      </c>
      <c r="C43" s="158"/>
      <c r="D43" s="158"/>
      <c r="E43" s="158">
        <f>'実質公債費比率（分子）の構造'!L$51</f>
        <v>1</v>
      </c>
      <c r="F43" s="158"/>
      <c r="G43" s="158"/>
      <c r="H43" s="158">
        <f>'実質公債費比率（分子）の構造'!M$51</f>
        <v>0</v>
      </c>
      <c r="I43" s="158"/>
      <c r="J43" s="158"/>
      <c r="K43" s="158">
        <f>'実質公債費比率（分子）の構造'!N$51</f>
        <v>0</v>
      </c>
      <c r="L43" s="158"/>
      <c r="M43" s="158"/>
      <c r="N43" s="158">
        <f>'実質公債費比率（分子）の構造'!O$51</f>
        <v>3</v>
      </c>
      <c r="O43" s="158"/>
      <c r="P43" s="158"/>
    </row>
    <row r="44" spans="1:16" x14ac:dyDescent="0.2">
      <c r="A44" s="158" t="s">
        <v>62</v>
      </c>
      <c r="B44" s="158">
        <f>'実質公債費比率（分子）の構造'!K$50</f>
        <v>64</v>
      </c>
      <c r="C44" s="158"/>
      <c r="D44" s="158"/>
      <c r="E44" s="158">
        <f>'実質公債費比率（分子）の構造'!L$50</f>
        <v>65</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61</v>
      </c>
      <c r="C45" s="158"/>
      <c r="D45" s="158"/>
      <c r="E45" s="158">
        <f>'実質公債費比率（分子）の構造'!L$49</f>
        <v>103</v>
      </c>
      <c r="F45" s="158"/>
      <c r="G45" s="158"/>
      <c r="H45" s="158">
        <f>'実質公債費比率（分子）の構造'!M$49</f>
        <v>99</v>
      </c>
      <c r="I45" s="158"/>
      <c r="J45" s="158"/>
      <c r="K45" s="158">
        <f>'実質公債費比率（分子）の構造'!N$49</f>
        <v>193</v>
      </c>
      <c r="L45" s="158"/>
      <c r="M45" s="158"/>
      <c r="N45" s="158">
        <f>'実質公債費比率（分子）の構造'!O$49</f>
        <v>253</v>
      </c>
      <c r="O45" s="158"/>
      <c r="P45" s="158"/>
    </row>
    <row r="46" spans="1:16" x14ac:dyDescent="0.2">
      <c r="A46" s="158" t="s">
        <v>64</v>
      </c>
      <c r="B46" s="158">
        <f>'実質公債費比率（分子）の構造'!K$48</f>
        <v>477</v>
      </c>
      <c r="C46" s="158"/>
      <c r="D46" s="158"/>
      <c r="E46" s="158">
        <f>'実質公債費比率（分子）の構造'!L$48</f>
        <v>479</v>
      </c>
      <c r="F46" s="158"/>
      <c r="G46" s="158"/>
      <c r="H46" s="158">
        <f>'実質公債費比率（分子）の構造'!M$48</f>
        <v>400</v>
      </c>
      <c r="I46" s="158"/>
      <c r="J46" s="158"/>
      <c r="K46" s="158">
        <f>'実質公債費比率（分子）の構造'!N$48</f>
        <v>371</v>
      </c>
      <c r="L46" s="158"/>
      <c r="M46" s="158"/>
      <c r="N46" s="158">
        <f>'実質公債費比率（分子）の構造'!O$48</f>
        <v>346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2204</v>
      </c>
      <c r="C49" s="158"/>
      <c r="D49" s="158"/>
      <c r="E49" s="158">
        <f>'実質公債費比率（分子）の構造'!L$45</f>
        <v>2354</v>
      </c>
      <c r="F49" s="158"/>
      <c r="G49" s="158"/>
      <c r="H49" s="158">
        <f>'実質公債費比率（分子）の構造'!M$45</f>
        <v>2464</v>
      </c>
      <c r="I49" s="158"/>
      <c r="J49" s="158"/>
      <c r="K49" s="158">
        <f>'実質公債費比率（分子）の構造'!N$45</f>
        <v>2186</v>
      </c>
      <c r="L49" s="158"/>
      <c r="M49" s="158"/>
      <c r="N49" s="158">
        <f>'実質公債費比率（分子）の構造'!O$45</f>
        <v>2205</v>
      </c>
      <c r="O49" s="158"/>
      <c r="P49" s="158"/>
    </row>
    <row r="50" spans="1:16" x14ac:dyDescent="0.2">
      <c r="A50" s="158" t="s">
        <v>67</v>
      </c>
      <c r="B50" s="158" t="e">
        <f>NA()</f>
        <v>#N/A</v>
      </c>
      <c r="C50" s="158">
        <f>IF(ISNUMBER('実質公債費比率（分子）の構造'!K$53),'実質公債費比率（分子）の構造'!K$53,NA())</f>
        <v>783</v>
      </c>
      <c r="D50" s="158" t="e">
        <f>NA()</f>
        <v>#N/A</v>
      </c>
      <c r="E50" s="158" t="e">
        <f>NA()</f>
        <v>#N/A</v>
      </c>
      <c r="F50" s="158">
        <f>IF(ISNUMBER('実質公債費比率（分子）の構造'!L$53),'実質公債費比率（分子）の構造'!L$53,NA())</f>
        <v>941</v>
      </c>
      <c r="G50" s="158" t="e">
        <f>NA()</f>
        <v>#N/A</v>
      </c>
      <c r="H50" s="158" t="e">
        <f>NA()</f>
        <v>#N/A</v>
      </c>
      <c r="I50" s="158">
        <f>IF(ISNUMBER('実質公債費比率（分子）の構造'!M$53),'実質公債費比率（分子）の構造'!M$53,NA())</f>
        <v>888</v>
      </c>
      <c r="J50" s="158" t="e">
        <f>NA()</f>
        <v>#N/A</v>
      </c>
      <c r="K50" s="158" t="e">
        <f>NA()</f>
        <v>#N/A</v>
      </c>
      <c r="L50" s="158">
        <f>IF(ISNUMBER('実質公債費比率（分子）の構造'!N$53),'実質公債費比率（分子）の構造'!N$53,NA())</f>
        <v>811</v>
      </c>
      <c r="M50" s="158" t="e">
        <f>NA()</f>
        <v>#N/A</v>
      </c>
      <c r="N50" s="158" t="e">
        <f>NA()</f>
        <v>#N/A</v>
      </c>
      <c r="O50" s="158">
        <f>IF(ISNUMBER('実質公債費比率（分子）の構造'!O$53),'実質公債費比率（分子）の構造'!O$53,NA())</f>
        <v>795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23861</v>
      </c>
      <c r="E56" s="157"/>
      <c r="F56" s="157"/>
      <c r="G56" s="157">
        <f>'将来負担比率（分子）の構造'!J$52</f>
        <v>23262</v>
      </c>
      <c r="H56" s="157"/>
      <c r="I56" s="157"/>
      <c r="J56" s="157">
        <f>'将来負担比率（分子）の構造'!K$52</f>
        <v>22379</v>
      </c>
      <c r="K56" s="157"/>
      <c r="L56" s="157"/>
      <c r="M56" s="157">
        <f>'将来負担比率（分子）の構造'!L$52</f>
        <v>20877</v>
      </c>
      <c r="N56" s="157"/>
      <c r="O56" s="157"/>
      <c r="P56" s="157">
        <f>'将来負担比率（分子）の構造'!M$52</f>
        <v>20695</v>
      </c>
    </row>
    <row r="57" spans="1:16" x14ac:dyDescent="0.2">
      <c r="A57" s="157" t="s">
        <v>42</v>
      </c>
      <c r="B57" s="157"/>
      <c r="C57" s="157"/>
      <c r="D57" s="157">
        <f>'将来負担比率（分子）の構造'!I$51</f>
        <v>417</v>
      </c>
      <c r="E57" s="157"/>
      <c r="F57" s="157"/>
      <c r="G57" s="157">
        <f>'将来負担比率（分子）の構造'!J$51</f>
        <v>328</v>
      </c>
      <c r="H57" s="157"/>
      <c r="I57" s="157"/>
      <c r="J57" s="157">
        <f>'将来負担比率（分子）の構造'!K$51</f>
        <v>247</v>
      </c>
      <c r="K57" s="157"/>
      <c r="L57" s="157"/>
      <c r="M57" s="157">
        <f>'将来負担比率（分子）の構造'!L$51</f>
        <v>177</v>
      </c>
      <c r="N57" s="157"/>
      <c r="O57" s="157"/>
      <c r="P57" s="157">
        <f>'将来負担比率（分子）の構造'!M$51</f>
        <v>128</v>
      </c>
    </row>
    <row r="58" spans="1:16" x14ac:dyDescent="0.2">
      <c r="A58" s="157" t="s">
        <v>41</v>
      </c>
      <c r="B58" s="157"/>
      <c r="C58" s="157"/>
      <c r="D58" s="157">
        <f>'将来負担比率（分子）の構造'!I$50</f>
        <v>7881</v>
      </c>
      <c r="E58" s="157"/>
      <c r="F58" s="157"/>
      <c r="G58" s="157">
        <f>'将来負担比率（分子）の構造'!J$50</f>
        <v>8750</v>
      </c>
      <c r="H58" s="157"/>
      <c r="I58" s="157"/>
      <c r="J58" s="157">
        <f>'将来負担比率（分子）の構造'!K$50</f>
        <v>9715</v>
      </c>
      <c r="K58" s="157"/>
      <c r="L58" s="157"/>
      <c r="M58" s="157">
        <f>'将来負担比率（分子）の構造'!L$50</f>
        <v>9153</v>
      </c>
      <c r="N58" s="157"/>
      <c r="O58" s="157"/>
      <c r="P58" s="157">
        <f>'将来負担比率（分子）の構造'!M$50</f>
        <v>10060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3706</v>
      </c>
      <c r="C63" s="157"/>
      <c r="D63" s="157"/>
      <c r="E63" s="157">
        <f>'将来負担比率（分子）の構造'!J$44</f>
        <v>4409</v>
      </c>
      <c r="F63" s="157"/>
      <c r="G63" s="157"/>
      <c r="H63" s="157">
        <f>'将来負担比率（分子）の構造'!K$44</f>
        <v>4378</v>
      </c>
      <c r="I63" s="157"/>
      <c r="J63" s="157"/>
      <c r="K63" s="157">
        <f>'将来負担比率（分子）の構造'!L$44</f>
        <v>4434</v>
      </c>
      <c r="L63" s="157"/>
      <c r="M63" s="157"/>
      <c r="N63" s="157">
        <f>'将来負担比率（分子）の構造'!M$44</f>
        <v>4380</v>
      </c>
      <c r="O63" s="157"/>
      <c r="P63" s="157"/>
    </row>
    <row r="64" spans="1:16" x14ac:dyDescent="0.2">
      <c r="A64" s="157" t="s">
        <v>33</v>
      </c>
      <c r="B64" s="157">
        <f>'将来負担比率（分子）の構造'!I$43</f>
        <v>4968</v>
      </c>
      <c r="C64" s="157"/>
      <c r="D64" s="157"/>
      <c r="E64" s="157">
        <f>'将来負担比率（分子）の構造'!J$43</f>
        <v>5095</v>
      </c>
      <c r="F64" s="157"/>
      <c r="G64" s="157"/>
      <c r="H64" s="157">
        <f>'将来負担比率（分子）の構造'!K$43</f>
        <v>4935</v>
      </c>
      <c r="I64" s="157"/>
      <c r="J64" s="157"/>
      <c r="K64" s="157">
        <f>'将来負担比率（分子）の構造'!L$43</f>
        <v>4155</v>
      </c>
      <c r="L64" s="157"/>
      <c r="M64" s="157"/>
      <c r="N64" s="157">
        <f>'将来負担比率（分子）の構造'!M$43</f>
        <v>4526</v>
      </c>
      <c r="O64" s="157"/>
      <c r="P64" s="157"/>
    </row>
    <row r="65" spans="1:16" x14ac:dyDescent="0.2">
      <c r="A65" s="157" t="s">
        <v>32</v>
      </c>
      <c r="B65" s="157">
        <f>'将来負担比率（分子）の構造'!I$42</f>
        <v>65</v>
      </c>
      <c r="C65" s="157"/>
      <c r="D65" s="157"/>
      <c r="E65" s="157">
        <f>'将来負担比率（分子）の構造'!J$42</f>
        <v>0</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23105</v>
      </c>
      <c r="C66" s="157"/>
      <c r="D66" s="157"/>
      <c r="E66" s="157">
        <f>'将来負担比率（分子）の構造'!J$41</f>
        <v>22061</v>
      </c>
      <c r="F66" s="157"/>
      <c r="G66" s="157"/>
      <c r="H66" s="157">
        <f>'将来負担比率（分子）の構造'!K$41</f>
        <v>20960</v>
      </c>
      <c r="I66" s="157"/>
      <c r="J66" s="157"/>
      <c r="K66" s="157">
        <f>'将来負担比率（分子）の構造'!L$41</f>
        <v>20078</v>
      </c>
      <c r="L66" s="157"/>
      <c r="M66" s="157"/>
      <c r="N66" s="157">
        <f>'将来負担比率（分子）の構造'!M$41</f>
        <v>19236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4069</v>
      </c>
      <c r="C72" s="161">
        <f>基金残高に係る経年分析!G55</f>
        <v>4303</v>
      </c>
      <c r="D72" s="161">
        <f>基金残高に係る経年分析!H55</f>
        <v>4860</v>
      </c>
    </row>
    <row r="73" spans="1:16" x14ac:dyDescent="0.2">
      <c r="A73" s="160" t="s">
        <v>74</v>
      </c>
      <c r="B73" s="161">
        <f>基金残高に係る経年分析!F56</f>
        <v>790</v>
      </c>
      <c r="C73" s="161">
        <f>基金残高に係る経年分析!G56</f>
        <v>612</v>
      </c>
      <c r="D73" s="161">
        <f>基金残高に係る経年分析!H56</f>
        <v>632</v>
      </c>
    </row>
    <row r="74" spans="1:16" x14ac:dyDescent="0.2">
      <c r="A74" s="160" t="s">
        <v>75</v>
      </c>
      <c r="B74" s="161">
        <f>基金残高に係る経年分析!F57</f>
        <v>3428</v>
      </c>
      <c r="C74" s="161">
        <f>基金残高に係る経年分析!G57</f>
        <v>3087</v>
      </c>
      <c r="D74" s="161">
        <f>基金残高に係る経年分析!H57</f>
        <v>3673</v>
      </c>
    </row>
  </sheetData>
  <sheetProtection algorithmName="SHA-512" hashValue="aMsphljIzjDHflv3qsgSSC6Q2wHg+W9GivrpfNTYwTT+ZXzD/n3IVTVDQq9stUCe4jKA7EK2k5D6rHdccNsiGQ==" saltValue="B6NbQ5gqhQHANzUxMMKCh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本田　千晴</cp:lastModifiedBy>
  <cp:lastPrinted>2026-03-16T01:12:03Z</cp:lastPrinted>
  <dcterms:created xsi:type="dcterms:W3CDTF">2026-02-23T09:32:02Z</dcterms:created>
  <dcterms:modified xsi:type="dcterms:W3CDTF">2026-09-11T08:01:49Z</dcterms:modified>
  <cp:category/>
</cp:coreProperties>
</file>