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X:\01 財政係\Ｒ８\09 財政状況資料\260818_【県：依頼】令和６年度財政状況資料集の作成について（２回目・地方公会計関係）\02_作業用\"/>
    </mc:Choice>
  </mc:AlternateContent>
  <xr:revisionPtr revIDLastSave="0" documentId="13_ncr:1_{9B2C031D-97EC-4EB0-A42E-5CBE74992FD7}"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O36" i="10"/>
  <c r="BE36" i="10"/>
  <c r="CO35" i="10"/>
  <c r="BE35" i="10"/>
  <c r="CO34" i="10"/>
  <c r="BW34" i="10"/>
  <c r="BW35" i="10" s="1"/>
  <c r="BW36" i="10" s="1"/>
  <c r="BW37" i="10" s="1"/>
  <c r="BW38" i="10" s="1"/>
  <c r="BW39" i="10" s="1"/>
  <c r="C34" i="10"/>
  <c r="C35" i="10" l="1"/>
  <c r="C36" i="10" s="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<sst xmlns="http://schemas.openxmlformats.org/spreadsheetml/2006/main" count="1162" uniqueCount="577">
  <si>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</si>
  <si>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</si>
  <si>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</si>
  <si>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</si>
  <si>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</si>
  <si>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</si>
  <si>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</si>
  <si>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</si>
  <si>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</si>
  <si>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</si>
  <si>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</si>
  <si>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</si>
  <si>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</si>
  <si>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</si>
  <si>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</si>
  <si>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</si>
  <si>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</si>
  <si>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</si>
  <si>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</si>
  <si>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</si>
  <si>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</si>
  <si>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</si>
  <si>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</si>
  <si>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</si>
  <si>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</si>
  <si>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</si>
  <si>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</si>
  <si>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</si>
  <si>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</si>
  <si>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</si>
  <si>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</si>
  <si>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</si>
  <si>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</si>
  <si>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</si>
  <si>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</si>
  <si>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</si>
  <si>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</si>
  <si>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</si>
  <si>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</si>
  <si>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</si>
  <si>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</si>
  <si>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</si>
  <si>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</si>
  <si>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</si>
  <si>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</si>
  <si>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</si>
  <si>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</si>
  <si>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</si>
  <si>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</si>
  <si>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</si>
  <si>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</si>
  <si>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</si>
  <si>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</si>
  <si>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</si>
  <si>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</si>
  <si>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</si>
  <si>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</si>
  <si>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</si>
  <si>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</si>
  <si>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</si>
  <si>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</si>
  <si>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</si>
  <si>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</si>
  <si>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</si>
  <si>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</si>
  <si>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</si>
  <si>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</si>
  <si>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</si>
  <si>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</si>
  <si>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</si>
  <si>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</si>
  <si>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</si>
  <si>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</si>
  <si>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</si>
  <si>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</si>
  <si>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</si>
  <si>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</si>
  <si>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</si>
  <si>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</si>
  <si>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</si>
  <si>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</si>
  <si>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</si>
  <si>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</si>
  <si>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</si>
  <si>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</si>
  <si>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</si>
  <si>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</si>
  <si>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</si>
  <si>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</si>
  <si>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</si>
  <si>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</si>
  <si>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</si>
  <si>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</si>
  <si>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</si>
  <si>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上天草市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</si>
  <si>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</si>
  <si>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</si>
  <si>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</si>
  <si>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</si>
  <si>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</si>
  <si>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</si>
  <si>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</si>
  <si>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</si>
  <si>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</si>
  <si>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</si>
  <si>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</si>
  <si>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</si>
  <si>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</si>
  <si>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</si>
  <si>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</si>
  <si>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</si>
  <si>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</si>
  <si>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</si>
  <si>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</si>
  <si>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</si>
  <si>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</si>
  <si>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</si>
  <si>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</si>
  <si>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</si>
  <si>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</si>
  <si>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</si>
  <si>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</si>
  <si>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</si>
  <si>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</si>
  <si>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</si>
  <si>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</si>
  <si>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</si>
  <si>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</si>
  <si>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</si>
  <si>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</si>
  <si>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</si>
  <si>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</si>
  <si>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</si>
  <si>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</si>
  <si>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</si>
  <si>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</si>
  <si>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</si>
  <si>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</si>
  <si>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</si>
  <si>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</si>
  <si>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</si>
  <si>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</si>
  <si>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</si>
  <si>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</si>
  <si>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</si>
  <si>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</si>
  <si>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</si>
  <si>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</si>
  <si>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</si>
  <si>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</si>
  <si>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</si>
  <si>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</si>
  <si>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</si>
  <si>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</si>
  <si>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</si>
  <si>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</si>
  <si>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</si>
  <si>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</si>
  <si>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</si>
  <si>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</si>
  <si>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</si>
  <si>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</si>
  <si>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</si>
  <si>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</si>
  <si>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</si>
  <si>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</si>
  <si>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</si>
  <si>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</si>
  <si>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</si>
  <si>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</si>
  <si>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</si>
  <si>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</si>
  <si>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</si>
  <si>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</si>
  <si>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</si>
  <si>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</si>
  <si>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</si>
  <si>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</si>
  <si>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</si>
  <si>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</si>
  <si>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</si>
  <si>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</si>
  <si>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</si>
  <si>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</si>
  <si>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</si>
  <si>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</si>
  <si>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</si>
  <si>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</si>
  <si>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</si>
  <si>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</si>
  <si>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</si>
  <si>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</si>
  <si>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</si>
  <si>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</si>
  <si>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</si>
  <si>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</si>
  <si>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</si>
  <si>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</si>
  <si>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</si>
  <si>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</si>
  <si>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</si>
  <si>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</si>
  <si>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</si>
  <si>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熊本県上天草市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</si>
  <si>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</si>
  <si>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</si>
  <si>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</si>
  <si>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</si>
  <si>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</si>
  <si>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</si>
  <si>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</si>
  <si>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</si>
  <si>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</si>
  <si>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</si>
  <si>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</si>
  <si>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</si>
  <si>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</si>
  <si>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</si>
  <si>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</si>
  <si>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</si>
  <si>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</si>
  <si>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</si>
  <si>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</si>
  <si>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</si>
  <si>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</si>
  <si>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</si>
  <si>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</si>
  <si>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</si>
  <si>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</si>
  <si>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</si>
  <si>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</si>
  <si>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</si>
  <si>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</si>
  <si>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</si>
  <si>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</si>
  <si>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</si>
  <si>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</si>
  <si>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</si>
  <si>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</si>
  <si>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</si>
  <si>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</si>
  <si>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</si>
  <si>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</si>
  <si>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</si>
  <si>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</si>
  <si>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</si>
  <si>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</si>
  <si>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</si>
  <si>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</si>
  <si>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</si>
  <si>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</si>
  <si>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</si>
  <si>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</si>
  <si>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</si>
  <si>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</si>
  <si>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</si>
  <si>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</si>
  <si>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</si>
  <si>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</si>
  <si>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</si>
  <si>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</si>
  <si>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</si>
  <si>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</si>
  <si>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</si>
  <si>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</si>
  <si>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</si>
  <si>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</si>
  <si>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</si>
  <si>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</si>
  <si>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</si>
  <si>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</si>
  <si>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</si>
  <si>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</si>
  <si>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</si>
  <si>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</si>
  <si>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</si>
  <si>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</si>
  <si>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</si>
  <si>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</si>
  <si>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</si>
  <si>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</si>
  <si>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</si>
  <si>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</si>
  <si>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</si>
  <si>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</si>
  <si>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</si>
  <si>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</si>
  <si>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</si>
  <si>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</si>
  <si>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</si>
  <si>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</si>
  <si>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</si>
  <si>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</si>
  <si>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</si>
  <si>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</si>
  <si>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</si>
  <si>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</si>
  <si>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</si>
  <si>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</si>
  <si>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</si>
  <si>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</si>
  <si>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</si>
  <si>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</si>
  <si>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</si>
  <si>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</si>
  <si>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</si>
  <si>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</si>
  <si>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</si>
  <si>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</si>
  <si>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</si>
  <si>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</si>
  <si>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</si>
  <si>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</si>
  <si>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</si>
  <si>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</si>
  <si>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</si>
  <si>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</si>
  <si>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</si>
  <si>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</si>
  <si>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</si>
  <si>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</si>
  <si>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</si>
  <si>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</si>
  <si>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</si>
  <si>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</si>
  <si>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</si>
  <si>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</si>
  <si>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</si>
  <si>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</si>
  <si>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</si>
  <si>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</si>
  <si>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</si>
  <si>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</si>
  <si>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</si>
  <si>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</si>
  <si>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</si>
  <si>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</si>
  <si>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</si>
  <si>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</si>
  <si>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</si>
  <si>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</si>
  <si>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</si>
  <si>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</si>
  <si>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</si>
  <si>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</si>
  <si>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</si>
  <si>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</si>
  <si>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</si>
  <si>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</si>
  <si>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</si>
  <si>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</si>
  <si>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</si>
  <si>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</si>
  <si>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</si>
  <si>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熊本県上天草市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</si>
  <si>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</si>
  <si>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</si>
  <si>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</si>
  <si>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</si>
  <si>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</si>
  <si>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</si>
  <si>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</si>
  <si>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</si>
  <si>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</si>
  <si>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</si>
  <si>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</si>
  <si>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</si>
  <si>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</si>
  <si>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</si>
  <si>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</si>
  <si>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</si>
  <si>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</si>
  <si>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</si>
  <si>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</si>
  <si>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</si>
  <si>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</si>
  <si>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斎場特別会計</t>
    <phoneticPr fontId="5"/>
  </si>
  <si>
    <t>天草四郎ミュージアム特別会計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</si>
  <si>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</si>
  <si>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</si>
  <si>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</si>
  <si>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</si>
  <si>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</si>
  <si>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</si>
  <si>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</si>
  <si>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</si>
  <si>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</si>
  <si>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</si>
  <si>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</si>
  <si>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</si>
  <si>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</si>
  <si>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</si>
  <si>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</si>
  <si>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</si>
  <si>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</si>
  <si>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</si>
  <si>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</si>
  <si>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</si>
  <si>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電気事業特別会計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</si>
  <si>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</si>
  <si>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</si>
  <si>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</si>
  <si>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</si>
  <si>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</si>
  <si>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</si>
  <si>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</si>
  <si>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</si>
  <si>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</si>
  <si>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</si>
  <si>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</si>
  <si>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</si>
  <si>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</si>
  <si>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</si>
  <si>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</si>
  <si>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</si>
  <si>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</si>
  <si>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</si>
  <si>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</si>
  <si>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</si>
  <si>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</si>
  <si>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</si>
  <si>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</si>
  <si>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</si>
  <si>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</si>
  <si>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</si>
  <si>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</si>
  <si>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</si>
  <si>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</si>
  <si>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</si>
  <si>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</si>
  <si>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</si>
  <si>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</si>
  <si>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</si>
  <si>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</si>
  <si>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</si>
  <si>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</si>
  <si>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</si>
  <si>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</si>
  <si>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</si>
  <si>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</si>
  <si>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</si>
  <si>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</si>
  <si>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</si>
  <si>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</si>
  <si>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</si>
  <si>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</si>
  <si>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</si>
  <si>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</si>
  <si>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</si>
  <si>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</si>
  <si>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</si>
  <si>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</si>
  <si>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</si>
  <si>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</si>
  <si>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</si>
  <si>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</si>
  <si>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</si>
  <si>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</si>
  <si>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</si>
  <si>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</si>
  <si>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</si>
  <si>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</si>
  <si>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</si>
  <si>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</si>
  <si>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</si>
  <si>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</si>
  <si>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</si>
  <si>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</si>
  <si>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</si>
  <si>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</si>
  <si>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</si>
  <si>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</si>
  <si>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</si>
  <si>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</si>
  <si>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</si>
  <si>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</si>
  <si>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</si>
  <si>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</si>
  <si>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</si>
  <si>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</si>
  <si>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</si>
  <si>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</si>
  <si>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</si>
  <si>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</si>
  <si>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</si>
  <si>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</si>
  <si>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</si>
  <si>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</si>
  <si>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</si>
  <si>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</si>
  <si>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</si>
  <si>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</si>
  <si>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</si>
  <si>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</si>
  <si>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</si>
  <si>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</si>
  <si>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</si>
  <si>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</si>
  <si>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</si>
  <si>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</si>
  <si>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</si>
  <si>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</si>
  <si>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</si>
  <si>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</si>
  <si>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</si>
  <si>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</si>
  <si>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</si>
  <si>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</si>
  <si>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</si>
  <si>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</si>
  <si>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</si>
  <si>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</si>
  <si>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</si>
  <si>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</si>
  <si>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</si>
  <si>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</si>
  <si>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</si>
  <si>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</si>
  <si>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</si>
  <si>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</si>
  <si>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</si>
  <si>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</si>
  <si>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</si>
  <si>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</si>
  <si>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</si>
  <si>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</si>
  <si>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</si>
  <si>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</si>
  <si>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</si>
  <si>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</si>
  <si>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</si>
  <si>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</si>
  <si>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</si>
  <si>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</si>
  <si>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</si>
  <si>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2.65</t>
  </si>
  <si>
    <t>▲ 0.32</t>
  </si>
  <si>
    <t>▲ 1.48</t>
  </si>
  <si>
    <t>病院事業会計</t>
  </si>
  <si>
    <t>水道事業会計</t>
  </si>
  <si>
    <t>一般会計</t>
  </si>
  <si>
    <t>国民健康保険（事業勘定）特別会計</t>
  </si>
  <si>
    <t>介護保険特別会計</t>
  </si>
  <si>
    <t>下水道事業会計</t>
  </si>
  <si>
    <t>電気事業特別会計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</si>
  <si>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</si>
  <si>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</si>
  <si>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</si>
  <si>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</si>
  <si>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</si>
  <si>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</si>
  <si>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</si>
  <si>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</si>
  <si>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</si>
  <si>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</si>
  <si>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上天草衛生施設組合</t>
    <rPh sb="0" eb="3">
      <t>カミアマクサ</t>
    </rPh>
    <rPh sb="3" eb="5">
      <t>エイセイ</t>
    </rPh>
    <rPh sb="5" eb="7">
      <t>シセツ</t>
    </rPh>
    <rPh sb="7" eb="9">
      <t>クミアイ</t>
    </rPh>
    <phoneticPr fontId="2"/>
  </si>
  <si>
    <t>上天草・宇城水道企業団</t>
    <rPh sb="0" eb="3">
      <t>カミアマクサ</t>
    </rPh>
    <rPh sb="4" eb="6">
      <t>ウキ</t>
    </rPh>
    <rPh sb="6" eb="8">
      <t>スイドウ</t>
    </rPh>
    <rPh sb="8" eb="10">
      <t>キギョウ</t>
    </rPh>
    <rPh sb="10" eb="11">
      <t>ダン</t>
    </rPh>
    <phoneticPr fontId="2"/>
  </si>
  <si>
    <t>天草広域連合</t>
    <rPh sb="0" eb="2">
      <t>アマクサ</t>
    </rPh>
    <rPh sb="2" eb="4">
      <t>コウイキ</t>
    </rPh>
    <rPh sb="4" eb="6">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</si>
  <si>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</si>
  <si>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22" eb="24">
      <t>トクベツ</t>
    </rPh>
    <rPh sb="24" eb="26">
      <t>カイケイ</t>
    </rPh>
    <phoneticPr fontId="2"/>
  </si>
  <si>
    <t>上天草さんぱーる</t>
    <rPh sb="0" eb="3">
      <t>カミアマクサ</t>
    </rPh>
    <phoneticPr fontId="2"/>
  </si>
  <si>
    <t>ふるさと応援基金</t>
  </si>
  <si>
    <t>公共施設マネジメント基金</t>
  </si>
  <si>
    <t>地域振興基金</t>
  </si>
  <si>
    <t>地域福祉基金</t>
  </si>
  <si>
    <t>奨学基金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</si>
  <si>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</si>
  <si>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</si>
  <si>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</si>
  <si>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</si>
  <si>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</si>
  <si>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</si>
  <si>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</si>
  <si>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</si>
  <si>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</si>
  <si>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平成２８年度以降、将来負担比率はなく、今後も生じないと見込んでいる。
　有形固定資産減価償却率については、前述のとおり。</t>
    <rPh sb="1" eb="3">
      <t>ヘイセイ</t>
    </rPh>
    <rPh sb="5" eb="7">
      <t>ネンド</t>
    </rPh>
    <rPh sb="7" eb="9">
      <t>イコウ</t>
    </rPh>
    <rPh sb="10" eb="12">
      <t>ショウライ</t>
    </rPh>
    <rPh sb="12" eb="14">
      <t>フタン</t>
    </rPh>
    <rPh sb="14" eb="16">
      <t>ヒリツ</t>
    </rPh>
    <rPh sb="20" eb="22">
      <t>コンゴ</t>
    </rPh>
    <rPh sb="23" eb="24">
      <t>ショウ</t>
    </rPh>
    <rPh sb="28" eb="30">
      <t>ミコ</t>
    </rPh>
    <rPh sb="37" eb="39">
      <t>ユウケイ</t>
    </rPh>
    <rPh sb="39" eb="41">
      <t>コテイ</t>
    </rPh>
    <rPh sb="41" eb="43">
      <t>シサン</t>
    </rPh>
    <rPh sb="43" eb="45">
      <t>ゲンカ</t>
    </rPh>
    <rPh sb="45" eb="47">
      <t>ショウキャク</t>
    </rPh>
    <rPh sb="47" eb="48">
      <t>リツ</t>
    </rPh>
    <rPh sb="54" eb="56">
      <t>ゼンジュツ</t>
    </rPh>
    <phoneticPr fontId="5"/>
  </si>
  <si>
    <t>　平成２８年度以降、将来負担比率はなく、今後も生じないと見込んでいる。
　実質公債費比率は類似団体平均を上回っているが、前年度と同じ水準であり、早期健全化基準内で推移している。
　本市においては、過疎対策事業債などの交付税措置率が高く実質公債費比率への影響が小さい地方債を活用していることから、今後も適正範囲内で推移すると見込んでいる。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</si>
</sst>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79576E5-5180-4D62-9EE7-72C68E7D22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B7E-4748-ACB3-0717C348801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90484</c:v>
                </c:pt>
                <c:pt idx="1">
                  <c:v>121035</c:v>
                </c:pt>
                <c:pt idx="2">
                  <c:v>110327</c:v>
                </c:pt>
                <c:pt idx="3">
                  <c:v>140797</c:v>
                </c:pt>
                <c:pt idx="4">
                  <c:v>151569</c:v>
                </c:pt>
              </c:numCache>
            </c:numRef>
          </c:val>
          <c:smooth val="0"/>
          <c:extLst>
            <c:ext xmlns:c16="http://schemas.microsoft.com/office/drawing/2014/chart" uri="{C3380CC4-5D6E-409C-BE32-E72D297353CC}">
              <c16:uniqueId val="{00000001-2B7E-4748-ACB3-0717C348801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7.78</c:v>
                </c:pt>
                <c:pt idx="1">
                  <c:v>8.8699999999999992</c:v>
                </c:pt>
                <c:pt idx="2">
                  <c:v>9.65</c:v>
                </c:pt>
                <c:pt idx="3">
                  <c:v>8.41</c:v>
                </c:pt>
                <c:pt idx="4">
                  <c:v>6.83</c:v>
                </c:pt>
              </c:numCache>
            </c:numRef>
          </c:val>
          <c:extLst>
            <c:ext xmlns:c16="http://schemas.microsoft.com/office/drawing/2014/chart" uri="{C3380CC4-5D6E-409C-BE32-E72D297353CC}">
              <c16:uniqueId val="{00000000-4BBA-45E9-9BD3-9F15E62A19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26.18</c:v>
                </c:pt>
                <c:pt idx="1">
                  <c:v>33.25</c:v>
                </c:pt>
                <c:pt idx="2">
                  <c:v>38.67</c:v>
                </c:pt>
                <c:pt idx="3">
                  <c:v>39.33</c:v>
                </c:pt>
                <c:pt idx="4">
                  <c:v>39.06</c:v>
                </c:pt>
              </c:numCache>
            </c:numRef>
          </c:val>
          <c:extLst>
            <c:ext xmlns:c16="http://schemas.microsoft.com/office/drawing/2014/chart" uri="{C3380CC4-5D6E-409C-BE32-E72D297353CC}">
              <c16:uniqueId val="{00000001-4BBA-45E9-9BD3-9F15E62A19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-2.65</c:v>
                </c:pt>
                <c:pt idx="1">
                  <c:v>9.8000000000000007</c:v>
                </c:pt>
                <c:pt idx="2">
                  <c:v>5.13</c:v>
                </c:pt>
                <c:pt idx="3">
                  <c:v>-0.32</c:v>
                </c:pt>
                <c:pt idx="4">
                  <c:v>-1.48</c:v>
                </c:pt>
              </c:numCache>
            </c:numRef>
          </c:val>
          <c:smooth val="0"/>
          <c:extLst>
            <c:ext xmlns:c16="http://schemas.microsoft.com/office/drawing/2014/chart" uri="{C3380CC4-5D6E-409C-BE32-E72D297353CC}">
              <c16:uniqueId val="{00000002-4BBA-45E9-9BD3-9F15E62A19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7.0000000000000007E-2</c:v>
                </c:pt>
                <c:pt idx="4">
                  <c:v>#N/A</c:v>
                </c:pt>
                <c:pt idx="5">
                  <c:v>0.13</c:v>
                </c:pt>
                <c:pt idx="6">
                  <c:v>#N/A</c:v>
                </c:pt>
                <c:pt idx="7">
                  <c:v>0.11</c:v>
                </c:pt>
                <c:pt idx="8">
                  <c:v>#N/A</c:v>
                </c:pt>
                <c:pt idx="9">
                  <c:v>0.02</c:v>
                </c:pt>
              </c:numCache>
            </c:numRef>
          </c:val>
          <c:extLst>
            <c:ext xmlns:c16="http://schemas.microsoft.com/office/drawing/2014/chart" uri="{C3380CC4-5D6E-409C-BE32-E72D297353CC}">
              <c16:uniqueId val="{00000000-4A53-4E70-8282-20A8A0274A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53-4E70-8282-20A8A0274A3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0.08</c:v>
                </c:pt>
                <c:pt idx="4">
                  <c:v>#N/A</c:v>
                </c:pt>
                <c:pt idx="5">
                  <c:v>0.11</c:v>
                </c:pt>
                <c:pt idx="6">
                  <c:v>#N/A</c:v>
                </c:pt>
                <c:pt idx="7">
                  <c:v>0.12</c:v>
                </c:pt>
                <c:pt idx="8">
                  <c:v>#N/A</c:v>
                </c:pt>
                <c:pt idx="9">
                  <c:v>0.12</c:v>
                </c:pt>
              </c:numCache>
            </c:numRef>
          </c:val>
          <c:extLst>
            <c:ext xmlns:c16="http://schemas.microsoft.com/office/drawing/2014/chart" uri="{C3380CC4-5D6E-409C-BE32-E72D297353CC}">
              <c16:uniqueId val="{00000002-4A53-4E70-8282-20A8A0274A33}"/>
            </c:ext>
          </c:extLst>
        </c:ser>
        <c:ser>
          <c:idx val="3"/>
          <c:order val="3"/>
          <c:tx>
            <c:strRef>
              <c:f>データシート!$A$30</c:f>
              <c:strCache>
                <c:ptCount val="1"/>
                <c:pt idx="0">
                  <c:v>電気事業特別会計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0.52</c:v>
                </c:pt>
                <c:pt idx="2">
                  <c:v>#N/A</c:v>
                </c:pt>
                <c:pt idx="3">
                  <c:v>0.53</c:v>
                </c:pt>
                <c:pt idx="4">
                  <c:v>#N/A</c:v>
                </c:pt>
                <c:pt idx="5">
                  <c:v>0.67</c:v>
                </c:pt>
                <c:pt idx="6">
                  <c:v>#N/A</c:v>
                </c:pt>
                <c:pt idx="7">
                  <c:v>0.71</c:v>
                </c:pt>
                <c:pt idx="8">
                  <c:v>#N/A</c:v>
                </c:pt>
                <c:pt idx="9">
                  <c:v>0.67</c:v>
                </c:pt>
              </c:numCache>
            </c:numRef>
          </c:val>
          <c:extLst>
            <c:ext xmlns:c16="http://schemas.microsoft.com/office/drawing/2014/chart" uri="{C3380CC4-5D6E-409C-BE32-E72D297353CC}">
              <c16:uniqueId val="{00000003-4A53-4E70-8282-20A8A0274A33}"/>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0.67</c:v>
                </c:pt>
                <c:pt idx="4">
                  <c:v>#N/A</c:v>
                </c:pt>
                <c:pt idx="5">
                  <c:v>0.83</c:v>
                </c:pt>
                <c:pt idx="6">
                  <c:v>#N/A</c:v>
                </c:pt>
                <c:pt idx="7">
                  <c:v>0.77</c:v>
                </c:pt>
                <c:pt idx="8">
                  <c:v>#N/A</c:v>
                </c:pt>
                <c:pt idx="9">
                  <c:v>0.87</c:v>
                </c:pt>
              </c:numCache>
            </c:numRef>
          </c:val>
          <c:extLst>
            <c:ext xmlns:c16="http://schemas.microsoft.com/office/drawing/2014/chart" uri="{C3380CC4-5D6E-409C-BE32-E72D297353CC}">
              <c16:uniqueId val="{00000004-4A53-4E70-8282-20A8A0274A3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1.82</c:v>
                </c:pt>
                <c:pt idx="4">
                  <c:v>#N/A</c:v>
                </c:pt>
                <c:pt idx="5">
                  <c:v>2.5299999999999998</c:v>
                </c:pt>
                <c:pt idx="6">
                  <c:v>#N/A</c:v>
                </c:pt>
                <c:pt idx="7">
                  <c:v>3.06</c:v>
                </c:pt>
                <c:pt idx="8">
                  <c:v>#N/A</c:v>
                </c:pt>
                <c:pt idx="9">
                  <c:v>2.16</c:v>
                </c:pt>
              </c:numCache>
            </c:numRef>
          </c:val>
          <c:extLst>
            <c:ext xmlns:c16="http://schemas.microsoft.com/office/drawing/2014/chart" uri="{C3380CC4-5D6E-409C-BE32-E72D297353CC}">
              <c16:uniqueId val="{00000005-4A53-4E70-8282-20A8A0274A33}"/>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6.25</c:v>
                </c:pt>
                <c:pt idx="2">
                  <c:v>#N/A</c:v>
                </c:pt>
                <c:pt idx="3">
                  <c:v>6.09</c:v>
                </c:pt>
                <c:pt idx="4">
                  <c:v>#N/A</c:v>
                </c:pt>
                <c:pt idx="5">
                  <c:v>5.67</c:v>
                </c:pt>
                <c:pt idx="6">
                  <c:v>#N/A</c:v>
                </c:pt>
                <c:pt idx="7">
                  <c:v>5.26</c:v>
                </c:pt>
                <c:pt idx="8">
                  <c:v>#N/A</c:v>
                </c:pt>
                <c:pt idx="9">
                  <c:v>4.75</c:v>
                </c:pt>
              </c:numCache>
            </c:numRef>
          </c:val>
          <c:extLst>
            <c:ext xmlns:c16="http://schemas.microsoft.com/office/drawing/2014/chart" uri="{C3380CC4-5D6E-409C-BE32-E72D297353CC}">
              <c16:uniqueId val="{00000006-4A53-4E70-8282-20A8A0274A3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7.68</c:v>
                </c:pt>
                <c:pt idx="2">
                  <c:v>#N/A</c:v>
                </c:pt>
                <c:pt idx="3">
                  <c:v>8.8000000000000007</c:v>
                </c:pt>
                <c:pt idx="4">
                  <c:v>#N/A</c:v>
                </c:pt>
                <c:pt idx="5">
                  <c:v>9.51</c:v>
                </c:pt>
                <c:pt idx="6">
                  <c:v>#N/A</c:v>
                </c:pt>
                <c:pt idx="7">
                  <c:v>8.2899999999999991</c:v>
                </c:pt>
                <c:pt idx="8">
                  <c:v>#N/A</c:v>
                </c:pt>
                <c:pt idx="9">
                  <c:v>6.79</c:v>
                </c:pt>
              </c:numCache>
            </c:numRef>
          </c:val>
          <c:extLst>
            <c:ext xmlns:c16="http://schemas.microsoft.com/office/drawing/2014/chart" uri="{C3380CC4-5D6E-409C-BE32-E72D297353CC}">
              <c16:uniqueId val="{00000007-4A53-4E70-8282-20A8A0274A3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13.87</c:v>
                </c:pt>
                <c:pt idx="2">
                  <c:v>#N/A</c:v>
                </c:pt>
                <c:pt idx="3">
                  <c:v>12.73</c:v>
                </c:pt>
                <c:pt idx="4">
                  <c:v>#N/A</c:v>
                </c:pt>
                <c:pt idx="5">
                  <c:v>11.76</c:v>
                </c:pt>
                <c:pt idx="6">
                  <c:v>#N/A</c:v>
                </c:pt>
                <c:pt idx="7">
                  <c:v>12.1</c:v>
                </c:pt>
                <c:pt idx="8">
                  <c:v>#N/A</c:v>
                </c:pt>
                <c:pt idx="9">
                  <c:v>11.8</c:v>
                </c:pt>
              </c:numCache>
            </c:numRef>
          </c:val>
          <c:extLst>
            <c:ext xmlns:c16="http://schemas.microsoft.com/office/drawing/2014/chart" uri="{C3380CC4-5D6E-409C-BE32-E72D297353CC}">
              <c16:uniqueId val="{00000008-4A53-4E70-8282-20A8A0274A3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6.56</c:v>
                </c:pt>
                <c:pt idx="2">
                  <c:v>#N/A</c:v>
                </c:pt>
                <c:pt idx="3">
                  <c:v>10.77</c:v>
                </c:pt>
                <c:pt idx="4">
                  <c:v>#N/A</c:v>
                </c:pt>
                <c:pt idx="5">
                  <c:v>14.21</c:v>
                </c:pt>
                <c:pt idx="6">
                  <c:v>#N/A</c:v>
                </c:pt>
                <c:pt idx="7">
                  <c:v>16.46</c:v>
                </c:pt>
                <c:pt idx="8">
                  <c:v>#N/A</c:v>
                </c:pt>
                <c:pt idx="9">
                  <c:v>14.72</c:v>
                </c:pt>
              </c:numCache>
            </c:numRef>
          </c:val>
          <c:extLst>
            <c:ext xmlns:c16="http://schemas.microsoft.com/office/drawing/2014/chart" uri="{C3380CC4-5D6E-409C-BE32-E72D297353CC}">
              <c16:uniqueId val="{00000009-4A53-4E70-8282-20A8A0274A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1717</c:v>
                </c:pt>
                <c:pt idx="5">
                  <c:v>1855</c:v>
                </c:pt>
                <c:pt idx="8">
                  <c:v>1827</c:v>
                </c:pt>
                <c:pt idx="11">
                  <c:v>1869</c:v>
                </c:pt>
                <c:pt idx="14">
                  <c:v>1863</c:v>
                </c:pt>
              </c:numCache>
            </c:numRef>
          </c:val>
          <c:extLst>
            <c:ext xmlns:c16="http://schemas.microsoft.com/office/drawing/2014/chart" uri="{C3380CC4-5D6E-409C-BE32-E72D297353CC}">
              <c16:uniqueId val="{00000000-9E30-47F3-B681-D9A6411F16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30-47F3-B681-D9A6411F16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E30-47F3-B681-D9A6411F16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30-47F3-B681-D9A6411F16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459</c:v>
                </c:pt>
                <c:pt idx="3">
                  <c:v>421</c:v>
                </c:pt>
                <c:pt idx="6">
                  <c:v>456</c:v>
                </c:pt>
                <c:pt idx="9">
                  <c:v>461</c:v>
                </c:pt>
                <c:pt idx="12">
                  <c:v>443</c:v>
                </c:pt>
              </c:numCache>
            </c:numRef>
          </c:val>
          <c:extLst>
            <c:ext xmlns:c16="http://schemas.microsoft.com/office/drawing/2014/chart" uri="{C3380CC4-5D6E-409C-BE32-E72D297353CC}">
              <c16:uniqueId val="{00000004-9E30-47F3-B681-D9A6411F16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30-47F3-B681-D9A6411F16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30-47F3-B681-D9A6411F16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2269</c:v>
                </c:pt>
                <c:pt idx="3">
                  <c:v>2396</c:v>
                </c:pt>
                <c:pt idx="6">
                  <c:v>2471</c:v>
                </c:pt>
                <c:pt idx="9">
                  <c:v>2450</c:v>
                </c:pt>
                <c:pt idx="12">
                  <c:v>2391</c:v>
                </c:pt>
              </c:numCache>
            </c:numRef>
          </c:val>
          <c:extLst>
            <c:ext xmlns:c16="http://schemas.microsoft.com/office/drawing/2014/chart" uri="{C3380CC4-5D6E-409C-BE32-E72D297353CC}">
              <c16:uniqueId val="{00000007-9E30-47F3-B681-D9A6411F16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1011</c:v>
                </c:pt>
                <c:pt idx="2">
                  <c:v>#N/A</c:v>
                </c:pt>
                <c:pt idx="3">
                  <c:v>#N/A</c:v>
                </c:pt>
                <c:pt idx="4">
                  <c:v>962</c:v>
                </c:pt>
                <c:pt idx="5">
                  <c:v>#N/A</c:v>
                </c:pt>
                <c:pt idx="6">
                  <c:v>#N/A</c:v>
                </c:pt>
                <c:pt idx="7">
                  <c:v>1100</c:v>
                </c:pt>
                <c:pt idx="8">
                  <c:v>#N/A</c:v>
                </c:pt>
                <c:pt idx="9">
                  <c:v>#N/A</c:v>
                </c:pt>
                <c:pt idx="10">
                  <c:v>1042</c:v>
                </c:pt>
                <c:pt idx="11">
                  <c:v>#N/A</c:v>
                </c:pt>
                <c:pt idx="12">
                  <c:v>#N/A</c:v>
                </c:pt>
                <c:pt idx="13">
                  <c:v>971</c:v>
                </c:pt>
                <c:pt idx="14">
                  <c:v>#N/A</c:v>
                </c:pt>
              </c:numCache>
            </c:numRef>
          </c:val>
          <c:smooth val="0"/>
          <c:extLst>
            <c:ext xmlns:c16="http://schemas.microsoft.com/office/drawing/2014/chart" uri="{C3380CC4-5D6E-409C-BE32-E72D297353CC}">
              <c16:uniqueId val="{00000008-9E30-47F3-B681-D9A6411F16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16142</c:v>
                </c:pt>
                <c:pt idx="5">
                  <c:v>16332</c:v>
                </c:pt>
                <c:pt idx="8">
                  <c:v>16551</c:v>
                </c:pt>
                <c:pt idx="11">
                  <c:v>17050</c:v>
                </c:pt>
                <c:pt idx="14">
                  <c:v>17278</c:v>
                </c:pt>
              </c:numCache>
            </c:numRef>
          </c:val>
          <c:extLst>
            <c:ext xmlns:c16="http://schemas.microsoft.com/office/drawing/2014/chart" uri="{C3380CC4-5D6E-409C-BE32-E72D297353CC}">
              <c16:uniqueId val="{00000000-8678-4637-BF38-7D5AA33D24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654</c:v>
                </c:pt>
                <c:pt idx="5">
                  <c:v>602</c:v>
                </c:pt>
                <c:pt idx="8">
                  <c:v>536</c:v>
                </c:pt>
                <c:pt idx="11">
                  <c:v>1485</c:v>
                </c:pt>
                <c:pt idx="14">
                  <c:v>3018</c:v>
                </c:pt>
              </c:numCache>
            </c:numRef>
          </c:val>
          <c:extLst>
            <c:ext xmlns:c16="http://schemas.microsoft.com/office/drawing/2014/chart" uri="{C3380CC4-5D6E-409C-BE32-E72D297353CC}">
              <c16:uniqueId val="{00000001-8678-4637-BF38-7D5AA33D24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7387</c:v>
                </c:pt>
                <c:pt idx="5">
                  <c:v>8345</c:v>
                </c:pt>
                <c:pt idx="8">
                  <c:v>8695</c:v>
                </c:pt>
                <c:pt idx="11">
                  <c:v>8709</c:v>
                </c:pt>
                <c:pt idx="14">
                  <c:v>9053</c:v>
                </c:pt>
              </c:numCache>
            </c:numRef>
          </c:val>
          <c:extLst>
            <c:ext xmlns:c16="http://schemas.microsoft.com/office/drawing/2014/chart" uri="{C3380CC4-5D6E-409C-BE32-E72D297353CC}">
              <c16:uniqueId val="{00000002-8678-4637-BF38-7D5AA33D24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78-4637-BF38-7D5AA33D24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78-4637-BF38-7D5AA33D24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78-4637-BF38-7D5AA33D24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458</c:v>
                </c:pt>
                <c:pt idx="3">
                  <c:v>0</c:v>
                </c:pt>
                <c:pt idx="6">
                  <c:v>306</c:v>
                </c:pt>
                <c:pt idx="9">
                  <c:v>355</c:v>
                </c:pt>
                <c:pt idx="12">
                  <c:v>79</c:v>
                </c:pt>
              </c:numCache>
            </c:numRef>
          </c:val>
          <c:extLst>
            <c:ext xmlns:c16="http://schemas.microsoft.com/office/drawing/2014/chart" uri="{C3380CC4-5D6E-409C-BE32-E72D297353CC}">
              <c16:uniqueId val="{00000006-8678-4637-BF38-7D5AA33D24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678-4637-BF38-7D5AA33D24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4010</c:v>
                </c:pt>
                <c:pt idx="3">
                  <c:v>3552</c:v>
                </c:pt>
                <c:pt idx="6">
                  <c:v>3643</c:v>
                </c:pt>
                <c:pt idx="9">
                  <c:v>3679</c:v>
                </c:pt>
                <c:pt idx="12">
                  <c:v>3589</c:v>
                </c:pt>
              </c:numCache>
            </c:numRef>
          </c:val>
          <c:extLst>
            <c:ext xmlns:c16="http://schemas.microsoft.com/office/drawing/2014/chart" uri="{C3380CC4-5D6E-409C-BE32-E72D297353CC}">
              <c16:uniqueId val="{00000008-8678-4637-BF38-7D5AA33D24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78-4637-BF38-7D5AA33D24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17757</c:v>
                </c:pt>
                <c:pt idx="3">
                  <c:v>18038</c:v>
                </c:pt>
                <c:pt idx="6">
                  <c:v>18141</c:v>
                </c:pt>
                <c:pt idx="9">
                  <c:v>19697</c:v>
                </c:pt>
                <c:pt idx="12">
                  <c:v>21627</c:v>
                </c:pt>
              </c:numCache>
            </c:numRef>
          </c:val>
          <c:extLst>
            <c:ext xmlns:c16="http://schemas.microsoft.com/office/drawing/2014/chart" uri="{C3380CC4-5D6E-409C-BE32-E72D297353CC}">
              <c16:uniqueId val="{0000000A-8678-4637-BF38-7D5AA33D24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78-4637-BF38-7D5AA33D24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4066</c:v>
                </c:pt>
                <c:pt idx="1">
                  <c:v>4158</c:v>
                </c:pt>
                <c:pt idx="2">
                  <c:v>4162</c:v>
                </c:pt>
              </c:numCache>
            </c:numRef>
          </c:val>
          <c:extLst>
            <c:ext xmlns:c16="http://schemas.microsoft.com/office/drawing/2014/chart" uri="{C3380CC4-5D6E-409C-BE32-E72D297353CC}">
              <c16:uniqueId val="{00000000-E153-4CE4-B1E5-A8B790DB19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620</c:v>
                </c:pt>
                <c:pt idx="1">
                  <c:v>621</c:v>
                </c:pt>
                <c:pt idx="2">
                  <c:v>653</c:v>
                </c:pt>
              </c:numCache>
            </c:numRef>
          </c:val>
          <c:extLst>
            <c:ext xmlns:c16="http://schemas.microsoft.com/office/drawing/2014/chart" uri="{C3380CC4-5D6E-409C-BE32-E72D297353CC}">
              <c16:uniqueId val="{00000001-E153-4CE4-B1E5-A8B790DB19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3871</c:v>
                </c:pt>
                <c:pt idx="1">
                  <c:v>3619</c:v>
                </c:pt>
                <c:pt idx="2">
                  <c:v>3694</c:v>
                </c:pt>
              </c:numCache>
            </c:numRef>
          </c:val>
          <c:extLst>
            <c:ext xmlns:c16="http://schemas.microsoft.com/office/drawing/2014/chart" uri="{C3380CC4-5D6E-409C-BE32-E72D297353CC}">
              <c16:uniqueId val="{00000002-E153-4CE4-B1E5-A8B790DB19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{076D7195-70D0-463F-A080-964C6AFE94EA}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E8-42D6-91FC-F853BFD26A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{3DD79C34-3DFC-42DA-B05F-29925310AC06}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E8-42D6-91FC-F853BFD26A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{2B37CD8C-309B-41F8-AAB1-3E5FEC7F230F}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E8-42D6-91FC-F853BFD26A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{98B901BA-2E2B-4226-876A-F4B329450086}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E8-42D6-91FC-F853BFD26A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{D8ECF745-45B9-4F62-AD76-864A67B22A70}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E8-42D6-91FC-F853BFD26A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{6C491A58-9CF1-45D8-ACFE-0AD90AF9A4ED}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E8-42D6-91FC-F853BFD26A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{6D9B7A1B-B40A-483A-BE8B-5E60C398FE4C}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E8-42D6-91FC-F853BFD26A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{033FED8E-C65A-4C52-B2B9-BB6844B4BB63}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E8-42D6-91FC-F853BFD26A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{B326F967-51CF-46A5-9604-37845FF01674}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E8-42D6-91FC-F853BFD26A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64.2</c:v>
                </c:pt>
                <c:pt idx="16">
                  <c:v>64.7</c:v>
                </c:pt>
                <c:pt idx="24">
                  <c:v>65.900000000000006</c:v>
                </c:pt>
                <c:pt idx="32">
                  <c:v>66.3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5E8-42D6-91FC-F853BFD26A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{B6A6BABE-7751-444E-9853-AD89413FC4E9}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E8-42D6-91FC-F853BFD26A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{8B16BB3B-CB50-40F0-ACDF-C99657BB1DD8}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E8-42D6-91FC-F853BFD26A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{9C4D9159-791B-48CF-89E4-09B661CCA3A8}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E8-42D6-91FC-F853BFD26A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{634964F7-9A24-4EFB-AA6F-AF4DD08E4696}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E8-42D6-91FC-F853BFD26A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{747EF760-A979-4CB4-A598-2C674AC7036C}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E8-42D6-91FC-F853BFD26A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{E5CF4C3E-35B0-424F-BB4A-491CB9CE0607}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E8-42D6-91FC-F853BFD26A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{F705823B-9CF4-4B58-9873-3400ACEB2978}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E8-42D6-91FC-F853BFD26A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{56B03E08-8286-4EB3-9025-0405FD09DF9B}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E8-42D6-91FC-F853BFD26A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{D1753980-9657-4222-B64B-8DD728996857}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E8-42D6-91FC-F853BFD26A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5E8-42D6-91FC-F853BFD26A1A}"/>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{FC1195C0-B6B1-482A-9692-3053E420C856}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52-4D83-B271-B25CB5CABE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{33E85034-88B1-41BC-BBCF-CC0A0D0D73F9}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52-4D83-B271-B25CB5CABE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{F62A0160-D170-4BA7-935C-B056B621D289}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52-4D83-B271-B25CB5CABE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{D454C239-9BAE-4989-918D-157B1ABB2694}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52-4D83-B271-B25CB5CABE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{3960C1D1-F486-426C-B838-74D505D7F3F2}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52-4D83-B271-B25CB5CABE8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{3403AFE8-FE12-4B52-BFD8-B7C069F44E0A}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52-4D83-B271-B25CB5CABE8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{46957FF4-E2FA-46DD-9273-5E7A607B788A}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52-4D83-B271-B25CB5CABE8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{357697A7-C700-4DB0-80BF-A6F73FEAED98}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52-4D83-B271-B25CB5CABE8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{8147F394-C904-43CF-8B88-4A539F14490E}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52-4D83-B271-B25CB5CABE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11.5</c:v>
                </c:pt>
                <c:pt idx="16">
                  <c:v>11.6</c:v>
                </c:pt>
                <c:pt idx="24">
                  <c:v>11.6</c:v>
                </c:pt>
                <c:pt idx="32">
                  <c:v>11.7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F52-4D83-B271-B25CB5CABE8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{501BF2B5-6E04-4ADC-8863-B7FE4F2A82DC}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52-4D83-B271-B25CB5CABE8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{99490AF9-9FE0-4240-814C-C2956B9740B9}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52-4D83-B271-B25CB5CABE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{54FC0104-FDDF-497A-BB73-B48DB3943208}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52-4D83-B271-B25CB5CABE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{61484E6F-2AB4-4527-86B8-190240B8DF72}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52-4D83-B271-B25CB5CABE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{78FE8D77-A4DF-40EB-AE81-71CD3DB9DFBD}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52-4D83-B271-B25CB5CABE8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{95AA18A1-FC24-4EDC-8419-6A469DD505FB}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52-4D83-B271-B25CB5CABE8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{1F105B68-AE19-42E4-9C05-8AA62369F8B6}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52-4D83-B271-B25CB5CABE8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{6C4B4C22-59A1-4C15-AEC9-08867A345A67}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52-4D83-B271-B25CB5CABE8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{F7086914-77B2-433F-ADF7-59EA310ABA47}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52-4D83-B271-B25CB5CABE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F52-4D83-B271-B25CB5CABE8D}"/>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市の主たる産業である観光業及び農林水産業に係る観光需要と観光消費を拡大する事業、農林水産物の生産・加工品開発・販売を拡大する事業を重点的に取組むことで、市民所得の向上を図り財政力指数の向上に繋げるとともに、公共施設使用料及び各種手数料の見直しや、全庁的な徴収業務の取組み強化により自主財源の収納率向上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44450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641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44450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641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前年度と比較して、分子の経常経費充当一般財源等は、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が減少した一方、</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が増加する等し、全体では増加し、分母の経常一般財源等も、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地方特例交付金等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が増加する等して全体で増加した。以上、分子分母ともに増加したが、分子の増加が分母の増加を上回ったため、前年度より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今後も適正な組織再編及び定員管理等による人件費の削減、地方債発行額の抑制等に努める。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90896</xdr:rowOff>
    </xdr:from>
    <xdr:to>
      <xdr:col>23</xdr:col>
      <xdr:colOff>133350</xdr:colOff>
      <xdr:row>60</xdr:row>
      <xdr:rowOff>170180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77896"/>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18506</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0550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18506</xdr:rowOff>
    </xdr:from>
    <xdr:to>
      <xdr:col>15</xdr:col>
      <xdr:colOff>82550</xdr:colOff>
      <xdr:row>60</xdr:row>
      <xdr:rowOff>115026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30550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94343</xdr:rowOff>
    </xdr:from>
    <xdr:to>
      <xdr:col>11</xdr:col>
      <xdr:colOff>31750</xdr:colOff>
      <xdr:row>60</xdr:row>
      <xdr:rowOff>115026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38134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91457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40096</xdr:rowOff>
    </xdr:from>
    <xdr:to>
      <xdr:col>19</xdr:col>
      <xdr:colOff>184150</xdr:colOff>
      <xdr:row>60</xdr:row>
      <xdr:rowOff>141696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151873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95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139156</xdr:rowOff>
    </xdr:from>
    <xdr:to>
      <xdr:col>15</xdr:col>
      <xdr:colOff>133350</xdr:colOff>
      <xdr:row>60</xdr:row>
      <xdr:rowOff>69306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79483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2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64226</xdr:rowOff>
    </xdr:from>
    <xdr:to>
      <xdr:col>11</xdr:col>
      <xdr:colOff>82550</xdr:colOff>
      <xdr:row>60</xdr:row>
      <xdr:rowOff>165826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150603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3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129920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人件費は退職手当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組合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負担金が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した一方、物件費は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機器の種類や設定項目の変更に伴う情報系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NW</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機器リプレイス設定委託料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したこと等により、令和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し、類似団体と比較して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6,389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しかしながら、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町合併により誕生した市であるため、同規模の非合併団体と比較すると公共施設が多く、今後の維持管理に係る経費の増加が懸念されることから、平成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年度末に策定した定員管理基本方針に基づき適正な人員配置を行うとともに、公共施設等総合管理計画アクションプランに基づき公共施設等の統廃合を進め、人件費及び物件費の削減に努める。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48620</xdr:rowOff>
    </xdr:from>
    <xdr:to>
      <xdr:col>23</xdr:col>
      <xdr:colOff>133350</xdr:colOff>
      <xdr:row>81</xdr:row>
      <xdr:rowOff>48851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3936070"/>
          <a:ext cx="838200" cy="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33398</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08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42397</xdr:rowOff>
    </xdr:from>
    <xdr:to>
      <xdr:col>19</xdr:col>
      <xdr:colOff>133350</xdr:colOff>
      <xdr:row>81</xdr:row>
      <xdr:rowOff>48851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9847"/>
          <a:ext cx="889000" cy="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42397</xdr:rowOff>
    </xdr:from>
    <xdr:to>
      <xdr:col>15</xdr:col>
      <xdr:colOff>82550</xdr:colOff>
      <xdr:row>81</xdr:row>
      <xdr:rowOff>43295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9847"/>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39470</xdr:rowOff>
    </xdr:from>
    <xdr:to>
      <xdr:col>11</xdr:col>
      <xdr:colOff>31750</xdr:colOff>
      <xdr:row>81</xdr:row>
      <xdr:rowOff>43295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6920"/>
          <a:ext cx="889000" cy="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169270</xdr:rowOff>
    </xdr:from>
    <xdr:to>
      <xdr:col>23</xdr:col>
      <xdr:colOff>184150</xdr:colOff>
      <xdr:row>81</xdr:row>
      <xdr:rowOff>99420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90547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169501</xdr:rowOff>
    </xdr:from>
    <xdr:to>
      <xdr:col>19</xdr:col>
      <xdr:colOff>184150</xdr:colOff>
      <xdr:row>81</xdr:row>
      <xdr:rowOff>99651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84428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163047</xdr:rowOff>
    </xdr:from>
    <xdr:to>
      <xdr:col>15</xdr:col>
      <xdr:colOff>133350</xdr:colOff>
      <xdr:row>81</xdr:row>
      <xdr:rowOff>93197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103374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163945</xdr:rowOff>
    </xdr:from>
    <xdr:to>
      <xdr:col>11</xdr:col>
      <xdr:colOff>82550</xdr:colOff>
      <xdr:row>81</xdr:row>
      <xdr:rowOff>94095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104272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160120</xdr:rowOff>
    </xdr:from>
    <xdr:to>
      <xdr:col>7</xdr:col>
      <xdr:colOff>31750</xdr:colOff>
      <xdr:row>81</xdr:row>
      <xdr:rowOff>90270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100447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給与水準は、地方公務員法に基づき、社会情勢を踏まえ適正化を図ってきており、今後も国公準拠原則とし、県人事委員会勧告等も参考に適正な給与水準となるよう努める。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136071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635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118836</xdr:rowOff>
    </xdr:from>
    <xdr:to>
      <xdr:col>77</xdr:col>
      <xdr:colOff>44450</xdr:colOff>
      <xdr:row>87</xdr:row>
      <xdr:rowOff>16329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6353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16329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16329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合併当初の平成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人で人口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人当たり職員数が多かったことから、定員適正化計画に沿って新規採用職員数の抑制、勧奨退職を勧めたことに加えて、窓口業務の民間委託及び公共施設の指定管理者制度の導入等により、平成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人まで改善された。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年度は人口の減により、前年度と比較して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年度末に策定した定員管理基本方針に沿って、適正な人員配置を図っていく。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51012</xdr:rowOff>
    </xdr:from>
    <xdr:to>
      <xdr:col>81</xdr:col>
      <xdr:colOff>44450</xdr:colOff>
      <xdr:row>61</xdr:row>
      <xdr:rowOff>77555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09462"/>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39751</xdr:rowOff>
    </xdr:from>
    <xdr:to>
      <xdr:col>77</xdr:col>
      <xdr:colOff>44450</xdr:colOff>
      <xdr:row>61</xdr:row>
      <xdr:rowOff>51012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9820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1947</xdr:rowOff>
    </xdr:from>
    <xdr:to>
      <xdr:col>72</xdr:col>
      <xdr:colOff>203200</xdr:colOff>
      <xdr:row>61</xdr:row>
      <xdr:rowOff>39751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60397"/>
          <a:ext cx="889000" cy="3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153289</xdr:rowOff>
    </xdr:from>
    <xdr:to>
      <xdr:col>68</xdr:col>
      <xdr:colOff>152400</xdr:colOff>
      <xdr:row>61</xdr:row>
      <xdr:rowOff>1947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4028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26755</xdr:rowOff>
    </xdr:from>
    <xdr:to>
      <xdr:col>81</xdr:col>
      <xdr:colOff>95250</xdr:colOff>
      <xdr:row>61</xdr:row>
      <xdr:rowOff>128355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170282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5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212</xdr:rowOff>
    </xdr:from>
    <xdr:to>
      <xdr:col>77</xdr:col>
      <xdr:colOff>95250</xdr:colOff>
      <xdr:row>61</xdr:row>
      <xdr:rowOff>101812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86589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545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160401</xdr:rowOff>
    </xdr:from>
    <xdr:to>
      <xdr:col>73</xdr:col>
      <xdr:colOff>44450</xdr:colOff>
      <xdr:row>61</xdr:row>
      <xdr:rowOff>90551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75328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53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122597</xdr:rowOff>
    </xdr:from>
    <xdr:to>
      <xdr:col>68</xdr:col>
      <xdr:colOff>203200</xdr:colOff>
      <xdr:row>61</xdr:row>
      <xdr:rowOff>52747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37524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49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102489</xdr:rowOff>
    </xdr:from>
    <xdr:to>
      <xdr:col>64</xdr:col>
      <xdr:colOff>152400</xdr:colOff>
      <xdr:row>61</xdr:row>
      <xdr:rowOff>32639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17416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本指標は当該年度を含む過去３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年平均で算出されるが、令和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年度（単年度）と比較し、令和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過去３年間で最も低い比率となった。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今後も、地方債発行額の抑制や民間資金等の繰上償還による公債費の削減に努める。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72284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13923"/>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70273</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139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68263</xdr:rowOff>
    </xdr:from>
    <xdr:to>
      <xdr:col>72</xdr:col>
      <xdr:colOff>203200</xdr:colOff>
      <xdr:row>37</xdr:row>
      <xdr:rowOff>70273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11913"/>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68263</xdr:rowOff>
    </xdr:from>
    <xdr:to>
      <xdr:col>68</xdr:col>
      <xdr:colOff>152400</xdr:colOff>
      <xdr:row>37</xdr:row>
      <xdr:rowOff>76306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119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21484</xdr:rowOff>
    </xdr:from>
    <xdr:to>
      <xdr:col>81</xdr:col>
      <xdr:colOff>95250</xdr:colOff>
      <xdr:row>37</xdr:row>
      <xdr:rowOff>123084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6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165011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105850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9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105850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17463</xdr:rowOff>
    </xdr:from>
    <xdr:to>
      <xdr:col>68</xdr:col>
      <xdr:colOff>203200</xdr:colOff>
      <xdr:row>37</xdr:row>
      <xdr:rowOff>119063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103840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年度と同様に将来負担比率は生じていない。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年度決算において、充当可能財源等が将来負担額を上回ったため、分子がマイナス値となったことが挙げられる。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今後も地方債発行額の抑制や民間資金等繰上償還による地方債現在高の減少に努める。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増加の主な要因は、退職手当組合負担金の増加が挙げられる。</a:t>
          </a: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145288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169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44704</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169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67564</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397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113284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34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62484</xdr:rowOff>
    </xdr:from>
    <xdr:to>
      <xdr:col>6</xdr:col>
      <xdr:colOff>171450</xdr:colOff>
      <xdr:row>36</xdr:row>
      <xdr:rowOff>164084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2811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減少の主な要因は、機器の種類や設定項目の変更に伴う情報系</a:t>
          </a:r>
          <a:r>
            <a:rPr kumimoji="1" lang="en-US" altLang="ja-JP" sz="1300">
              <a:latin typeface="ＭＳ Ｐゴシック" panose="020B0600070205080204" pitchFamily="50" charset="-128"/>
              <a:ea typeface="ＭＳ Ｐゴシック" panose="020B0600070205080204" pitchFamily="50" charset="-128"/>
            </a:rPr>
            <a:t>NW</a:t>
          </a:r>
          <a:r>
            <a:rPr kumimoji="1" lang="ja-JP" altLang="en-US" sz="1300">
              <a:latin typeface="ＭＳ Ｐゴシック" panose="020B0600070205080204" pitchFamily="50" charset="-128"/>
              <a:ea typeface="ＭＳ Ｐゴシック" panose="020B0600070205080204" pitchFamily="50" charset="-128"/>
            </a:rPr>
            <a:t>機器リプレイス設定委託料等の減少が挙げられるが、今後も事務事業や民間委託の見直し等を検討し、物件費の抑制に努める。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70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43180</xdr:rowOff>
    </xdr:from>
    <xdr:to>
      <xdr:col>78</xdr:col>
      <xdr:colOff>69850</xdr:colOff>
      <xdr:row>16</xdr:row>
      <xdr:rowOff>157480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863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43180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863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93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163830</xdr:rowOff>
    </xdr:from>
    <xdr:to>
      <xdr:col>74</xdr:col>
      <xdr:colOff>31750</xdr:colOff>
      <xdr:row>16</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104157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年度と同値で、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effectLst/>
              <a:latin typeface="ＭＳ Ｐゴシック" panose="020B0600070205080204" pitchFamily="50" charset="-128"/>
              <a:ea typeface="ＭＳ Ｐゴシック" panose="020B0600070205080204" pitchFamily="50" charset="-128"/>
            </a:rPr>
            <a:t>　前年度同値の要因としては、扶助費に充当した一般財源は増加したものの、経常一般財源（地方税、普通交付税等）等に占める割合に影響を与えるほどではなかったことが挙げられる。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465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64407</xdr:rowOff>
    </xdr:from>
    <xdr:to>
      <xdr:col>19</xdr:col>
      <xdr:colOff>187325</xdr:colOff>
      <xdr:row>56</xdr:row>
      <xdr:rowOff>45357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94157"/>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64407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83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97065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166007</xdr:rowOff>
    </xdr:from>
    <xdr:to>
      <xdr:col>20</xdr:col>
      <xdr:colOff>38100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80934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13607</xdr:rowOff>
    </xdr:from>
    <xdr:to>
      <xdr:col>15</xdr:col>
      <xdr:colOff>149225</xdr:colOff>
      <xdr:row>55</xdr:row>
      <xdr:rowOff>115207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125384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158042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増加の主な要因は、介護保険特別会計等への繰出金の増加が挙げられる。</a:t>
          </a:r>
        </a:p>
        <a:p>
          <a:r>
            <a:rPr kumimoji="1" lang="ja-JP" altLang="en-US" sz="1300">
              <a:latin typeface="ＭＳ Ｐゴシック" panose="020B0600070205080204" pitchFamily="50" charset="-128"/>
              <a:ea typeface="ＭＳ Ｐゴシック" panose="020B0600070205080204" pitchFamily="50" charset="-128"/>
            </a:rPr>
            <a:t>　今後は特別会計の運営において、経費の削減と合理化を図り財政健全化に努める。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158750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425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42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158750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931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98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増加の主な要因は、天草広域連合消防費負担金等の増加が挙げられる。　</a:t>
          </a:r>
        </a:p>
        <a:p>
          <a:r>
            <a:rPr kumimoji="1" lang="ja-JP" altLang="en-US" sz="1300">
              <a:latin typeface="ＭＳ Ｐゴシック" panose="020B0600070205080204" pitchFamily="50" charset="-128"/>
              <a:ea typeface="ＭＳ Ｐゴシック" panose="020B0600070205080204" pitchFamily="50" charset="-128"/>
            </a:rPr>
            <a:t>　今後は、単独補助金の見直しを進めるとともに、公営企業（水道、病院、下水道事業）の経営健全化による独立採算制を推進することで、補助費等の抑制に努める。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37</xdr:row>
      <xdr:rowOff>110998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272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83566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52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95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390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ポイント減少して</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21.5%</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50">
            <a:effectLst/>
            <a:latin typeface="ＭＳ Ｐゴシック" panose="020B0600070205080204" pitchFamily="50" charset="-128"/>
            <a:ea typeface="ＭＳ Ｐゴシック" panose="020B0600070205080204" pitchFamily="50" charset="-128"/>
          </a:endParaRPr>
        </a:p>
        <a:p>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　減少の主な要因は、単年度償還額が大きい地方債の完済による元利償還金の減少が挙げられる。</a:t>
          </a:r>
        </a:p>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令和５年度に発行期限を迎え、集中的かつ効果的な投資に充てた</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合併特例債の償還</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増加するとともに</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大型の普通建設事業も予定されていることから、元利償還金は増加する見込みであるが、その他の事業に係る</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地方債の発行を抑え、公債費の</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抑制</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75565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75565</xdr:rowOff>
    </xdr:from>
    <xdr:to>
      <xdr:col>19</xdr:col>
      <xdr:colOff>187325</xdr:colOff>
      <xdr:row>75</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343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56515</xdr:rowOff>
    </xdr:from>
    <xdr:to>
      <xdr:col>15</xdr:col>
      <xdr:colOff>98425</xdr:colOff>
      <xdr:row>75</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152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56515</xdr:rowOff>
    </xdr:from>
    <xdr:to>
      <xdr:col>11</xdr:col>
      <xdr:colOff>9525</xdr:colOff>
      <xdr:row>75</xdr:row>
      <xdr:rowOff>66040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152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24765</xdr:rowOff>
    </xdr:from>
    <xdr:to>
      <xdr:col>20</xdr:col>
      <xdr:colOff>38100</xdr:colOff>
      <xdr:row>75</xdr:row>
      <xdr:rowOff>126365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111141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30480</xdr:rowOff>
    </xdr:from>
    <xdr:to>
      <xdr:col>15</xdr:col>
      <xdr:colOff>149225</xdr:colOff>
      <xdr:row>75</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116857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xdr:rowOff>
    </xdr:from>
    <xdr:to>
      <xdr:col>11</xdr:col>
      <xdr:colOff>60325</xdr:colOff>
      <xdr:row>75</xdr:row>
      <xdr:rowOff>107315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92091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xdr:rowOff>
    </xdr:from>
    <xdr:to>
      <xdr:col>6</xdr:col>
      <xdr:colOff>171450</xdr:colOff>
      <xdr:row>75</xdr:row>
      <xdr:rowOff>116840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101616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公債費以外で経常経費を比較すると、補助費等については増加傾向であるため、単独補助金の見直しを進めるとともに、公営企業（水道、病院、下水道事業）の経営健全化による独立採算制を推進することで、補助費等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77</xdr:row>
      <xdr:rowOff>10413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70332"/>
          <a:ext cx="8382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76</xdr:row>
      <xdr:rowOff>40132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606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117856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96060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76</xdr:row>
      <xdr:rowOff>117856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0977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67056</xdr:rowOff>
    </xdr:from>
    <xdr:to>
      <xdr:col>69</xdr:col>
      <xdr:colOff>142875</xdr:colOff>
      <xdr:row>76</xdr:row>
      <xdr:rowOff>168656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153433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128541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39351</xdr:rowOff>
    </xdr:from>
    <xdr:to>
      <xdr:col>29</xdr:col>
      <xdr:colOff>127000</xdr:colOff>
      <xdr:row>16</xdr:row>
      <xdr:rowOff>163909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30176"/>
          <a:ext cx="647700" cy="12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163909</xdr:rowOff>
    </xdr:from>
    <xdr:to>
      <xdr:col>26</xdr:col>
      <xdr:colOff>50800</xdr:colOff>
      <xdr:row>17</xdr:row>
      <xdr:rowOff>25902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54734"/>
          <a:ext cx="698500" cy="33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25902</xdr:rowOff>
    </xdr:from>
    <xdr:to>
      <xdr:col>22</xdr:col>
      <xdr:colOff>114300</xdr:colOff>
      <xdr:row>17</xdr:row>
      <xdr:rowOff>56420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88177"/>
          <a:ext cx="698500" cy="30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56420</xdr:rowOff>
    </xdr:from>
    <xdr:to>
      <xdr:col>18</xdr:col>
      <xdr:colOff>177800</xdr:colOff>
      <xdr:row>17</xdr:row>
      <xdr:rowOff>114875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18695"/>
          <a:ext cx="698500" cy="58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160001</xdr:rowOff>
    </xdr:from>
    <xdr:to>
      <xdr:col>29</xdr:col>
      <xdr:colOff>177800</xdr:colOff>
      <xdr:row>16</xdr:row>
      <xdr:rowOff>90151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79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5078</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24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113109</xdr:rowOff>
    </xdr:from>
    <xdr:to>
      <xdr:col>26</xdr:col>
      <xdr:colOff>101600</xdr:colOff>
      <xdr:row>17</xdr:row>
      <xdr:rowOff>43259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03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53436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72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146552</xdr:rowOff>
    </xdr:from>
    <xdr:to>
      <xdr:col>22</xdr:col>
      <xdr:colOff>165100</xdr:colOff>
      <xdr:row>17</xdr:row>
      <xdr:rowOff>76702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37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86879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0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5620</xdr:rowOff>
    </xdr:from>
    <xdr:to>
      <xdr:col>19</xdr:col>
      <xdr:colOff>38100</xdr:colOff>
      <xdr:row>17</xdr:row>
      <xdr:rowOff>107220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67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117397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3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64075</xdr:rowOff>
    </xdr:from>
    <xdr:to>
      <xdr:col>15</xdr:col>
      <xdr:colOff>101600</xdr:colOff>
      <xdr:row>17</xdr:row>
      <xdr:rowOff>165675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26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4402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9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3321</xdr:rowOff>
    </xdr:from>
    <xdr:to>
      <xdr:col>29</xdr:col>
      <xdr:colOff>127000</xdr:colOff>
      <xdr:row>38</xdr:row>
      <xdr:rowOff>8775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70921"/>
          <a:ext cx="647700" cy="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336451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1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342691</xdr:rowOff>
    </xdr:from>
    <xdr:to>
      <xdr:col>26</xdr:col>
      <xdr:colOff>50800</xdr:colOff>
      <xdr:row>38</xdr:row>
      <xdr:rowOff>3321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67391"/>
          <a:ext cx="698500" cy="3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342691</xdr:rowOff>
    </xdr:from>
    <xdr:to>
      <xdr:col>22</xdr:col>
      <xdr:colOff>114300</xdr:colOff>
      <xdr:row>38</xdr:row>
      <xdr:rowOff>20672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67391"/>
          <a:ext cx="698500" cy="20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17543</xdr:rowOff>
    </xdr:from>
    <xdr:to>
      <xdr:col>18</xdr:col>
      <xdr:colOff>177800</xdr:colOff>
      <xdr:row>38</xdr:row>
      <xdr:rowOff>20672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85143"/>
          <a:ext cx="698500" cy="3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300875</xdr:rowOff>
    </xdr:from>
    <xdr:to>
      <xdr:col>29</xdr:col>
      <xdr:colOff>177800</xdr:colOff>
      <xdr:row>38</xdr:row>
      <xdr:rowOff>59575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5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145952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295421</xdr:rowOff>
    </xdr:from>
    <xdr:to>
      <xdr:col>26</xdr:col>
      <xdr:colOff>101600</xdr:colOff>
      <xdr:row>38</xdr:row>
      <xdr:rowOff>54121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2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64298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88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291891</xdr:rowOff>
    </xdr:from>
    <xdr:to>
      <xdr:col>22</xdr:col>
      <xdr:colOff>165100</xdr:colOff>
      <xdr:row>38</xdr:row>
      <xdr:rowOff>50591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16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60768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312772</xdr:rowOff>
    </xdr:from>
    <xdr:to>
      <xdr:col>19</xdr:col>
      <xdr:colOff>38100</xdr:colOff>
      <xdr:row>38</xdr:row>
      <xdr:rowOff>71472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37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81649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0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309643</xdr:rowOff>
    </xdr:from>
    <xdr:to>
      <xdr:col>15</xdr:col>
      <xdr:colOff>101600</xdr:colOff>
      <xdr:row>38</xdr:row>
      <xdr:rowOff>68343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34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78520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0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156344</xdr:rowOff>
    </xdr:from>
    <xdr:to>
      <xdr:col>24</xdr:col>
      <xdr:colOff>63500</xdr:colOff>
      <xdr:row>36</xdr:row>
      <xdr:rowOff>130513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7094"/>
          <a:ext cx="838200" cy="1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130513</xdr:rowOff>
    </xdr:from>
    <xdr:to>
      <xdr:col>19</xdr:col>
      <xdr:colOff>177800</xdr:colOff>
      <xdr:row>36</xdr:row>
      <xdr:rowOff>132755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2713"/>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128303</xdr:rowOff>
    </xdr:from>
    <xdr:to>
      <xdr:col>15</xdr:col>
      <xdr:colOff>50800</xdr:colOff>
      <xdr:row>36</xdr:row>
      <xdr:rowOff>132755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00503"/>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128303</xdr:rowOff>
    </xdr:from>
    <xdr:to>
      <xdr:col>10</xdr:col>
      <xdr:colOff>114300</xdr:colOff>
      <xdr:row>37</xdr:row>
      <xdr:rowOff>25204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0503"/>
          <a:ext cx="889000" cy="6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105544</xdr:rowOff>
    </xdr:from>
    <xdr:to>
      <xdr:col>24</xdr:col>
      <xdr:colOff>114300</xdr:colOff>
      <xdr:row>36</xdr:row>
      <xdr:rowOff>35694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128421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79713</xdr:rowOff>
    </xdr:from>
    <xdr:to>
      <xdr:col>20</xdr:col>
      <xdr:colOff>38100</xdr:colOff>
      <xdr:row>37</xdr:row>
      <xdr:rowOff>9863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990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4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81955</xdr:rowOff>
    </xdr:from>
    <xdr:to>
      <xdr:col>15</xdr:col>
      <xdr:colOff>101600</xdr:colOff>
      <xdr:row>37</xdr:row>
      <xdr:rowOff>12105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3232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77503</xdr:rowOff>
    </xdr:from>
    <xdr:to>
      <xdr:col>10</xdr:col>
      <xdr:colOff>165100</xdr:colOff>
      <xdr:row>37</xdr:row>
      <xdr:rowOff>7653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4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170230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4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145854</xdr:rowOff>
    </xdr:from>
    <xdr:to>
      <xdr:col>6</xdr:col>
      <xdr:colOff>38100</xdr:colOff>
      <xdr:row>37</xdr:row>
      <xdr:rowOff>76004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67131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1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112461</xdr:rowOff>
    </xdr:from>
    <xdr:to>
      <xdr:col>24</xdr:col>
      <xdr:colOff>63500</xdr:colOff>
      <xdr:row>58</xdr:row>
      <xdr:rowOff>114568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6561"/>
          <a:ext cx="8382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112461</xdr:rowOff>
    </xdr:from>
    <xdr:to>
      <xdr:col>19</xdr:col>
      <xdr:colOff>177800</xdr:colOff>
      <xdr:row>58</xdr:row>
      <xdr:rowOff>117324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6561"/>
          <a:ext cx="889000" cy="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116223</xdr:rowOff>
    </xdr:from>
    <xdr:to>
      <xdr:col>15</xdr:col>
      <xdr:colOff>50800</xdr:colOff>
      <xdr:row>58</xdr:row>
      <xdr:rowOff>117324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0323"/>
          <a:ext cx="889000" cy="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116223</xdr:rowOff>
    </xdr:from>
    <xdr:to>
      <xdr:col>10</xdr:col>
      <xdr:colOff>114300</xdr:colOff>
      <xdr:row>58</xdr:row>
      <xdr:rowOff>118404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323"/>
          <a:ext cx="889000" cy="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63768</xdr:rowOff>
    </xdr:from>
    <xdr:to>
      <xdr:col>24</xdr:col>
      <xdr:colOff>114300</xdr:colOff>
      <xdr:row>58</xdr:row>
      <xdr:rowOff>165368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23145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61661</xdr:rowOff>
    </xdr:from>
    <xdr:to>
      <xdr:col>20</xdr:col>
      <xdr:colOff>38100</xdr:colOff>
      <xdr:row>58</xdr:row>
      <xdr:rowOff>163261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8338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0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66524</xdr:rowOff>
    </xdr:from>
    <xdr:to>
      <xdr:col>15</xdr:col>
      <xdr:colOff>101600</xdr:colOff>
      <xdr:row>58</xdr:row>
      <xdr:rowOff>168124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159251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65423</xdr:rowOff>
    </xdr:from>
    <xdr:to>
      <xdr:col>10</xdr:col>
      <xdr:colOff>165100</xdr:colOff>
      <xdr:row>58</xdr:row>
      <xdr:rowOff>167023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12100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67604</xdr:rowOff>
    </xdr:from>
    <xdr:to>
      <xdr:col>6</xdr:col>
      <xdr:colOff>38100</xdr:colOff>
      <xdr:row>58</xdr:row>
      <xdr:rowOff>169204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14281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20943</xdr:rowOff>
    </xdr:from>
    <xdr:to>
      <xdr:col>24</xdr:col>
      <xdr:colOff>63500</xdr:colOff>
      <xdr:row>79</xdr:row>
      <xdr:rowOff>28842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65493"/>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16370</xdr:rowOff>
    </xdr:from>
    <xdr:to>
      <xdr:col>19</xdr:col>
      <xdr:colOff>177800</xdr:colOff>
      <xdr:row>79</xdr:row>
      <xdr:rowOff>20943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60920"/>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16370</xdr:rowOff>
    </xdr:from>
    <xdr:to>
      <xdr:col>15</xdr:col>
      <xdr:colOff>50800</xdr:colOff>
      <xdr:row>79</xdr:row>
      <xdr:rowOff>18186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60920"/>
          <a:ext cx="88900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18186</xdr:rowOff>
    </xdr:from>
    <xdr:to>
      <xdr:col>10</xdr:col>
      <xdr:colOff>114300</xdr:colOff>
      <xdr:row>79</xdr:row>
      <xdr:rowOff>19762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2736"/>
          <a:ext cx="8890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149492</xdr:rowOff>
    </xdr:from>
    <xdr:to>
      <xdr:col>24</xdr:col>
      <xdr:colOff>114300</xdr:colOff>
      <xdr:row>79</xdr:row>
      <xdr:rowOff>79642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2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64419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3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141593</xdr:rowOff>
    </xdr:from>
    <xdr:to>
      <xdr:col>20</xdr:col>
      <xdr:colOff>38100</xdr:colOff>
      <xdr:row>79</xdr:row>
      <xdr:rowOff>71743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62870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137020</xdr:rowOff>
    </xdr:from>
    <xdr:to>
      <xdr:col>15</xdr:col>
      <xdr:colOff>101600</xdr:colOff>
      <xdr:row>79</xdr:row>
      <xdr:rowOff>67170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58297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138836</xdr:rowOff>
    </xdr:from>
    <xdr:to>
      <xdr:col>10</xdr:col>
      <xdr:colOff>165100</xdr:colOff>
      <xdr:row>79</xdr:row>
      <xdr:rowOff>68986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60113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140412</xdr:rowOff>
    </xdr:from>
    <xdr:to>
      <xdr:col>6</xdr:col>
      <xdr:colOff>38100</xdr:colOff>
      <xdr:row>79</xdr:row>
      <xdr:rowOff>70562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61689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100998</xdr:rowOff>
    </xdr:from>
    <xdr:to>
      <xdr:col>24</xdr:col>
      <xdr:colOff>63500</xdr:colOff>
      <xdr:row>94</xdr:row>
      <xdr:rowOff>133894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17298"/>
          <a:ext cx="838200" cy="3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133894</xdr:rowOff>
    </xdr:from>
    <xdr:to>
      <xdr:col>19</xdr:col>
      <xdr:colOff>177800</xdr:colOff>
      <xdr:row>95</xdr:row>
      <xdr:rowOff>145461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50194"/>
          <a:ext cx="889000" cy="18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161043</xdr:rowOff>
    </xdr:from>
    <xdr:to>
      <xdr:col>15</xdr:col>
      <xdr:colOff>50800</xdr:colOff>
      <xdr:row>95</xdr:row>
      <xdr:rowOff>145461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77343"/>
          <a:ext cx="889000" cy="15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161043</xdr:rowOff>
    </xdr:from>
    <xdr:to>
      <xdr:col>10</xdr:col>
      <xdr:colOff>114300</xdr:colOff>
      <xdr:row>96</xdr:row>
      <xdr:rowOff>52504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77343"/>
          <a:ext cx="889000" cy="23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50198</xdr:rowOff>
    </xdr:from>
    <xdr:to>
      <xdr:col>24</xdr:col>
      <xdr:colOff>114300</xdr:colOff>
      <xdr:row>94</xdr:row>
      <xdr:rowOff>151798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6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73075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1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83094</xdr:rowOff>
    </xdr:from>
    <xdr:to>
      <xdr:col>20</xdr:col>
      <xdr:colOff>38100</xdr:colOff>
      <xdr:row>95</xdr:row>
      <xdr:rowOff>13244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9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29771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94661</xdr:rowOff>
    </xdr:from>
    <xdr:to>
      <xdr:col>15</xdr:col>
      <xdr:colOff>101600</xdr:colOff>
      <xdr:row>96</xdr:row>
      <xdr:rowOff>24811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41338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5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110243</xdr:rowOff>
    </xdr:from>
    <xdr:to>
      <xdr:col>10</xdr:col>
      <xdr:colOff>165100</xdr:colOff>
      <xdr:row>95</xdr:row>
      <xdr:rowOff>40393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56920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1704</xdr:rowOff>
    </xdr:from>
    <xdr:to>
      <xdr:col>6</xdr:col>
      <xdr:colOff>38100</xdr:colOff>
      <xdr:row>96</xdr:row>
      <xdr:rowOff>103304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119831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3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17543</xdr:rowOff>
    </xdr:from>
    <xdr:to>
      <xdr:col>55</xdr:col>
      <xdr:colOff>0</xdr:colOff>
      <xdr:row>37</xdr:row>
      <xdr:rowOff>41101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61193"/>
          <a:ext cx="838200" cy="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149001</xdr:rowOff>
    </xdr:from>
    <xdr:to>
      <xdr:col>50</xdr:col>
      <xdr:colOff>114300</xdr:colOff>
      <xdr:row>37</xdr:row>
      <xdr:rowOff>17543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21201"/>
          <a:ext cx="889000" cy="3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149001</xdr:rowOff>
    </xdr:from>
    <xdr:to>
      <xdr:col>45</xdr:col>
      <xdr:colOff>177800</xdr:colOff>
      <xdr:row>37</xdr:row>
      <xdr:rowOff>81982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21201"/>
          <a:ext cx="889000" cy="10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102275</xdr:rowOff>
    </xdr:from>
    <xdr:to>
      <xdr:col>41</xdr:col>
      <xdr:colOff>50800</xdr:colOff>
      <xdr:row>37</xdr:row>
      <xdr:rowOff>81982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3025"/>
          <a:ext cx="889000" cy="32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161751</xdr:rowOff>
    </xdr:from>
    <xdr:to>
      <xdr:col>55</xdr:col>
      <xdr:colOff>50800</xdr:colOff>
      <xdr:row>37</xdr:row>
      <xdr:rowOff>91901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13178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138193</xdr:rowOff>
    </xdr:from>
    <xdr:to>
      <xdr:col>50</xdr:col>
      <xdr:colOff>165100</xdr:colOff>
      <xdr:row>37</xdr:row>
      <xdr:rowOff>68343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84870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8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98201</xdr:rowOff>
    </xdr:from>
    <xdr:to>
      <xdr:col>46</xdr:col>
      <xdr:colOff>38100</xdr:colOff>
      <xdr:row>37</xdr:row>
      <xdr:rowOff>28351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44878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4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31182</xdr:rowOff>
    </xdr:from>
    <xdr:to>
      <xdr:col>41</xdr:col>
      <xdr:colOff>101600</xdr:colOff>
      <xdr:row>37</xdr:row>
      <xdr:rowOff>132782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149309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50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51475</xdr:rowOff>
    </xdr:from>
    <xdr:to>
      <xdr:col>36</xdr:col>
      <xdr:colOff>165100</xdr:colOff>
      <xdr:row>35</xdr:row>
      <xdr:rowOff>153075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169602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132527</xdr:rowOff>
    </xdr:from>
    <xdr:to>
      <xdr:col>55</xdr:col>
      <xdr:colOff>0</xdr:colOff>
      <xdr:row>55</xdr:row>
      <xdr:rowOff>10327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390827"/>
          <a:ext cx="838200" cy="4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10327</xdr:rowOff>
    </xdr:from>
    <xdr:to>
      <xdr:col>50</xdr:col>
      <xdr:colOff>114300</xdr:colOff>
      <xdr:row>55</xdr:row>
      <xdr:rowOff>149635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40077"/>
          <a:ext cx="889000" cy="13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100678</xdr:rowOff>
    </xdr:from>
    <xdr:to>
      <xdr:col>45</xdr:col>
      <xdr:colOff>177800</xdr:colOff>
      <xdr:row>55</xdr:row>
      <xdr:rowOff>149635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30428"/>
          <a:ext cx="889000" cy="4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100678</xdr:rowOff>
    </xdr:from>
    <xdr:to>
      <xdr:col>41</xdr:col>
      <xdr:colOff>50800</xdr:colOff>
      <xdr:row>56</xdr:row>
      <xdr:rowOff>68907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30428"/>
          <a:ext cx="889000" cy="13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81727</xdr:rowOff>
    </xdr:from>
    <xdr:to>
      <xdr:col>55</xdr:col>
      <xdr:colOff>50800</xdr:colOff>
      <xdr:row>55</xdr:row>
      <xdr:rowOff>11877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104604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19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130977</xdr:rowOff>
    </xdr:from>
    <xdr:to>
      <xdr:col>50</xdr:col>
      <xdr:colOff>165100</xdr:colOff>
      <xdr:row>55</xdr:row>
      <xdr:rowOff>61127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8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77654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16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98835</xdr:rowOff>
    </xdr:from>
    <xdr:to>
      <xdr:col>46</xdr:col>
      <xdr:colOff>38100</xdr:colOff>
      <xdr:row>56</xdr:row>
      <xdr:rowOff>28985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2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45512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0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49878</xdr:rowOff>
    </xdr:from>
    <xdr:to>
      <xdr:col>41</xdr:col>
      <xdr:colOff>101600</xdr:colOff>
      <xdr:row>55</xdr:row>
      <xdr:rowOff>151478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7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168005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5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18107</xdr:rowOff>
    </xdr:from>
    <xdr:to>
      <xdr:col>36</xdr:col>
      <xdr:colOff>165100</xdr:colOff>
      <xdr:row>56</xdr:row>
      <xdr:rowOff>119707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110834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3977</xdr:rowOff>
    </xdr:from>
    <xdr:to>
      <xdr:col>55</xdr:col>
      <xdr:colOff>0</xdr:colOff>
      <xdr:row>79</xdr:row>
      <xdr:rowOff>54749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48527"/>
          <a:ext cx="838200" cy="5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82702</xdr:rowOff>
    </xdr:from>
    <xdr:to>
      <xdr:col>50</xdr:col>
      <xdr:colOff>114300</xdr:colOff>
      <xdr:row>79</xdr:row>
      <xdr:rowOff>3977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84352"/>
          <a:ext cx="889000" cy="26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82702</xdr:rowOff>
    </xdr:from>
    <xdr:to>
      <xdr:col>45</xdr:col>
      <xdr:colOff>177800</xdr:colOff>
      <xdr:row>78</xdr:row>
      <xdr:rowOff>35829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84352"/>
          <a:ext cx="889000" cy="12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35829</xdr:rowOff>
    </xdr:from>
    <xdr:to>
      <xdr:col>41</xdr:col>
      <xdr:colOff>50800</xdr:colOff>
      <xdr:row>78</xdr:row>
      <xdr:rowOff>154863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08929"/>
          <a:ext cx="889000" cy="11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3949</xdr:rowOff>
    </xdr:from>
    <xdr:to>
      <xdr:col>55</xdr:col>
      <xdr:colOff>50800</xdr:colOff>
      <xdr:row>79</xdr:row>
      <xdr:rowOff>105549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90326</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124627</xdr:rowOff>
    </xdr:from>
    <xdr:to>
      <xdr:col>50</xdr:col>
      <xdr:colOff>165100</xdr:colOff>
      <xdr:row>79</xdr:row>
      <xdr:rowOff>54777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9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45904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31902</xdr:rowOff>
    </xdr:from>
    <xdr:to>
      <xdr:col>46</xdr:col>
      <xdr:colOff>38100</xdr:colOff>
      <xdr:row>77</xdr:row>
      <xdr:rowOff>133502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150029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156479</xdr:rowOff>
    </xdr:from>
    <xdr:to>
      <xdr:col>41</xdr:col>
      <xdr:colOff>101600</xdr:colOff>
      <xdr:row>78</xdr:row>
      <xdr:rowOff>86629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77756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5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104063</xdr:rowOff>
    </xdr:from>
    <xdr:to>
      <xdr:col>36</xdr:col>
      <xdr:colOff>165100</xdr:colOff>
      <xdr:row>79</xdr:row>
      <xdr:rowOff>34213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7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25340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6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59685</xdr:rowOff>
    </xdr:from>
    <xdr:to>
      <xdr:col>55</xdr:col>
      <xdr:colOff>0</xdr:colOff>
      <xdr:row>93</xdr:row>
      <xdr:rowOff>149182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004535"/>
          <a:ext cx="8382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149182</xdr:rowOff>
    </xdr:from>
    <xdr:to>
      <xdr:col>50</xdr:col>
      <xdr:colOff>114300</xdr:colOff>
      <xdr:row>95</xdr:row>
      <xdr:rowOff>119069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094032"/>
          <a:ext cx="889000" cy="31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7232</xdr:rowOff>
    </xdr:from>
    <xdr:to>
      <xdr:col>45</xdr:col>
      <xdr:colOff>177800</xdr:colOff>
      <xdr:row>95</xdr:row>
      <xdr:rowOff>119069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294982"/>
          <a:ext cx="889000" cy="1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7232</xdr:rowOff>
    </xdr:from>
    <xdr:to>
      <xdr:col>41</xdr:col>
      <xdr:colOff>50800</xdr:colOff>
      <xdr:row>95</xdr:row>
      <xdr:rowOff>122492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294982"/>
          <a:ext cx="889000" cy="11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8885</xdr:rowOff>
    </xdr:from>
    <xdr:to>
      <xdr:col>55</xdr:col>
      <xdr:colOff>50800</xdr:colOff>
      <xdr:row>93</xdr:row>
      <xdr:rowOff>110485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9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31762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80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98382</xdr:rowOff>
    </xdr:from>
    <xdr:to>
      <xdr:col>50</xdr:col>
      <xdr:colOff>165100</xdr:colOff>
      <xdr:row>94</xdr:row>
      <xdr:rowOff>28532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0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45059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18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68269</xdr:rowOff>
    </xdr:from>
    <xdr:to>
      <xdr:col>46</xdr:col>
      <xdr:colOff>38100</xdr:colOff>
      <xdr:row>95</xdr:row>
      <xdr:rowOff>169869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14946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3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127882</xdr:rowOff>
    </xdr:from>
    <xdr:to>
      <xdr:col>41</xdr:col>
      <xdr:colOff>101600</xdr:colOff>
      <xdr:row>95</xdr:row>
      <xdr:rowOff>58032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4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74559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71692</xdr:rowOff>
    </xdr:from>
    <xdr:to>
      <xdr:col>36</xdr:col>
      <xdr:colOff>165100</xdr:colOff>
      <xdr:row>96</xdr:row>
      <xdr:rowOff>1842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5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18369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3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90015</xdr:rowOff>
    </xdr:from>
    <xdr:to>
      <xdr:col>85</xdr:col>
      <xdr:colOff>127000</xdr:colOff>
      <xdr:row>39</xdr:row>
      <xdr:rowOff>91439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6565"/>
          <a:ext cx="8382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56600</xdr:rowOff>
    </xdr:from>
    <xdr:to>
      <xdr:col>81</xdr:col>
      <xdr:colOff>50800</xdr:colOff>
      <xdr:row>39</xdr:row>
      <xdr:rowOff>91439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43150"/>
          <a:ext cx="8890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55618</xdr:rowOff>
    </xdr:from>
    <xdr:to>
      <xdr:col>76</xdr:col>
      <xdr:colOff>114300</xdr:colOff>
      <xdr:row>39</xdr:row>
      <xdr:rowOff>56600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42168"/>
          <a:ext cx="889000" cy="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55618</xdr:rowOff>
    </xdr:from>
    <xdr:to>
      <xdr:col>71</xdr:col>
      <xdr:colOff>177800</xdr:colOff>
      <xdr:row>39</xdr:row>
      <xdr:rowOff>59161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4216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39215</xdr:rowOff>
    </xdr:from>
    <xdr:to>
      <xdr:col>85</xdr:col>
      <xdr:colOff>177800</xdr:colOff>
      <xdr:row>39</xdr:row>
      <xdr:rowOff>140815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40639</xdr:rowOff>
    </xdr:from>
    <xdr:to>
      <xdr:col>81</xdr:col>
      <xdr:colOff>101600</xdr:colOff>
      <xdr:row>39</xdr:row>
      <xdr:rowOff>142239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133366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5800</xdr:rowOff>
    </xdr:from>
    <xdr:to>
      <xdr:col>76</xdr:col>
      <xdr:colOff>165100</xdr:colOff>
      <xdr:row>39</xdr:row>
      <xdr:rowOff>107400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123928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4818</xdr:rowOff>
    </xdr:from>
    <xdr:to>
      <xdr:col>72</xdr:col>
      <xdr:colOff>38100</xdr:colOff>
      <xdr:row>39</xdr:row>
      <xdr:rowOff>106418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122945</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6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8361</xdr:rowOff>
    </xdr:from>
    <xdr:to>
      <xdr:col>67</xdr:col>
      <xdr:colOff>101600</xdr:colOff>
      <xdr:row>39</xdr:row>
      <xdr:rowOff>109961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126488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7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79457</xdr:rowOff>
    </xdr:from>
    <xdr:to>
      <xdr:col>85</xdr:col>
      <xdr:colOff>127000</xdr:colOff>
      <xdr:row>77</xdr:row>
      <xdr:rowOff>80545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8110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80545</xdr:rowOff>
    </xdr:from>
    <xdr:to>
      <xdr:col>81</xdr:col>
      <xdr:colOff>50800</xdr:colOff>
      <xdr:row>77</xdr:row>
      <xdr:rowOff>85302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2195"/>
          <a:ext cx="8890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85302</xdr:rowOff>
    </xdr:from>
    <xdr:to>
      <xdr:col>76</xdr:col>
      <xdr:colOff>114300</xdr:colOff>
      <xdr:row>77</xdr:row>
      <xdr:rowOff>95634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86952"/>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95634</xdr:rowOff>
    </xdr:from>
    <xdr:to>
      <xdr:col>71</xdr:col>
      <xdr:colOff>177800</xdr:colOff>
      <xdr:row>77</xdr:row>
      <xdr:rowOff>113616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7284"/>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28657</xdr:rowOff>
    </xdr:from>
    <xdr:to>
      <xdr:col>85</xdr:col>
      <xdr:colOff>177800</xdr:colOff>
      <xdr:row>77</xdr:row>
      <xdr:rowOff>130257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51534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8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29745</xdr:rowOff>
    </xdr:from>
    <xdr:to>
      <xdr:col>81</xdr:col>
      <xdr:colOff>101600</xdr:colOff>
      <xdr:row>77</xdr:row>
      <xdr:rowOff>131345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147872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00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34502</xdr:rowOff>
    </xdr:from>
    <xdr:to>
      <xdr:col>76</xdr:col>
      <xdr:colOff>165100</xdr:colOff>
      <xdr:row>77</xdr:row>
      <xdr:rowOff>136102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152629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1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44834</xdr:rowOff>
    </xdr:from>
    <xdr:to>
      <xdr:col>72</xdr:col>
      <xdr:colOff>38100</xdr:colOff>
      <xdr:row>77</xdr:row>
      <xdr:rowOff>146434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162961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2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62816</xdr:rowOff>
    </xdr:from>
    <xdr:to>
      <xdr:col>67</xdr:col>
      <xdr:colOff>101600</xdr:colOff>
      <xdr:row>77</xdr:row>
      <xdr:rowOff>164416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9493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3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101975</xdr:rowOff>
    </xdr:from>
    <xdr:to>
      <xdr:col>85</xdr:col>
      <xdr:colOff>127000</xdr:colOff>
      <xdr:row>98</xdr:row>
      <xdr:rowOff>122775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4075"/>
          <a:ext cx="838200" cy="2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119107</xdr:rowOff>
    </xdr:from>
    <xdr:to>
      <xdr:col>81</xdr:col>
      <xdr:colOff>50800</xdr:colOff>
      <xdr:row>98</xdr:row>
      <xdr:rowOff>122775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21207"/>
          <a:ext cx="88900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87644</xdr:rowOff>
    </xdr:from>
    <xdr:to>
      <xdr:col>76</xdr:col>
      <xdr:colOff>114300</xdr:colOff>
      <xdr:row>98</xdr:row>
      <xdr:rowOff>119107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974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87644</xdr:rowOff>
    </xdr:from>
    <xdr:to>
      <xdr:col>71</xdr:col>
      <xdr:colOff>177800</xdr:colOff>
      <xdr:row>98</xdr:row>
      <xdr:rowOff>142500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9744"/>
          <a:ext cx="889000" cy="5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51175</xdr:rowOff>
    </xdr:from>
    <xdr:to>
      <xdr:col>85</xdr:col>
      <xdr:colOff>177800</xdr:colOff>
      <xdr:row>98</xdr:row>
      <xdr:rowOff>152775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10552</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71975</xdr:rowOff>
    </xdr:from>
    <xdr:to>
      <xdr:col>81</xdr:col>
      <xdr:colOff>101600</xdr:colOff>
      <xdr:row>99</xdr:row>
      <xdr:rowOff>2125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18652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68307</xdr:rowOff>
    </xdr:from>
    <xdr:to>
      <xdr:col>76</xdr:col>
      <xdr:colOff>165100</xdr:colOff>
      <xdr:row>98</xdr:row>
      <xdr:rowOff>169907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14984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4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36844</xdr:rowOff>
    </xdr:from>
    <xdr:to>
      <xdr:col>72</xdr:col>
      <xdr:colOff>38100</xdr:colOff>
      <xdr:row>98</xdr:row>
      <xdr:rowOff>138444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154971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91700</xdr:rowOff>
    </xdr:from>
    <xdr:to>
      <xdr:col>67</xdr:col>
      <xdr:colOff>101600</xdr:colOff>
      <xdr:row>99</xdr:row>
      <xdr:rowOff>21850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38377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168046</xdr:rowOff>
    </xdr:from>
    <xdr:to>
      <xdr:col>116</xdr:col>
      <xdr:colOff>63500</xdr:colOff>
      <xdr:row>39</xdr:row>
      <xdr:rowOff>7079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83146"/>
          <a:ext cx="8382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7079</xdr:rowOff>
    </xdr:from>
    <xdr:to>
      <xdr:col>111</xdr:col>
      <xdr:colOff>177800</xdr:colOff>
      <xdr:row>39</xdr:row>
      <xdr:rowOff>18281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93629"/>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18281</xdr:rowOff>
    </xdr:from>
    <xdr:to>
      <xdr:col>107</xdr:col>
      <xdr:colOff>50800</xdr:colOff>
      <xdr:row>39</xdr:row>
      <xdr:rowOff>30038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04831"/>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79252</xdr:rowOff>
    </xdr:from>
    <xdr:to>
      <xdr:col>102</xdr:col>
      <xdr:colOff>114300</xdr:colOff>
      <xdr:row>39</xdr:row>
      <xdr:rowOff>30038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94352"/>
          <a:ext cx="889000" cy="12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117246</xdr:rowOff>
    </xdr:from>
    <xdr:to>
      <xdr:col>116</xdr:col>
      <xdr:colOff>114300</xdr:colOff>
      <xdr:row>39</xdr:row>
      <xdr:rowOff>47396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127729</xdr:rowOff>
    </xdr:from>
    <xdr:to>
      <xdr:col>112</xdr:col>
      <xdr:colOff>38100</xdr:colOff>
      <xdr:row>39</xdr:row>
      <xdr:rowOff>57879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4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49006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3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138931</xdr:rowOff>
    </xdr:from>
    <xdr:to>
      <xdr:col>107</xdr:col>
      <xdr:colOff>101600</xdr:colOff>
      <xdr:row>39</xdr:row>
      <xdr:rowOff>69081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60208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150688</xdr:rowOff>
    </xdr:from>
    <xdr:to>
      <xdr:col>102</xdr:col>
      <xdr:colOff>165100</xdr:colOff>
      <xdr:row>39</xdr:row>
      <xdr:rowOff>80838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6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71965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5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28452</xdr:rowOff>
    </xdr:from>
    <xdr:to>
      <xdr:col>98</xdr:col>
      <xdr:colOff>38100</xdr:colOff>
      <xdr:row>38</xdr:row>
      <xdr:rowOff>130052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146579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31572</xdr:rowOff>
    </xdr:from>
    <xdr:to>
      <xdr:col>116</xdr:col>
      <xdr:colOff>63500</xdr:colOff>
      <xdr:row>57</xdr:row>
      <xdr:rowOff>55141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632772"/>
          <a:ext cx="8382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55141</xdr:rowOff>
    </xdr:from>
    <xdr:to>
      <xdr:col>111</xdr:col>
      <xdr:colOff>177800</xdr:colOff>
      <xdr:row>59</xdr:row>
      <xdr:rowOff>41852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827791"/>
          <a:ext cx="889000" cy="32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41852</xdr:rowOff>
    </xdr:from>
    <xdr:to>
      <xdr:col>107</xdr:col>
      <xdr:colOff>50800</xdr:colOff>
      <xdr:row>59</xdr:row>
      <xdr:rowOff>41882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7402"/>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41349</xdr:rowOff>
    </xdr:from>
    <xdr:to>
      <xdr:col>102</xdr:col>
      <xdr:colOff>114300</xdr:colOff>
      <xdr:row>59</xdr:row>
      <xdr:rowOff>41882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6899"/>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152222</xdr:rowOff>
    </xdr:from>
    <xdr:to>
      <xdr:col>116</xdr:col>
      <xdr:colOff>114300</xdr:colOff>
      <xdr:row>56</xdr:row>
      <xdr:rowOff>82372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5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3649</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4341</xdr:rowOff>
    </xdr:from>
    <xdr:to>
      <xdr:col>112</xdr:col>
      <xdr:colOff>38100</xdr:colOff>
      <xdr:row>57</xdr:row>
      <xdr:rowOff>105941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77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122468</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55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162502</xdr:rowOff>
    </xdr:from>
    <xdr:to>
      <xdr:col>107</xdr:col>
      <xdr:colOff>101600</xdr:colOff>
      <xdr:row>59</xdr:row>
      <xdr:rowOff>92652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83779</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9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162532</xdr:rowOff>
    </xdr:from>
    <xdr:to>
      <xdr:col>102</xdr:col>
      <xdr:colOff>165100</xdr:colOff>
      <xdr:row>59</xdr:row>
      <xdr:rowOff>92682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83809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161999</xdr:rowOff>
    </xdr:from>
    <xdr:to>
      <xdr:col>98</xdr:col>
      <xdr:colOff>38100</xdr:colOff>
      <xdr:row>59</xdr:row>
      <xdr:rowOff>92149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83276</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8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43059</xdr:rowOff>
    </xdr:from>
    <xdr:to>
      <xdr:col>116</xdr:col>
      <xdr:colOff>63500</xdr:colOff>
      <xdr:row>73</xdr:row>
      <xdr:rowOff>78949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58909"/>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78949</xdr:rowOff>
    </xdr:from>
    <xdr:to>
      <xdr:col>111</xdr:col>
      <xdr:colOff>177800</xdr:colOff>
      <xdr:row>73</xdr:row>
      <xdr:rowOff>116763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94799"/>
          <a:ext cx="889000" cy="3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116763</xdr:rowOff>
    </xdr:from>
    <xdr:to>
      <xdr:col>107</xdr:col>
      <xdr:colOff>50800</xdr:colOff>
      <xdr:row>73</xdr:row>
      <xdr:rowOff>155321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32613"/>
          <a:ext cx="889000" cy="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155321</xdr:rowOff>
    </xdr:from>
    <xdr:to>
      <xdr:col>102</xdr:col>
      <xdr:colOff>114300</xdr:colOff>
      <xdr:row>74</xdr:row>
      <xdr:rowOff>18085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71171"/>
          <a:ext cx="889000" cy="3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163709</xdr:rowOff>
    </xdr:from>
    <xdr:to>
      <xdr:col>116</xdr:col>
      <xdr:colOff>114300</xdr:colOff>
      <xdr:row>73</xdr:row>
      <xdr:rowOff>93859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0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15136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5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28149</xdr:rowOff>
    </xdr:from>
    <xdr:to>
      <xdr:col>112</xdr:col>
      <xdr:colOff>38100</xdr:colOff>
      <xdr:row>73</xdr:row>
      <xdr:rowOff>129749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4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146276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1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65963</xdr:rowOff>
    </xdr:from>
    <xdr:to>
      <xdr:col>107</xdr:col>
      <xdr:colOff>101600</xdr:colOff>
      <xdr:row>73</xdr:row>
      <xdr:rowOff>167563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8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12640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104521</xdr:rowOff>
    </xdr:from>
    <xdr:to>
      <xdr:col>102</xdr:col>
      <xdr:colOff>165100</xdr:colOff>
      <xdr:row>74</xdr:row>
      <xdr:rowOff>34671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51198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9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138735</xdr:rowOff>
    </xdr:from>
    <xdr:to>
      <xdr:col>98</xdr:col>
      <xdr:colOff>38100</xdr:colOff>
      <xdr:row>74</xdr:row>
      <xdr:rowOff>68885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85412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2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本市の性質別歳出決算の状況を類似団体と比較すると、住民一人当たりのコストについては、維持補修費は低水準で推移しているが、扶助費、公債費、繰出金については、高水準で推移している。</a:t>
          </a:r>
        </a:p>
        <a:p>
          <a:r>
            <a:rPr kumimoji="1" lang="ja-JP" altLang="en-US" sz="1300">
              <a:latin typeface="ＭＳ Ｐゴシック" panose="020B0600070205080204" pitchFamily="50" charset="-128"/>
              <a:ea typeface="ＭＳ Ｐゴシック" panose="020B0600070205080204" pitchFamily="50" charset="-128"/>
            </a:rPr>
            <a:t>　住民一人当たりのコストが高いものは、ほぼ経常経費であり、財政構造の硬直化がうかがえる。近年の普通建設事業費（うち更新整備）については、施設の老朽化等に伴う更新等により、類似団体を大きく上回る高水準で推移していることから、公共施設等総合管理計画に基づいた管理を推進していくとともに、補助費等については、引き続き補助金ガイドラインに基づいた補助金の見直しを進め、高水準に推移している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61214</xdr:rowOff>
    </xdr:from>
    <xdr:to>
      <xdr:col>24</xdr:col>
      <xdr:colOff>63500</xdr:colOff>
      <xdr:row>37</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0486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51308</xdr:rowOff>
    </xdr:from>
    <xdr:to>
      <xdr:col>19</xdr:col>
      <xdr:colOff>177800</xdr:colOff>
      <xdr:row>37</xdr:row>
      <xdr:rowOff>61214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9495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51308</xdr:rowOff>
    </xdr:from>
    <xdr:to>
      <xdr:col>15</xdr:col>
      <xdr:colOff>50800</xdr:colOff>
      <xdr:row>37</xdr:row>
      <xdr:rowOff>82550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495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80835</xdr:rowOff>
    </xdr:from>
    <xdr:to>
      <xdr:col>10</xdr:col>
      <xdr:colOff>114300</xdr:colOff>
      <xdr:row>37</xdr:row>
      <xdr:rowOff>82550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448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40894</xdr:rowOff>
    </xdr:from>
    <xdr:to>
      <xdr:col>24</xdr:col>
      <xdr:colOff>114300</xdr:colOff>
      <xdr:row>37</xdr:row>
      <xdr:rowOff>142494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63771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10414</xdr:rowOff>
    </xdr:from>
    <xdr:to>
      <xdr:col>20</xdr:col>
      <xdr:colOff>38100</xdr:colOff>
      <xdr:row>37</xdr:row>
      <xdr:rowOff>112014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128541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2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508</xdr:rowOff>
    </xdr:from>
    <xdr:to>
      <xdr:col>15</xdr:col>
      <xdr:colOff>101600</xdr:colOff>
      <xdr:row>37</xdr:row>
      <xdr:rowOff>102108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118635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1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31750</xdr:rowOff>
    </xdr:from>
    <xdr:to>
      <xdr:col>10</xdr:col>
      <xdr:colOff>165100</xdr:colOff>
      <xdr:row>37</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149877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5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30035</xdr:rowOff>
    </xdr:from>
    <xdr:to>
      <xdr:col>6</xdr:col>
      <xdr:colOff>38100</xdr:colOff>
      <xdr:row>37</xdr:row>
      <xdr:rowOff>131635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148162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4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130742</xdr:rowOff>
    </xdr:from>
    <xdr:to>
      <xdr:col>24</xdr:col>
      <xdr:colOff>63500</xdr:colOff>
      <xdr:row>58</xdr:row>
      <xdr:rowOff>14902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3392"/>
          <a:ext cx="838200" cy="5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14902</xdr:rowOff>
    </xdr:from>
    <xdr:to>
      <xdr:col>19</xdr:col>
      <xdr:colOff>177800</xdr:colOff>
      <xdr:row>58</xdr:row>
      <xdr:rowOff>34147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9002"/>
          <a:ext cx="889000" cy="1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10297</xdr:rowOff>
    </xdr:from>
    <xdr:to>
      <xdr:col>15</xdr:col>
      <xdr:colOff>50800</xdr:colOff>
      <xdr:row>58</xdr:row>
      <xdr:rowOff>34147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4397"/>
          <a:ext cx="8890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95320</xdr:rowOff>
    </xdr:from>
    <xdr:to>
      <xdr:col>10</xdr:col>
      <xdr:colOff>114300</xdr:colOff>
      <xdr:row>58</xdr:row>
      <xdr:rowOff>10297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7970"/>
          <a:ext cx="889000" cy="8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79942</xdr:rowOff>
    </xdr:from>
    <xdr:to>
      <xdr:col>24</xdr:col>
      <xdr:colOff>114300</xdr:colOff>
      <xdr:row>58</xdr:row>
      <xdr:rowOff>10092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102819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135552</xdr:rowOff>
    </xdr:from>
    <xdr:to>
      <xdr:col>20</xdr:col>
      <xdr:colOff>38100</xdr:colOff>
      <xdr:row>58</xdr:row>
      <xdr:rowOff>65702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82229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83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154797</xdr:rowOff>
    </xdr:from>
    <xdr:to>
      <xdr:col>15</xdr:col>
      <xdr:colOff>101600</xdr:colOff>
      <xdr:row>58</xdr:row>
      <xdr:rowOff>84947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101474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0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130947</xdr:rowOff>
    </xdr:from>
    <xdr:to>
      <xdr:col>10</xdr:col>
      <xdr:colOff>165100</xdr:colOff>
      <xdr:row>58</xdr:row>
      <xdr:rowOff>61097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77624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7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44520</xdr:rowOff>
    </xdr:from>
    <xdr:to>
      <xdr:col>6</xdr:col>
      <xdr:colOff>38100</xdr:colOff>
      <xdr:row>57</xdr:row>
      <xdr:rowOff>146120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162647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97540</xdr:rowOff>
    </xdr:from>
    <xdr:to>
      <xdr:col>24</xdr:col>
      <xdr:colOff>63500</xdr:colOff>
      <xdr:row>76</xdr:row>
      <xdr:rowOff>121631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7740"/>
          <a:ext cx="838200" cy="2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121631</xdr:rowOff>
    </xdr:from>
    <xdr:to>
      <xdr:col>19</xdr:col>
      <xdr:colOff>177800</xdr:colOff>
      <xdr:row>77</xdr:row>
      <xdr:rowOff>231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1831"/>
          <a:ext cx="889000" cy="5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153321</xdr:rowOff>
    </xdr:from>
    <xdr:to>
      <xdr:col>15</xdr:col>
      <xdr:colOff>50800</xdr:colOff>
      <xdr:row>77</xdr:row>
      <xdr:rowOff>231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83521"/>
          <a:ext cx="889000" cy="1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153321</xdr:rowOff>
    </xdr:from>
    <xdr:to>
      <xdr:col>10</xdr:col>
      <xdr:colOff>114300</xdr:colOff>
      <xdr:row>77</xdr:row>
      <xdr:rowOff>99364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83521"/>
          <a:ext cx="889000" cy="11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46740</xdr:rowOff>
    </xdr:from>
    <xdr:to>
      <xdr:col>24</xdr:col>
      <xdr:colOff>114300</xdr:colOff>
      <xdr:row>76</xdr:row>
      <xdr:rowOff>148340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69617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70831</xdr:rowOff>
    </xdr:from>
    <xdr:to>
      <xdr:col>20</xdr:col>
      <xdr:colOff>38100</xdr:colOff>
      <xdr:row>77</xdr:row>
      <xdr:rowOff>981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17508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7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120881</xdr:rowOff>
    </xdr:from>
    <xdr:to>
      <xdr:col>15</xdr:col>
      <xdr:colOff>101600</xdr:colOff>
      <xdr:row>77</xdr:row>
      <xdr:rowOff>51031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5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67558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2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102521</xdr:rowOff>
    </xdr:from>
    <xdr:to>
      <xdr:col>10</xdr:col>
      <xdr:colOff>165100</xdr:colOff>
      <xdr:row>77</xdr:row>
      <xdr:rowOff>32671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49199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0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48564</xdr:rowOff>
    </xdr:from>
    <xdr:to>
      <xdr:col>6</xdr:col>
      <xdr:colOff>38100</xdr:colOff>
      <xdr:row>77</xdr:row>
      <xdr:rowOff>150164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166691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71726</xdr:rowOff>
    </xdr:from>
    <xdr:to>
      <xdr:col>24</xdr:col>
      <xdr:colOff>63500</xdr:colOff>
      <xdr:row>99</xdr:row>
      <xdr:rowOff>74687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5276"/>
          <a:ext cx="838200" cy="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71726</xdr:rowOff>
    </xdr:from>
    <xdr:to>
      <xdr:col>19</xdr:col>
      <xdr:colOff>177800</xdr:colOff>
      <xdr:row>99</xdr:row>
      <xdr:rowOff>73496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5276"/>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73496</xdr:rowOff>
    </xdr:from>
    <xdr:to>
      <xdr:col>15</xdr:col>
      <xdr:colOff>50800</xdr:colOff>
      <xdr:row>99</xdr:row>
      <xdr:rowOff>76112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7046"/>
          <a:ext cx="8890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76112</xdr:rowOff>
    </xdr:from>
    <xdr:to>
      <xdr:col>10</xdr:col>
      <xdr:colOff>114300</xdr:colOff>
      <xdr:row>99</xdr:row>
      <xdr:rowOff>77715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9662"/>
          <a:ext cx="889000" cy="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23887</xdr:rowOff>
    </xdr:from>
    <xdr:to>
      <xdr:col>24</xdr:col>
      <xdr:colOff>114300</xdr:colOff>
      <xdr:row>99</xdr:row>
      <xdr:rowOff>125487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154714</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20926</xdr:rowOff>
    </xdr:from>
    <xdr:to>
      <xdr:col>20</xdr:col>
      <xdr:colOff>38100</xdr:colOff>
      <xdr:row>99</xdr:row>
      <xdr:rowOff>122526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139053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22696</xdr:rowOff>
    </xdr:from>
    <xdr:to>
      <xdr:col>15</xdr:col>
      <xdr:colOff>101600</xdr:colOff>
      <xdr:row>99</xdr:row>
      <xdr:rowOff>124296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140823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25312</xdr:rowOff>
    </xdr:from>
    <xdr:to>
      <xdr:col>10</xdr:col>
      <xdr:colOff>165100</xdr:colOff>
      <xdr:row>99</xdr:row>
      <xdr:rowOff>126912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143439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26915</xdr:rowOff>
    </xdr:from>
    <xdr:to>
      <xdr:col>6</xdr:col>
      <xdr:colOff>38100</xdr:colOff>
      <xdr:row>99</xdr:row>
      <xdr:rowOff>128515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145042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99822</xdr:rowOff>
    </xdr:from>
    <xdr:to>
      <xdr:col>55</xdr:col>
      <xdr:colOff>0</xdr:colOff>
      <xdr:row>56</xdr:row>
      <xdr:rowOff>32753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29572"/>
          <a:ext cx="838200" cy="10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32753</xdr:rowOff>
    </xdr:from>
    <xdr:to>
      <xdr:col>50</xdr:col>
      <xdr:colOff>114300</xdr:colOff>
      <xdr:row>56</xdr:row>
      <xdr:rowOff>154013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33953"/>
          <a:ext cx="889000" cy="1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159906</xdr:rowOff>
    </xdr:from>
    <xdr:to>
      <xdr:col>45</xdr:col>
      <xdr:colOff>177800</xdr:colOff>
      <xdr:row>56</xdr:row>
      <xdr:rowOff>154013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589656"/>
          <a:ext cx="889000" cy="1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159906</xdr:rowOff>
    </xdr:from>
    <xdr:to>
      <xdr:col>41</xdr:col>
      <xdr:colOff>50800</xdr:colOff>
      <xdr:row>56</xdr:row>
      <xdr:rowOff>114046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89656"/>
          <a:ext cx="889000" cy="12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49022</xdr:rowOff>
    </xdr:from>
    <xdr:to>
      <xdr:col>55</xdr:col>
      <xdr:colOff>50800</xdr:colOff>
      <xdr:row>55</xdr:row>
      <xdr:rowOff>150622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7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71899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3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153403</xdr:rowOff>
    </xdr:from>
    <xdr:to>
      <xdr:col>50</xdr:col>
      <xdr:colOff>165100</xdr:colOff>
      <xdr:row>56</xdr:row>
      <xdr:rowOff>83553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100080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5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103213</xdr:rowOff>
    </xdr:from>
    <xdr:to>
      <xdr:col>46</xdr:col>
      <xdr:colOff>38100</xdr:colOff>
      <xdr:row>57</xdr:row>
      <xdr:rowOff>33363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24490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9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109106</xdr:rowOff>
    </xdr:from>
    <xdr:to>
      <xdr:col>41</xdr:col>
      <xdr:colOff>101600</xdr:colOff>
      <xdr:row>56</xdr:row>
      <xdr:rowOff>39256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55783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1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63246</xdr:rowOff>
    </xdr:from>
    <xdr:to>
      <xdr:col>36</xdr:col>
      <xdr:colOff>165100</xdr:colOff>
      <xdr:row>56</xdr:row>
      <xdr:rowOff>164846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6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155973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74169</xdr:rowOff>
    </xdr:from>
    <xdr:to>
      <xdr:col>55</xdr:col>
      <xdr:colOff>0</xdr:colOff>
      <xdr:row>77</xdr:row>
      <xdr:rowOff>87908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275819"/>
          <a:ext cx="838200" cy="1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87908</xdr:rowOff>
    </xdr:from>
    <xdr:to>
      <xdr:col>50</xdr:col>
      <xdr:colOff>114300</xdr:colOff>
      <xdr:row>78</xdr:row>
      <xdr:rowOff>5525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89558"/>
          <a:ext cx="889000" cy="8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5525</xdr:rowOff>
    </xdr:from>
    <xdr:to>
      <xdr:col>45</xdr:col>
      <xdr:colOff>177800</xdr:colOff>
      <xdr:row>78</xdr:row>
      <xdr:rowOff>39216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78625"/>
          <a:ext cx="889000" cy="3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19580</xdr:rowOff>
    </xdr:from>
    <xdr:to>
      <xdr:col>41</xdr:col>
      <xdr:colOff>50800</xdr:colOff>
      <xdr:row>78</xdr:row>
      <xdr:rowOff>39216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2680"/>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23369</xdr:rowOff>
    </xdr:from>
    <xdr:to>
      <xdr:col>55</xdr:col>
      <xdr:colOff>50800</xdr:colOff>
      <xdr:row>77</xdr:row>
      <xdr:rowOff>124969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46246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7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37108</xdr:rowOff>
    </xdr:from>
    <xdr:to>
      <xdr:col>50</xdr:col>
      <xdr:colOff>165100</xdr:colOff>
      <xdr:row>77</xdr:row>
      <xdr:rowOff>138708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155235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1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126175</xdr:rowOff>
    </xdr:from>
    <xdr:to>
      <xdr:col>46</xdr:col>
      <xdr:colOff>38100</xdr:colOff>
      <xdr:row>78</xdr:row>
      <xdr:rowOff>56325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2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47452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159866</xdr:rowOff>
    </xdr:from>
    <xdr:to>
      <xdr:col>41</xdr:col>
      <xdr:colOff>101600</xdr:colOff>
      <xdr:row>78</xdr:row>
      <xdr:rowOff>90016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6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81143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140230</xdr:rowOff>
    </xdr:from>
    <xdr:to>
      <xdr:col>36</xdr:col>
      <xdr:colOff>165100</xdr:colOff>
      <xdr:row>78</xdr:row>
      <xdr:rowOff>70380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61507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60826</xdr:rowOff>
    </xdr:from>
    <xdr:to>
      <xdr:col>55</xdr:col>
      <xdr:colOff>0</xdr:colOff>
      <xdr:row>96</xdr:row>
      <xdr:rowOff>105066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20026"/>
          <a:ext cx="838200" cy="4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60826</xdr:rowOff>
    </xdr:from>
    <xdr:to>
      <xdr:col>50</xdr:col>
      <xdr:colOff>114300</xdr:colOff>
      <xdr:row>97</xdr:row>
      <xdr:rowOff>38872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20026"/>
          <a:ext cx="889000" cy="14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38872</xdr:rowOff>
    </xdr:from>
    <xdr:to>
      <xdr:col>45</xdr:col>
      <xdr:colOff>177800</xdr:colOff>
      <xdr:row>97</xdr:row>
      <xdr:rowOff>91283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69522"/>
          <a:ext cx="889000" cy="5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29561</xdr:rowOff>
    </xdr:from>
    <xdr:to>
      <xdr:col>41</xdr:col>
      <xdr:colOff>50800</xdr:colOff>
      <xdr:row>97</xdr:row>
      <xdr:rowOff>91283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60211"/>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54266</xdr:rowOff>
    </xdr:from>
    <xdr:to>
      <xdr:col>55</xdr:col>
      <xdr:colOff>50800</xdr:colOff>
      <xdr:row>96</xdr:row>
      <xdr:rowOff>155866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1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32693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9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10026</xdr:rowOff>
    </xdr:from>
    <xdr:to>
      <xdr:col>50</xdr:col>
      <xdr:colOff>165100</xdr:colOff>
      <xdr:row>96</xdr:row>
      <xdr:rowOff>111626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6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128153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4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159522</xdr:rowOff>
    </xdr:from>
    <xdr:to>
      <xdr:col>46</xdr:col>
      <xdr:colOff>38100</xdr:colOff>
      <xdr:row>97</xdr:row>
      <xdr:rowOff>89672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80799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1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40483</xdr:rowOff>
    </xdr:from>
    <xdr:to>
      <xdr:col>41</xdr:col>
      <xdr:colOff>101600</xdr:colOff>
      <xdr:row>97</xdr:row>
      <xdr:rowOff>142083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133210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150211</xdr:rowOff>
    </xdr:from>
    <xdr:to>
      <xdr:col>36</xdr:col>
      <xdr:colOff>165100</xdr:colOff>
      <xdr:row>97</xdr:row>
      <xdr:rowOff>80361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0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71488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0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85079</xdr:rowOff>
    </xdr:from>
    <xdr:to>
      <xdr:col>85</xdr:col>
      <xdr:colOff>127000</xdr:colOff>
      <xdr:row>36</xdr:row>
      <xdr:rowOff>90422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85829"/>
          <a:ext cx="838200" cy="17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90422</xdr:rowOff>
    </xdr:from>
    <xdr:to>
      <xdr:col>81</xdr:col>
      <xdr:colOff>50800</xdr:colOff>
      <xdr:row>37</xdr:row>
      <xdr:rowOff>54146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62622"/>
          <a:ext cx="889000" cy="13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54146</xdr:rowOff>
    </xdr:from>
    <xdr:to>
      <xdr:col>76</xdr:col>
      <xdr:colOff>114300</xdr:colOff>
      <xdr:row>37</xdr:row>
      <xdr:rowOff>102524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97796"/>
          <a:ext cx="889000" cy="4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102524</xdr:rowOff>
    </xdr:from>
    <xdr:to>
      <xdr:col>71</xdr:col>
      <xdr:colOff>177800</xdr:colOff>
      <xdr:row>37</xdr:row>
      <xdr:rowOff>124298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46174"/>
          <a:ext cx="889000" cy="2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34279</xdr:rowOff>
    </xdr:from>
    <xdr:to>
      <xdr:col>85</xdr:col>
      <xdr:colOff>177800</xdr:colOff>
      <xdr:row>35</xdr:row>
      <xdr:rowOff>135879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3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57156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8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39622</xdr:rowOff>
    </xdr:from>
    <xdr:to>
      <xdr:col>81</xdr:col>
      <xdr:colOff>101600</xdr:colOff>
      <xdr:row>36</xdr:row>
      <xdr:rowOff>141222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1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157749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8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3346</xdr:rowOff>
    </xdr:from>
    <xdr:to>
      <xdr:col>76</xdr:col>
      <xdr:colOff>165100</xdr:colOff>
      <xdr:row>37</xdr:row>
      <xdr:rowOff>104946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4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121473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2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51724</xdr:rowOff>
    </xdr:from>
    <xdr:to>
      <xdr:col>72</xdr:col>
      <xdr:colOff>38100</xdr:colOff>
      <xdr:row>37</xdr:row>
      <xdr:rowOff>153324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144451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73498</xdr:rowOff>
    </xdr:from>
    <xdr:to>
      <xdr:col>67</xdr:col>
      <xdr:colOff>101600</xdr:colOff>
      <xdr:row>38</xdr:row>
      <xdr:rowOff>3648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166225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146627</xdr:rowOff>
    </xdr:from>
    <xdr:to>
      <xdr:col>85</xdr:col>
      <xdr:colOff>127000</xdr:colOff>
      <xdr:row>54</xdr:row>
      <xdr:rowOff>48344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233477"/>
          <a:ext cx="838200" cy="7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146627</xdr:rowOff>
    </xdr:from>
    <xdr:to>
      <xdr:col>81</xdr:col>
      <xdr:colOff>50800</xdr:colOff>
      <xdr:row>54</xdr:row>
      <xdr:rowOff>74686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233477"/>
          <a:ext cx="889000" cy="9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23144</xdr:rowOff>
    </xdr:from>
    <xdr:to>
      <xdr:col>76</xdr:col>
      <xdr:colOff>114300</xdr:colOff>
      <xdr:row>54</xdr:row>
      <xdr:rowOff>74686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281444"/>
          <a:ext cx="889000" cy="5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23144</xdr:rowOff>
    </xdr:from>
    <xdr:to>
      <xdr:col>71</xdr:col>
      <xdr:colOff>177800</xdr:colOff>
      <xdr:row>55</xdr:row>
      <xdr:rowOff>106233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281444"/>
          <a:ext cx="889000" cy="25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168994</xdr:rowOff>
    </xdr:from>
    <xdr:to>
      <xdr:col>85</xdr:col>
      <xdr:colOff>177800</xdr:colOff>
      <xdr:row>54</xdr:row>
      <xdr:rowOff>99144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20421</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0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95827</xdr:rowOff>
    </xdr:from>
    <xdr:to>
      <xdr:col>81</xdr:col>
      <xdr:colOff>101600</xdr:colOff>
      <xdr:row>54</xdr:row>
      <xdr:rowOff>25977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8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42504</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95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23886</xdr:rowOff>
    </xdr:from>
    <xdr:to>
      <xdr:col>76</xdr:col>
      <xdr:colOff>165100</xdr:colOff>
      <xdr:row>54</xdr:row>
      <xdr:rowOff>125486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8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142013</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905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143794</xdr:rowOff>
    </xdr:from>
    <xdr:to>
      <xdr:col>72</xdr:col>
      <xdr:colOff>38100</xdr:colOff>
      <xdr:row>54</xdr:row>
      <xdr:rowOff>73944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3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90471</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900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55433</xdr:rowOff>
    </xdr:from>
    <xdr:to>
      <xdr:col>67</xdr:col>
      <xdr:colOff>101600</xdr:colOff>
      <xdr:row>55</xdr:row>
      <xdr:rowOff>157033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8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2110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6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90015</xdr:rowOff>
    </xdr:from>
    <xdr:to>
      <xdr:col>85</xdr:col>
      <xdr:colOff>127000</xdr:colOff>
      <xdr:row>79</xdr:row>
      <xdr:rowOff>91439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4565"/>
          <a:ext cx="8382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56601</xdr:rowOff>
    </xdr:from>
    <xdr:to>
      <xdr:col>81</xdr:col>
      <xdr:colOff>50800</xdr:colOff>
      <xdr:row>79</xdr:row>
      <xdr:rowOff>91439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01151"/>
          <a:ext cx="889000" cy="3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55618</xdr:rowOff>
    </xdr:from>
    <xdr:to>
      <xdr:col>76</xdr:col>
      <xdr:colOff>114300</xdr:colOff>
      <xdr:row>79</xdr:row>
      <xdr:rowOff>56601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0168"/>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55618</xdr:rowOff>
    </xdr:from>
    <xdr:to>
      <xdr:col>71</xdr:col>
      <xdr:colOff>177800</xdr:colOff>
      <xdr:row>79</xdr:row>
      <xdr:rowOff>59161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0016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39215</xdr:rowOff>
    </xdr:from>
    <xdr:to>
      <xdr:col>85</xdr:col>
      <xdr:colOff>177800</xdr:colOff>
      <xdr:row>79</xdr:row>
      <xdr:rowOff>140815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40639</xdr:rowOff>
    </xdr:from>
    <xdr:to>
      <xdr:col>81</xdr:col>
      <xdr:colOff>101600</xdr:colOff>
      <xdr:row>79</xdr:row>
      <xdr:rowOff>142239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133366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5801</xdr:rowOff>
    </xdr:from>
    <xdr:to>
      <xdr:col>76</xdr:col>
      <xdr:colOff>165100</xdr:colOff>
      <xdr:row>79</xdr:row>
      <xdr:rowOff>107401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123928</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2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4818</xdr:rowOff>
    </xdr:from>
    <xdr:to>
      <xdr:col>72</xdr:col>
      <xdr:colOff>38100</xdr:colOff>
      <xdr:row>79</xdr:row>
      <xdr:rowOff>106418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4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122945</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2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8361</xdr:rowOff>
    </xdr:from>
    <xdr:to>
      <xdr:col>67</xdr:col>
      <xdr:colOff>101600</xdr:colOff>
      <xdr:row>79</xdr:row>
      <xdr:rowOff>109961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126488</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2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79457</xdr:rowOff>
    </xdr:from>
    <xdr:to>
      <xdr:col>85</xdr:col>
      <xdr:colOff>127000</xdr:colOff>
      <xdr:row>97</xdr:row>
      <xdr:rowOff>80545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1010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80545</xdr:rowOff>
    </xdr:from>
    <xdr:to>
      <xdr:col>81</xdr:col>
      <xdr:colOff>50800</xdr:colOff>
      <xdr:row>97</xdr:row>
      <xdr:rowOff>85302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11195"/>
          <a:ext cx="8890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85302</xdr:rowOff>
    </xdr:from>
    <xdr:to>
      <xdr:col>76</xdr:col>
      <xdr:colOff>114300</xdr:colOff>
      <xdr:row>97</xdr:row>
      <xdr:rowOff>95634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15952"/>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95634</xdr:rowOff>
    </xdr:from>
    <xdr:to>
      <xdr:col>71</xdr:col>
      <xdr:colOff>177800</xdr:colOff>
      <xdr:row>97</xdr:row>
      <xdr:rowOff>113616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26284"/>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28657</xdr:rowOff>
    </xdr:from>
    <xdr:to>
      <xdr:col>85</xdr:col>
      <xdr:colOff>177800</xdr:colOff>
      <xdr:row>97</xdr:row>
      <xdr:rowOff>130257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51534</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1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29745</xdr:rowOff>
    </xdr:from>
    <xdr:to>
      <xdr:col>81</xdr:col>
      <xdr:colOff>101600</xdr:colOff>
      <xdr:row>97</xdr:row>
      <xdr:rowOff>131345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147872</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34502</xdr:rowOff>
    </xdr:from>
    <xdr:to>
      <xdr:col>76</xdr:col>
      <xdr:colOff>165100</xdr:colOff>
      <xdr:row>97</xdr:row>
      <xdr:rowOff>136102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6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152629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4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44834</xdr:rowOff>
    </xdr:from>
    <xdr:to>
      <xdr:col>72</xdr:col>
      <xdr:colOff>38100</xdr:colOff>
      <xdr:row>97</xdr:row>
      <xdr:rowOff>146434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7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162961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5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62816</xdr:rowOff>
    </xdr:from>
    <xdr:to>
      <xdr:col>67</xdr:col>
      <xdr:colOff>101600</xdr:colOff>
      <xdr:row>97</xdr:row>
      <xdr:rowOff>164416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9493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6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本市の目的別歳出決算の状況を類似団体と比較すると、住民一人当たりのコストは総務費、消防費、教育費が高水準となっている。</a:t>
          </a:r>
        </a:p>
        <a:p>
          <a:r>
            <a:rPr kumimoji="1" lang="ja-JP" altLang="en-US" sz="1300">
              <a:latin typeface="ＭＳ Ｐゴシック" panose="020B0600070205080204" pitchFamily="50" charset="-128"/>
              <a:ea typeface="ＭＳ Ｐゴシック" panose="020B0600070205080204" pitchFamily="50" charset="-128"/>
            </a:rPr>
            <a:t>　特に、消防費については、令和５年度と比較して、約</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倍、</a:t>
          </a:r>
          <a:r>
            <a:rPr kumimoji="1" lang="en-US" altLang="ja-JP" sz="1300">
              <a:latin typeface="ＭＳ Ｐゴシック" panose="020B0600070205080204" pitchFamily="50" charset="-128"/>
              <a:ea typeface="ＭＳ Ｐゴシック" panose="020B0600070205080204" pitchFamily="50" charset="-128"/>
            </a:rPr>
            <a:t>12,374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51,823</a:t>
          </a:r>
          <a:r>
            <a:rPr kumimoji="1" lang="ja-JP" altLang="en-US" sz="1300">
              <a:latin typeface="ＭＳ Ｐゴシック" panose="020B0600070205080204" pitchFamily="50" charset="-128"/>
              <a:ea typeface="ＭＳ Ｐゴシック" panose="020B0600070205080204" pitchFamily="50" charset="-128"/>
            </a:rPr>
            <a:t>円で、類似団体と比較すると、約</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倍、</a:t>
          </a:r>
          <a:r>
            <a:rPr kumimoji="1" lang="en-US" altLang="ja-JP" sz="1300">
              <a:latin typeface="ＭＳ Ｐゴシック" panose="020B0600070205080204" pitchFamily="50" charset="-128"/>
              <a:ea typeface="ＭＳ Ｐゴシック" panose="020B0600070205080204" pitchFamily="50" charset="-128"/>
            </a:rPr>
            <a:t>20,462</a:t>
          </a:r>
          <a:r>
            <a:rPr kumimoji="1" lang="ja-JP" altLang="en-US" sz="1300">
              <a:latin typeface="ＭＳ Ｐゴシック" panose="020B0600070205080204" pitchFamily="50" charset="-128"/>
              <a:ea typeface="ＭＳ Ｐゴシック" panose="020B0600070205080204" pitchFamily="50" charset="-128"/>
            </a:rPr>
            <a:t>円上回っている。増加の主な要因としては、防災行政無線（同報系）整備工事の実施等が挙げられる。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財政調整基金残高は、標準財政規模に占める割合は前年度と比べ</a:t>
          </a:r>
          <a:r>
            <a:rPr kumimoji="1" lang="en-US" altLang="ja-JP" sz="1300">
              <a:latin typeface="ＭＳ ゴシック" pitchFamily="49" charset="-128"/>
              <a:ea typeface="ＭＳ ゴシック" pitchFamily="49" charset="-128"/>
            </a:rPr>
            <a:t>0.27</a:t>
          </a:r>
          <a:r>
            <a:rPr kumimoji="1" lang="ja-JP" altLang="en-US" sz="1300">
              <a:latin typeface="ＭＳ ゴシック" pitchFamily="49" charset="-128"/>
              <a:ea typeface="ＭＳ ゴシック" pitchFamily="49" charset="-128"/>
            </a:rPr>
            <a:t>ポイント減少しているが、地方財政法第７条の規定により、前年度剰余金の２分の１を下らない額を積み立てており、令和６年度は基金の取崩しを行ったものの、同年度末現在高としては前年度と比較し増加している。</a:t>
          </a:r>
        </a:p>
        <a:p>
          <a:r>
            <a:rPr kumimoji="1" lang="ja-JP" altLang="en-US" sz="1300">
              <a:latin typeface="ＭＳ ゴシック" pitchFamily="49" charset="-128"/>
              <a:ea typeface="ＭＳ ゴシック" pitchFamily="49" charset="-128"/>
            </a:rPr>
            <a:t>　実質収支額は、前年度と比べ</a:t>
          </a:r>
          <a:r>
            <a:rPr kumimoji="1" lang="en-US" altLang="ja-JP" sz="1300">
              <a:latin typeface="ＭＳ ゴシック" pitchFamily="49" charset="-128"/>
              <a:ea typeface="ＭＳ ゴシック" pitchFamily="49" charset="-128"/>
            </a:rPr>
            <a:t>1.58</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実質単年度収支は、令和５年度と比べ</a:t>
          </a:r>
          <a:r>
            <a:rPr kumimoji="1" lang="en-US" altLang="ja-JP" sz="1300">
              <a:latin typeface="ＭＳ ゴシック" pitchFamily="49" charset="-128"/>
              <a:ea typeface="ＭＳ ゴシック" pitchFamily="49" charset="-128"/>
            </a:rPr>
            <a:t>1.16</a:t>
          </a:r>
          <a:r>
            <a:rPr kumimoji="1" lang="ja-JP" altLang="en-US" sz="1300">
              <a:latin typeface="ＭＳ ゴシック" pitchFamily="49" charset="-128"/>
              <a:ea typeface="ＭＳ ゴシック" pitchFamily="49" charset="-128"/>
            </a:rPr>
            <a:t>ポイント減少し、２か年度続けての赤字となった。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一般会計及び各事業会計とも赤字は発生していない状況である。</a:t>
          </a:r>
        </a:p>
        <a:p>
          <a:r>
            <a:rPr kumimoji="1" lang="ja-JP" altLang="en-US" sz="1400">
              <a:latin typeface="ＭＳ ゴシック" pitchFamily="49" charset="-128"/>
              <a:ea typeface="ＭＳ ゴシック" pitchFamily="49" charset="-128"/>
            </a:rPr>
            <a:t>　しかし、一般会計においては、歳入の中核を占める普通交付税について、人口減少等により歳入減少が予想されるため、各会計において、今後も計画的な事業運営を図り、健全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元利償還金と公営企業債の元利償還金に対する繰入金が減少し、そこから差し引く算入公債費等の減少分よりも減少幅が大きかったことから、実質公債費比率の分子は令和５年度と比較して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令和６年度決算において、充当可能財源等が将来負担額を上回ったため、将来負担比率は生じていない。</a:t>
          </a:r>
        </a:p>
        <a:p>
          <a:r>
            <a:rPr kumimoji="1" lang="ja-JP" altLang="en-US" sz="1400">
              <a:latin typeface="ＭＳ ゴシック" pitchFamily="49" charset="-128"/>
              <a:ea typeface="ＭＳ ゴシック" pitchFamily="49" charset="-128"/>
            </a:rPr>
            <a:t>　将来負担額は、一般会計等に係る地方債の現在高の増等により</a:t>
          </a:r>
          <a:r>
            <a:rPr kumimoji="1" lang="en-US" altLang="ja-JP" sz="1400">
              <a:latin typeface="ＭＳ ゴシック" pitchFamily="49" charset="-128"/>
              <a:ea typeface="ＭＳ ゴシック" pitchFamily="49" charset="-128"/>
            </a:rPr>
            <a:t>1,564</a:t>
          </a:r>
          <a:r>
            <a:rPr kumimoji="1" lang="ja-JP" altLang="en-US" sz="1400">
              <a:latin typeface="ＭＳ ゴシック" pitchFamily="49" charset="-128"/>
              <a:ea typeface="ＭＳ ゴシック" pitchFamily="49" charset="-128"/>
            </a:rPr>
            <a:t>百万円増加して</a:t>
          </a:r>
          <a:r>
            <a:rPr kumimoji="1" lang="en-US" altLang="ja-JP" sz="1400">
              <a:latin typeface="ＭＳ ゴシック" pitchFamily="49" charset="-128"/>
              <a:ea typeface="ＭＳ ゴシック" pitchFamily="49" charset="-128"/>
            </a:rPr>
            <a:t>25,295</a:t>
          </a:r>
          <a:r>
            <a:rPr kumimoji="1" lang="ja-JP" altLang="en-US" sz="1400">
              <a:latin typeface="ＭＳ ゴシック" pitchFamily="49" charset="-128"/>
              <a:ea typeface="ＭＳ ゴシック" pitchFamily="49" charset="-128"/>
            </a:rPr>
            <a:t>百万円となった。</a:t>
          </a:r>
        </a:p>
        <a:p>
          <a:r>
            <a:rPr kumimoji="1" lang="ja-JP" altLang="en-US" sz="1400">
              <a:latin typeface="ＭＳ ゴシック" pitchFamily="49" charset="-128"/>
              <a:ea typeface="ＭＳ ゴシック" pitchFamily="49" charset="-128"/>
            </a:rPr>
            <a:t>　充当可能財源等は、充当可能特定歳入等の増により</a:t>
          </a:r>
          <a:r>
            <a:rPr kumimoji="1" lang="en-US" altLang="ja-JP" sz="1400">
              <a:latin typeface="ＭＳ ゴシック" pitchFamily="49" charset="-128"/>
              <a:ea typeface="ＭＳ ゴシック" pitchFamily="49" charset="-128"/>
            </a:rPr>
            <a:t>2,105</a:t>
          </a:r>
          <a:r>
            <a:rPr kumimoji="1" lang="ja-JP" altLang="en-US" sz="1400">
              <a:latin typeface="ＭＳ ゴシック" pitchFamily="49" charset="-128"/>
              <a:ea typeface="ＭＳ ゴシック" pitchFamily="49" charset="-128"/>
            </a:rPr>
            <a:t>百万円増加して</a:t>
          </a:r>
          <a:r>
            <a:rPr kumimoji="1" lang="en-US" altLang="ja-JP" sz="1400">
              <a:latin typeface="ＭＳ ゴシック" pitchFamily="49" charset="-128"/>
              <a:ea typeface="ＭＳ ゴシック" pitchFamily="49" charset="-128"/>
            </a:rPr>
            <a:t>29,349</a:t>
          </a:r>
          <a:r>
            <a:rPr kumimoji="1" lang="ja-JP" altLang="en-US" sz="1400">
              <a:latin typeface="ＭＳ ゴシック" pitchFamily="49" charset="-128"/>
              <a:ea typeface="ＭＳ ゴシック" pitchFamily="49" charset="-128"/>
            </a:rPr>
            <a:t>百万円となり、将来負担額を上回った。</a:t>
          </a:r>
        </a:p>
        <a:p>
          <a:r>
            <a:rPr kumimoji="1" lang="ja-JP" altLang="en-US" sz="1400">
              <a:latin typeface="ＭＳ ゴシック" pitchFamily="49" charset="-128"/>
              <a:ea typeface="ＭＳ ゴシック" pitchFamily="49" charset="-128"/>
            </a:rPr>
            <a:t>　今後も、地方債発行額の抑制や民間資金等の繰上償還により地方債現在高の減少に努める。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熊本県上天草市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令和５年度一般会計決算剰余金のうち地方財政法の規定による２分の１を下らない金額及び基金運用利子等の計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百万円を財政調整基金に積み立てた一方、上天草港（阿村港区）護岸補修及びさん橋撤去工事等の財源として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百万円を取り崩した。また、公共施設マネジメント基金を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百万円積み立てた一方、旧樋島保育園解体工事等の財源として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百万円を取り崩したこと等で、基金全体で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設置条例に基づき、計画的な運用（積立、取崩）を行っていくとともに、公共施設等総合管理計画アクションプランの着実な実施のため、令和元年度に公共施設マネジメント基金を設置し、老朽化対策事業及び統廃合による施設の除却事業の財源として積立てを適宜行ってきていることから、公共サービスや施設の規模の適正化により効率的な施設管理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原資がふるさと応援寄附金であり、地場産業の育成事業、観光振興事業、教育水準の向上事業、安心・安全なまちづくり事業、ふるさと環境保全事業、その他市長が特に必要と認め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・公共施設マネジメント基金は、老朽化対策事業及び統廃合による施設の除却事業の財源として活用している。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・地域振興基金は、旧町単位の地域振興、住民の一体感醸成のためのソフト事業の財源として活用している。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・地域福祉基金は、高齢者等の地域保健福祉の増進に係る事業の財源として活用している。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・奨学基金は、奨学金の貸与及び給付に係る事業の財源として活用している。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・ふるさと応援基金は、原資であるふるさと応援寄附金から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百万円を積み立て、地場産業の育成事業等の財源として計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百万円を積み立て、旧樋島保育園解体工事等の財源として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・地域振興基金は、ソフト事業の財源として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・地域福祉基金は、増減なし。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・奨学基金は、奨学金貸付金収入実績額により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百万円を積み立て、奨学金の貸与及び給付に係る事業の財源として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・ふるさと応援基金は、寄附金を積み立てながら、今後も地場産業の育成等の事業の財源として活用していく。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・公共施設マネジメント基金は、公共施設等総合管理計画アクションプランに基づく計画的な老朽化対策事業及び除却事業の財源として活用していく。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・地域振興基金は、今後は積立は行わず、計画的に旧町単位の地域振興、住民の一体感醸成のためのソフト事業の財源として活用していく。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・地域福祉基金は、老朽化している老人福祉センターの整備等に活用する。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・奨学基金は、引き続き奨学金の貸与及び給付に係る事業の財源として活用する。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令和５年度一般会計決算剰余金のうち地方財政法の規定による２分の１を下らない金額及び基金運用利子等の計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百万円を財政調整基金に積み立てた一方、上天草港（阿村港区）護岸補修及びさん橋撤去工事等の財源として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災害などの突発的な歳出や、歳入の急減などの不測の事態に対応できるようにするため、財政調整基金残高については、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令和６年度の普通交付税において創設された臨時財政対策債償還基金費を、令和７年度及び令和８年度における臨時財政対策債の元利償還金の一部に充てるため、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百万円を減債基金に積み立てたこと等により、令和６年度末残高は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年度に繰上償還を行った後、経済事情の変動等により財源が不足する場合において、償還の財源とするため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百万円を積み立てた。その後、令和６年度に臨時財政対策債の元利償還金の一部に充てるため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百万円を積み立てたほかは、基金運用利子等を積み立てており、今後も同様に当該利子等の積立てを行っていく。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F9F09D-D81B-4138-85F7-02F319EFF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6AC1C1-D3C5-4E80-8D9E-20FDDA690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E18CBD1-F310-4C83-A954-8F7310C0D10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7C1EC4-74DD-4744-8A8A-FDA5E0040D8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BAD4372-6E6B-4E90-B3C5-F9B2EC3DF75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052507F-D14A-4EAB-8ED8-28A99C3DB2D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9DE1F49-D0B0-493A-80E8-EDDB3049D9D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CB54154-66F3-40FF-BCE9-E710E7776D9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670863A-98EE-4838-9CDD-5603A2511EA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21A412D-B880-4843-9160-E5D039E7F35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8E0A8D1-331A-4DAB-B4B6-FFAF6875F27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A990A1B-668F-454A-B131-346CA3413D3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1219CD6-B93C-4AAA-BFAE-B346F5AEC60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5D4A25E-D8F7-4255-B12B-534BC205642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252109-82A5-4C45-8358-56F9E92EF96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D0B1CD7-36B9-459B-BBB0-5B9C2378397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316E0DA-86AD-49F5-9335-32472A48602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C1E96DE-2173-4383-903E-68BEBF003E6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4F4AAE9-606E-4950-983F-B59515758B5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07ED8AA-0E2B-401B-B2BD-F777894AB2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9C1525-5255-4871-ABFE-A48BE1D04B9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114DD6E-D2DA-4E82-AD40-614CF166235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DC2982F-B893-4828-A1B3-27A12719AAA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4004393-A1B5-423C-A600-F114DED503D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CD81AF8-3E03-4BF3-96C8-9B3135DAE2A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A8CDFA-8857-4381-B5E3-3AF61E3CDB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9C0E12F-7720-4070-BBFF-F331A321097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9256927-648A-4664-A12D-5D5ACEFE1EE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4DBEFF7-A463-49F2-AAD4-648500946D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0858EFB-45C1-4CCD-A808-68915422DB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3CA0F07-3BDF-4426-A5CE-3D5CCA806F8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7C0A76B-B8AD-4F92-9B03-8CEF1B5132B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8C3B2F0-C8A1-4BC5-B8D0-1989018109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23F67BC-BB56-4F5E-B6A7-EC1A70DBB41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A477654-3A8F-40EA-AA1A-69DA8B09EC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9D4D971-6A35-4F21-AD85-4534452E762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C9C59EF-A6A6-4C30-9CB0-5193A7EF7A1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72F970D-FAF0-490D-BD0D-7209C3C882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7EAE1D-7A64-4266-8884-B6958B4289B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A6E374C-DC5D-4E46-A1A9-16374C94433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2D65504-76B8-4A3B-88EA-776118AD00D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FBBEF49-0C66-414C-B679-3710680188A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83FE235-DF70-4B1F-8124-35CA9E38817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14D1624-A792-44F4-AE24-CA0F4F425FB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1F919AA-BD03-4A85-85AF-69C3491E81E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F62A1D6-43BE-464D-97C9-5453341D41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EB30253-5722-484F-9CBC-BAB86824252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A79CC49-F88A-4EF3-A2B6-D81AA3F11AD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F5C7938-1C17-421C-A96B-696E49EC0BA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1CABFCF-677A-406E-A763-CD2382A468A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60EC66F-A7BF-4C1F-B4F8-C31B1BDCB3D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F9AE198-DBB2-44EC-8218-8D4488A87D0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45D66B4-3B3F-4E43-8D3B-A1FA318B07F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A1B2C00-04ED-436A-BFF5-9418437053C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EE13FD5-42C6-4D9E-8FAC-0B1329668A9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7168C9C-0F95-4135-9A54-AB9A048934E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D0FF41C-AC79-49EC-8F32-854A08382B3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有形固定資産減価償却率は類似団体とほぼ同じ水準で推移しており、上昇傾向にある。</a:t>
          </a:r>
        </a:p>
        <a:p>
          <a:r>
            <a:rPr kumimoji="1" lang="ja-JP" altLang="en-US" sz="1100">
              <a:latin typeface="ＭＳ Ｐゴシック" panose="020B0600070205080204" pitchFamily="50" charset="-128"/>
              <a:ea typeface="ＭＳ Ｐゴシック" panose="020B0600070205080204" pitchFamily="50" charset="-128"/>
            </a:rPr>
            <a:t>　本市は、上天草市公共施設等総合管理計画（平成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年度策定）及び同アクションプラン（平成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年度策定）において、適正な施設規模及び配置の見直し、計画的な施設整備及び長寿命化、統廃合等を計画的に進めることとしており、今後、当該計画等の推進により、本比率は改善すると見込んでいる。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6B2C311-E82C-4F86-BB1D-5940C5E0BD3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11CAB22-4E40-437F-A46A-61D646201DF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E8AB449-0D61-4114-A14D-DA7370E8FB4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BE0EFE3-2906-4F7A-88B2-33F37E88672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A925218D-A2DA-4AD4-AC84-A5E3DD3CD2A9}"/>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5D7FA3F-5062-4D99-84DF-3DCB6DB8703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5FBB95F-8F0F-48E4-B013-AF2CCAE2632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F73D6A3-34D0-40AE-A751-6141EED49EC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22D9D70-663A-4A4B-99F4-3E70140DE97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53ED322-67E7-4351-9745-7DE86198E44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94C3488-501E-48CB-8A44-943B40395E4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D2A4CFC-2A4F-45A3-A900-84311816153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2353EBF-3B85-4240-A98C-CA5019E5593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865C53F-C693-4BE4-BBB8-3D1597798EB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8CBE1E5D-98BD-41D9-B3BD-943C3C4BFDE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EF400E7-69D6-4123-92DB-9799022043B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FACAB06A-5C7D-4BC1-936D-E2D986D638DD}"/>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63A9D330-36C3-476D-9C19-FBAE41708F85}"/>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8E98B669-2E64-4A4B-9172-3E4D8034AB37}"/>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CAE6859F-B93A-4B0E-AE34-FA59F95EDA7D}"/>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3DAED739-2B12-49EA-9B3A-7E30DAF45F39}"/>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5012617A-D06C-4FE7-B381-CA4E8FA4B38A}"/>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69B64D3C-6D0A-4511-A2AD-8A3DB9C836F1}"/>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582D12DC-7A65-4C72-BAFD-D6E2A93C280D}"/>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31969389-3FF1-4281-B94B-5446B87911F1}"/>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AC2F1344-A14A-4008-A54E-1D172CB0F0FA}"/>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FA0378F-0E95-4C4A-A11D-AEDB46B5952A}"/>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7E4E8C2-08D3-4993-BDB4-F2DC2382696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5707F74-C4FF-4289-81E0-399A9C1705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C01DC20-88AD-439F-8B5F-0399FD3EC9E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F179ED6-26F7-40DB-98D7-8EBB9EE59E3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023D2D9-6A77-4BE0-85FF-325D9B99C22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91" name="楕円 90">
          <a:extLst>
            <a:ext uri="{FF2B5EF4-FFF2-40B4-BE49-F238E27FC236}">
              <a16:creationId xmlns:a16="http://schemas.microsoft.com/office/drawing/2014/main" id="{407F19AC-6DEC-4746-88B8-1050AC778843}"/>
            </a:ext>
          </a:extLst>
        </xdr:cNvPr>
        <xdr:cNvSpPr/>
      </xdr:nvSpPr>
      <xdr:spPr>
        <a:xfrm>
          <a:off x="4711700" y="609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158449</xdr:rowOff>
    </xdr:from>
    <xdr:ext cx="405111" cy="259045"/>
    <xdr:sp macro="" textlink="">
      <xdr:nvSpPr>
        <xdr:cNvPr id="92" name="有形固定資産減価償却率該当値テキスト">
          <a:extLst>
            <a:ext uri="{FF2B5EF4-FFF2-40B4-BE49-F238E27FC236}">
              <a16:creationId xmlns:a16="http://schemas.microsoft.com/office/drawing/2014/main" id="{FCB914E7-82EB-4AFF-B299-2708251F91C9}"/>
            </a:ext>
          </a:extLst>
        </xdr:cNvPr>
        <xdr:cNvSpPr txBox="1"/>
      </xdr:nvSpPr>
      <xdr:spPr>
        <a:xfrm>
          <a:off x="4813300" y="607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1376</xdr:rowOff>
    </xdr:from>
    <xdr:to>
      <xdr:col>19</xdr:col>
      <xdr:colOff>187325</xdr:colOff>
      <xdr:row>31</xdr:row>
      <xdr:rowOff>102976</xdr:rowOff>
    </xdr:to>
    <xdr:sp macro="" textlink="">
      <xdr:nvSpPr>
        <xdr:cNvPr id="93" name="楕円 92">
          <a:extLst>
            <a:ext uri="{FF2B5EF4-FFF2-40B4-BE49-F238E27FC236}">
              <a16:creationId xmlns:a16="http://schemas.microsoft.com/office/drawing/2014/main" id="{DF060D3A-4581-40DE-B489-FB7F2DD3E12A}"/>
            </a:ext>
          </a:extLst>
        </xdr:cNvPr>
        <xdr:cNvSpPr/>
      </xdr:nvSpPr>
      <xdr:spPr>
        <a:xfrm>
          <a:off x="4000500" y="608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52176</xdr:rowOff>
    </xdr:from>
    <xdr:to>
      <xdr:col>23</xdr:col>
      <xdr:colOff>85725</xdr:colOff>
      <xdr:row>31</xdr:row>
      <xdr:rowOff>59372</xdr:rowOff>
    </xdr:to>
    <xdr:cxnSp macro="">
      <xdr:nvCxnSpPr>
        <xdr:cNvPr id="94" name="直線コネクタ 93">
          <a:extLst>
            <a:ext uri="{FF2B5EF4-FFF2-40B4-BE49-F238E27FC236}">
              <a16:creationId xmlns:a16="http://schemas.microsoft.com/office/drawing/2014/main" id="{253407FF-E84D-4257-BF13-144AEA34012F}"/>
            </a:ext>
          </a:extLst>
        </xdr:cNvPr>
        <xdr:cNvCxnSpPr/>
      </xdr:nvCxnSpPr>
      <xdr:spPr>
        <a:xfrm>
          <a:off x="4051300" y="6138651"/>
          <a:ext cx="711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151236</xdr:rowOff>
    </xdr:from>
    <xdr:to>
      <xdr:col>15</xdr:col>
      <xdr:colOff>187325</xdr:colOff>
      <xdr:row>31</xdr:row>
      <xdr:rowOff>81386</xdr:rowOff>
    </xdr:to>
    <xdr:sp macro="" textlink="">
      <xdr:nvSpPr>
        <xdr:cNvPr id="95" name="楕円 94">
          <a:extLst>
            <a:ext uri="{FF2B5EF4-FFF2-40B4-BE49-F238E27FC236}">
              <a16:creationId xmlns:a16="http://schemas.microsoft.com/office/drawing/2014/main" id="{91330060-D887-4D51-A621-71B970607767}"/>
            </a:ext>
          </a:extLst>
        </xdr:cNvPr>
        <xdr:cNvSpPr/>
      </xdr:nvSpPr>
      <xdr:spPr>
        <a:xfrm>
          <a:off x="3238500" y="606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30586</xdr:rowOff>
    </xdr:from>
    <xdr:to>
      <xdr:col>19</xdr:col>
      <xdr:colOff>136525</xdr:colOff>
      <xdr:row>31</xdr:row>
      <xdr:rowOff>52176</xdr:rowOff>
    </xdr:to>
    <xdr:cxnSp macro="">
      <xdr:nvCxnSpPr>
        <xdr:cNvPr id="96" name="直線コネクタ 95">
          <a:extLst>
            <a:ext uri="{FF2B5EF4-FFF2-40B4-BE49-F238E27FC236}">
              <a16:creationId xmlns:a16="http://schemas.microsoft.com/office/drawing/2014/main" id="{85CA3B1A-36FA-4DD8-AD5C-659FBD71BFF0}"/>
            </a:ext>
          </a:extLst>
        </xdr:cNvPr>
        <xdr:cNvCxnSpPr/>
      </xdr:nvCxnSpPr>
      <xdr:spPr>
        <a:xfrm>
          <a:off x="3289300" y="6117061"/>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142240</xdr:rowOff>
    </xdr:from>
    <xdr:to>
      <xdr:col>11</xdr:col>
      <xdr:colOff>187325</xdr:colOff>
      <xdr:row>31</xdr:row>
      <xdr:rowOff>72390</xdr:rowOff>
    </xdr:to>
    <xdr:sp macro="" textlink="">
      <xdr:nvSpPr>
        <xdr:cNvPr id="97" name="楕円 96">
          <a:extLst>
            <a:ext uri="{FF2B5EF4-FFF2-40B4-BE49-F238E27FC236}">
              <a16:creationId xmlns:a16="http://schemas.microsoft.com/office/drawing/2014/main" id="{1C4BD609-1F57-48DD-8CB1-8FD0DF6E94ED}"/>
            </a:ext>
          </a:extLst>
        </xdr:cNvPr>
        <xdr:cNvSpPr/>
      </xdr:nvSpPr>
      <xdr:spPr>
        <a:xfrm>
          <a:off x="2476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31</xdr:row>
      <xdr:rowOff>30586</xdr:rowOff>
    </xdr:to>
    <xdr:cxnSp macro="">
      <xdr:nvCxnSpPr>
        <xdr:cNvPr id="98" name="直線コネクタ 97">
          <a:extLst>
            <a:ext uri="{FF2B5EF4-FFF2-40B4-BE49-F238E27FC236}">
              <a16:creationId xmlns:a16="http://schemas.microsoft.com/office/drawing/2014/main" id="{3BF91A4F-72E9-40FC-9448-9237DFE16FA7}"/>
            </a:ext>
          </a:extLst>
        </xdr:cNvPr>
        <xdr:cNvCxnSpPr/>
      </xdr:nvCxnSpPr>
      <xdr:spPr>
        <a:xfrm>
          <a:off x="2527300" y="6108065"/>
          <a:ext cx="7620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131445</xdr:rowOff>
    </xdr:from>
    <xdr:to>
      <xdr:col>7</xdr:col>
      <xdr:colOff>187325</xdr:colOff>
      <xdr:row>31</xdr:row>
      <xdr:rowOff>61595</xdr:rowOff>
    </xdr:to>
    <xdr:sp macro="" textlink="">
      <xdr:nvSpPr>
        <xdr:cNvPr id="99" name="楕円 98">
          <a:extLst>
            <a:ext uri="{FF2B5EF4-FFF2-40B4-BE49-F238E27FC236}">
              <a16:creationId xmlns:a16="http://schemas.microsoft.com/office/drawing/2014/main" id="{A90416DF-BA58-4F27-8267-ED2CF46BF1C8}"/>
            </a:ext>
          </a:extLst>
        </xdr:cNvPr>
        <xdr:cNvSpPr/>
      </xdr:nvSpPr>
      <xdr:spPr>
        <a:xfrm>
          <a:off x="1714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xdr:rowOff>
    </xdr:from>
    <xdr:to>
      <xdr:col>11</xdr:col>
      <xdr:colOff>136525</xdr:colOff>
      <xdr:row>31</xdr:row>
      <xdr:rowOff>21590</xdr:rowOff>
    </xdr:to>
    <xdr:cxnSp macro="">
      <xdr:nvCxnSpPr>
        <xdr:cNvPr id="100" name="直線コネクタ 99">
          <a:extLst>
            <a:ext uri="{FF2B5EF4-FFF2-40B4-BE49-F238E27FC236}">
              <a16:creationId xmlns:a16="http://schemas.microsoft.com/office/drawing/2014/main" id="{C02C313C-E3FC-4AAC-B377-F4BC350F3EDF}"/>
            </a:ext>
          </a:extLst>
        </xdr:cNvPr>
        <xdr:cNvCxnSpPr/>
      </xdr:nvCxnSpPr>
      <xdr:spPr>
        <a:xfrm>
          <a:off x="1765300" y="609727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8E5768A2-1121-42B2-BC76-51667DEFCF9F}"/>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49619C69-74A2-45E9-BCD2-B85C486FF64E}"/>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027464E4-07BF-40FA-B6D6-1BFFEEA2D9EB}"/>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26935490-AC9C-466B-B252-26DB438C9A03}"/>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94103</xdr:rowOff>
    </xdr:from>
    <xdr:ext cx="405111" cy="259045"/>
    <xdr:sp macro="" textlink="">
      <xdr:nvSpPr>
        <xdr:cNvPr id="105" name="n_1mainValue有形固定資産減価償却率">
          <a:extLst>
            <a:ext uri="{FF2B5EF4-FFF2-40B4-BE49-F238E27FC236}">
              <a16:creationId xmlns:a16="http://schemas.microsoft.com/office/drawing/2014/main" id="{D3ADD680-89C2-4E57-9AA1-684E741F287F}"/>
            </a:ext>
          </a:extLst>
        </xdr:cNvPr>
        <xdr:cNvSpPr txBox="1"/>
      </xdr:nvSpPr>
      <xdr:spPr>
        <a:xfrm>
          <a:off x="38360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72513</xdr:rowOff>
    </xdr:from>
    <xdr:ext cx="405111" cy="259045"/>
    <xdr:sp macro="" textlink="">
      <xdr:nvSpPr>
        <xdr:cNvPr id="106" name="n_2mainValue有形固定資産減価償却率">
          <a:extLst>
            <a:ext uri="{FF2B5EF4-FFF2-40B4-BE49-F238E27FC236}">
              <a16:creationId xmlns:a16="http://schemas.microsoft.com/office/drawing/2014/main" id="{EC8673D8-74C5-42A4-89B6-877EB1855C80}"/>
            </a:ext>
          </a:extLst>
        </xdr:cNvPr>
        <xdr:cNvSpPr txBox="1"/>
      </xdr:nvSpPr>
      <xdr:spPr>
        <a:xfrm>
          <a:off x="30867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7" name="n_3mainValue有形固定資産減価償却率">
          <a:extLst>
            <a:ext uri="{FF2B5EF4-FFF2-40B4-BE49-F238E27FC236}">
              <a16:creationId xmlns:a16="http://schemas.microsoft.com/office/drawing/2014/main" id="{979F7A36-E64B-4640-B2B0-FF3C295E43BD}"/>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macro="" textlink="">
      <xdr:nvSpPr>
        <xdr:cNvPr id="108" name="n_4mainValue有形固定資産減価償却率">
          <a:extLst>
            <a:ext uri="{FF2B5EF4-FFF2-40B4-BE49-F238E27FC236}">
              <a16:creationId xmlns:a16="http://schemas.microsoft.com/office/drawing/2014/main" id="{63946DFD-E722-4006-9106-14AC905DEFE2}"/>
            </a:ext>
          </a:extLst>
        </xdr:cNvPr>
        <xdr:cNvSpPr txBox="1"/>
      </xdr:nvSpPr>
      <xdr:spPr>
        <a:xfrm>
          <a:off x="1562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257FCF5-6369-4C23-85C0-1C2FCF4621C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CFC49F2-7C7D-4E07-AFF1-023719FB23B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00B83DE-E693-4A51-BF6D-D62B2B2376E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C7AA831-12D2-45A9-94C2-0FEBC44029E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29AB234-2259-4CE8-BECD-3FE05933AE3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DB78797-1544-402B-BD8C-8BE833C57B5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7434A2E-2FC0-4ED7-943F-D7460B2BCB1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159A007-D6A4-4D06-96D4-33CA622E1FD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A88233-35F7-4971-8FA1-F0D3F8EEAE8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1E2105A-019E-41B2-BC9B-7BECE3D85EC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5C73A85-09DA-45C2-912E-6C6262ADFA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D327224-492D-424B-A637-6402A5BD4A1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57B9237-A531-446E-AE19-A1AD50B9A6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類似団体を下回っており、健全な状態にある。</a:t>
          </a:r>
        </a:p>
        <a:p>
          <a:r>
            <a:rPr kumimoji="1" lang="ja-JP" altLang="en-US" sz="1100">
              <a:latin typeface="ＭＳ Ｐゴシック" panose="020B0600070205080204" pitchFamily="50" charset="-128"/>
              <a:ea typeface="ＭＳ Ｐゴシック" panose="020B0600070205080204" pitchFamily="50" charset="-128"/>
            </a:rPr>
            <a:t>　本市は、財政調整基金残高を一定額以上確保するよう努めており、交付税措置率が高い過疎対策事業債などを活用していることから、今後も健全な状態を維持すると見込んでいる。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261CC2B-5B5A-46C6-994A-F1860404567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744DB10-6BEC-4424-B9DE-7BF3114A9FB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023B850-31CA-46EC-B4B2-47F9032F30A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4B1B97C8-0249-4855-8A66-71E3480D47B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7A85376-3BAC-47FC-81E2-ABBB6856AFE8}"/>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4181CCC9-BA16-4D7F-80FA-9E1170CCBB7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F979C198-0E78-462A-AAA7-C9DFFF1511D7}"/>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EA6D9F39-210B-46F0-AE8D-385EE63E6BFA}"/>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E7F918FD-E373-4CE8-AA18-3302A0CCD70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85534F55-5B3C-4603-81B8-A0FA609B4671}"/>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7B6BA98F-1323-4F32-9C73-BB3C580ACB74}"/>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18E3F29-2905-4EF9-8BBC-A41404BE29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51153E4-7286-44EC-B801-A98F0CE671D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91CD4967-102F-4CDE-9C4D-920F9441B701}"/>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40B50488-901E-4C54-8F7E-F52D7D2E299B}"/>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BFC0949F-53DC-40F3-82D5-2AD3193F0A38}"/>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D7259C09-BB6F-45A4-B761-84F102D5EAED}"/>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C6F117D9-FACA-48E1-B692-AC7CC3D082C2}"/>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3B401A13-71E3-4882-8375-D0725CE1C0BD}"/>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789CDF1E-F901-4D37-8BB6-8A8D30FF159A}"/>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2ECC3EAB-B1F8-433A-AD81-13F7BA83B6B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21DD7E0-588E-4948-9765-90D7A38D4529}"/>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737AADB9-123A-435C-80EC-512723FA6824}"/>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595197E8-51AD-4C27-BC45-3A75C99DE19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BF65465-92CB-40DC-BB75-AEDE2085E6F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76B6FB0-D4CB-4412-AB4A-755086E5E59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9022D67-14A3-4CF7-BAE9-504BE6E5D11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0229964-6275-44BF-BC9B-22EEE966557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028D2EC-EB97-413D-AFFF-02EC7EAF902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118801</xdr:rowOff>
    </xdr:from>
    <xdr:to>
      <xdr:col>76</xdr:col>
      <xdr:colOff>73025</xdr:colOff>
      <xdr:row>29</xdr:row>
      <xdr:rowOff>48951</xdr:rowOff>
    </xdr:to>
    <xdr:sp macro="" textlink="">
      <xdr:nvSpPr>
        <xdr:cNvPr id="151" name="楕円 150">
          <a:extLst>
            <a:ext uri="{FF2B5EF4-FFF2-40B4-BE49-F238E27FC236}">
              <a16:creationId xmlns:a16="http://schemas.microsoft.com/office/drawing/2014/main" id="{F2F32576-F1AA-433F-866C-4177A8A250E7}"/>
            </a:ext>
          </a:extLst>
        </xdr:cNvPr>
        <xdr:cNvSpPr/>
      </xdr:nvSpPr>
      <xdr:spPr>
        <a:xfrm>
          <a:off x="14744700" y="56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141678</xdr:rowOff>
    </xdr:from>
    <xdr:ext cx="469744" cy="259045"/>
    <xdr:sp macro="" textlink="">
      <xdr:nvSpPr>
        <xdr:cNvPr id="152" name="債務償還比率該当値テキスト">
          <a:extLst>
            <a:ext uri="{FF2B5EF4-FFF2-40B4-BE49-F238E27FC236}">
              <a16:creationId xmlns:a16="http://schemas.microsoft.com/office/drawing/2014/main" id="{54B5EEDD-A8BF-4DFE-9C92-D378EE948322}"/>
            </a:ext>
          </a:extLst>
        </xdr:cNvPr>
        <xdr:cNvSpPr txBox="1"/>
      </xdr:nvSpPr>
      <xdr:spPr>
        <a:xfrm>
          <a:off x="14846300" y="554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91598</xdr:rowOff>
    </xdr:from>
    <xdr:to>
      <xdr:col>72</xdr:col>
      <xdr:colOff>123825</xdr:colOff>
      <xdr:row>29</xdr:row>
      <xdr:rowOff>21748</xdr:rowOff>
    </xdr:to>
    <xdr:sp macro="" textlink="">
      <xdr:nvSpPr>
        <xdr:cNvPr id="153" name="楕円 152">
          <a:extLst>
            <a:ext uri="{FF2B5EF4-FFF2-40B4-BE49-F238E27FC236}">
              <a16:creationId xmlns:a16="http://schemas.microsoft.com/office/drawing/2014/main" id="{B25ADFFB-95F3-40F2-A792-4CF40608A66C}"/>
            </a:ext>
          </a:extLst>
        </xdr:cNvPr>
        <xdr:cNvSpPr/>
      </xdr:nvSpPr>
      <xdr:spPr>
        <a:xfrm>
          <a:off x="14033500" y="566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142398</xdr:rowOff>
    </xdr:from>
    <xdr:to>
      <xdr:col>76</xdr:col>
      <xdr:colOff>22225</xdr:colOff>
      <xdr:row>28</xdr:row>
      <xdr:rowOff>169601</xdr:rowOff>
    </xdr:to>
    <xdr:cxnSp macro="">
      <xdr:nvCxnSpPr>
        <xdr:cNvPr id="154" name="直線コネクタ 153">
          <a:extLst>
            <a:ext uri="{FF2B5EF4-FFF2-40B4-BE49-F238E27FC236}">
              <a16:creationId xmlns:a16="http://schemas.microsoft.com/office/drawing/2014/main" id="{4D5D5223-99C4-480F-B5D6-FB74CC430947}"/>
            </a:ext>
          </a:extLst>
        </xdr:cNvPr>
        <xdr:cNvCxnSpPr/>
      </xdr:nvCxnSpPr>
      <xdr:spPr>
        <a:xfrm>
          <a:off x="14084300" y="5714523"/>
          <a:ext cx="7112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56622</xdr:rowOff>
    </xdr:from>
    <xdr:to>
      <xdr:col>68</xdr:col>
      <xdr:colOff>123825</xdr:colOff>
      <xdr:row>28</xdr:row>
      <xdr:rowOff>158222</xdr:rowOff>
    </xdr:to>
    <xdr:sp macro="" textlink="">
      <xdr:nvSpPr>
        <xdr:cNvPr id="155" name="楕円 154">
          <a:extLst>
            <a:ext uri="{FF2B5EF4-FFF2-40B4-BE49-F238E27FC236}">
              <a16:creationId xmlns:a16="http://schemas.microsoft.com/office/drawing/2014/main" id="{9C73148C-6F26-4377-AAD5-3D74B0EA4345}"/>
            </a:ext>
          </a:extLst>
        </xdr:cNvPr>
        <xdr:cNvSpPr/>
      </xdr:nvSpPr>
      <xdr:spPr>
        <a:xfrm>
          <a:off x="13271500" y="56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107422</xdr:rowOff>
    </xdr:from>
    <xdr:to>
      <xdr:col>72</xdr:col>
      <xdr:colOff>73025</xdr:colOff>
      <xdr:row>28</xdr:row>
      <xdr:rowOff>142398</xdr:rowOff>
    </xdr:to>
    <xdr:cxnSp macro="">
      <xdr:nvCxnSpPr>
        <xdr:cNvPr id="156" name="直線コネクタ 155">
          <a:extLst>
            <a:ext uri="{FF2B5EF4-FFF2-40B4-BE49-F238E27FC236}">
              <a16:creationId xmlns:a16="http://schemas.microsoft.com/office/drawing/2014/main" id="{A4EB7C92-EB64-4D7F-99CD-4222F3124FFE}"/>
            </a:ext>
          </a:extLst>
        </xdr:cNvPr>
        <xdr:cNvCxnSpPr/>
      </xdr:nvCxnSpPr>
      <xdr:spPr>
        <a:xfrm>
          <a:off x="13322300" y="5679547"/>
          <a:ext cx="762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77262</xdr:rowOff>
    </xdr:from>
    <xdr:to>
      <xdr:col>64</xdr:col>
      <xdr:colOff>123825</xdr:colOff>
      <xdr:row>29</xdr:row>
      <xdr:rowOff>7412</xdr:rowOff>
    </xdr:to>
    <xdr:sp macro="" textlink="">
      <xdr:nvSpPr>
        <xdr:cNvPr id="157" name="楕円 156">
          <a:extLst>
            <a:ext uri="{FF2B5EF4-FFF2-40B4-BE49-F238E27FC236}">
              <a16:creationId xmlns:a16="http://schemas.microsoft.com/office/drawing/2014/main" id="{742E4564-086C-4F2E-9C69-E75387556AE1}"/>
            </a:ext>
          </a:extLst>
        </xdr:cNvPr>
        <xdr:cNvSpPr/>
      </xdr:nvSpPr>
      <xdr:spPr>
        <a:xfrm>
          <a:off x="12509500" y="56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107422</xdr:rowOff>
    </xdr:from>
    <xdr:to>
      <xdr:col>68</xdr:col>
      <xdr:colOff>73025</xdr:colOff>
      <xdr:row>28</xdr:row>
      <xdr:rowOff>128062</xdr:rowOff>
    </xdr:to>
    <xdr:cxnSp macro="">
      <xdr:nvCxnSpPr>
        <xdr:cNvPr id="158" name="直線コネクタ 157">
          <a:extLst>
            <a:ext uri="{FF2B5EF4-FFF2-40B4-BE49-F238E27FC236}">
              <a16:creationId xmlns:a16="http://schemas.microsoft.com/office/drawing/2014/main" id="{01ABFEA3-6166-4A8A-AD23-5A7895B906BD}"/>
            </a:ext>
          </a:extLst>
        </xdr:cNvPr>
        <xdr:cNvCxnSpPr/>
      </xdr:nvCxnSpPr>
      <xdr:spPr>
        <a:xfrm flipV="1">
          <a:off x="12560300" y="5679547"/>
          <a:ext cx="762000" cy="2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127783</xdr:rowOff>
    </xdr:from>
    <xdr:to>
      <xdr:col>60</xdr:col>
      <xdr:colOff>123825</xdr:colOff>
      <xdr:row>29</xdr:row>
      <xdr:rowOff>57933</xdr:rowOff>
    </xdr:to>
    <xdr:sp macro="" textlink="">
      <xdr:nvSpPr>
        <xdr:cNvPr id="159" name="楕円 158">
          <a:extLst>
            <a:ext uri="{FF2B5EF4-FFF2-40B4-BE49-F238E27FC236}">
              <a16:creationId xmlns:a16="http://schemas.microsoft.com/office/drawing/2014/main" id="{9FDAD45F-BC09-4431-BEDA-07E19ADFAABD}"/>
            </a:ext>
          </a:extLst>
        </xdr:cNvPr>
        <xdr:cNvSpPr/>
      </xdr:nvSpPr>
      <xdr:spPr>
        <a:xfrm>
          <a:off x="11747500" y="56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128062</xdr:rowOff>
    </xdr:from>
    <xdr:to>
      <xdr:col>64</xdr:col>
      <xdr:colOff>73025</xdr:colOff>
      <xdr:row>29</xdr:row>
      <xdr:rowOff>7133</xdr:rowOff>
    </xdr:to>
    <xdr:cxnSp macro="">
      <xdr:nvCxnSpPr>
        <xdr:cNvPr id="160" name="直線コネクタ 159">
          <a:extLst>
            <a:ext uri="{FF2B5EF4-FFF2-40B4-BE49-F238E27FC236}">
              <a16:creationId xmlns:a16="http://schemas.microsoft.com/office/drawing/2014/main" id="{6FABB66F-C5C0-4BD8-8B08-C1B2D0BD6B1E}"/>
            </a:ext>
          </a:extLst>
        </xdr:cNvPr>
        <xdr:cNvCxnSpPr/>
      </xdr:nvCxnSpPr>
      <xdr:spPr>
        <a:xfrm flipV="1">
          <a:off x="11798300" y="5700187"/>
          <a:ext cx="762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53348A5A-C68B-490C-8236-8D2D1848015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11515653-48E3-446A-BA53-415781E34543}"/>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EBCE7F83-ACB5-4B8D-A218-5D64ED6F9114}"/>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ECAB8C4B-BD47-467C-A4B5-AE9F04048306}"/>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38275</xdr:rowOff>
    </xdr:from>
    <xdr:ext cx="469744" cy="259045"/>
    <xdr:sp macro="" textlink="">
      <xdr:nvSpPr>
        <xdr:cNvPr id="165" name="n_1mainValue債務償還比率">
          <a:extLst>
            <a:ext uri="{FF2B5EF4-FFF2-40B4-BE49-F238E27FC236}">
              <a16:creationId xmlns:a16="http://schemas.microsoft.com/office/drawing/2014/main" id="{8E0E5F9D-2584-4280-BA3C-B678B832247E}"/>
            </a:ext>
          </a:extLst>
        </xdr:cNvPr>
        <xdr:cNvSpPr txBox="1"/>
      </xdr:nvSpPr>
      <xdr:spPr>
        <a:xfrm>
          <a:off x="13836727" y="543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3299</xdr:rowOff>
    </xdr:from>
    <xdr:ext cx="469744" cy="259045"/>
    <xdr:sp macro="" textlink="">
      <xdr:nvSpPr>
        <xdr:cNvPr id="166" name="n_2mainValue債務償還比率">
          <a:extLst>
            <a:ext uri="{FF2B5EF4-FFF2-40B4-BE49-F238E27FC236}">
              <a16:creationId xmlns:a16="http://schemas.microsoft.com/office/drawing/2014/main" id="{1F522131-5BB7-474A-8CE4-14026A046F40}"/>
            </a:ext>
          </a:extLst>
        </xdr:cNvPr>
        <xdr:cNvSpPr txBox="1"/>
      </xdr:nvSpPr>
      <xdr:spPr>
        <a:xfrm>
          <a:off x="13087427" y="540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23939</xdr:rowOff>
    </xdr:from>
    <xdr:ext cx="469744" cy="259045"/>
    <xdr:sp macro="" textlink="">
      <xdr:nvSpPr>
        <xdr:cNvPr id="167" name="n_3mainValue債務償還比率">
          <a:extLst>
            <a:ext uri="{FF2B5EF4-FFF2-40B4-BE49-F238E27FC236}">
              <a16:creationId xmlns:a16="http://schemas.microsoft.com/office/drawing/2014/main" id="{47004E0D-CB97-45CB-A787-DF050988217A}"/>
            </a:ext>
          </a:extLst>
        </xdr:cNvPr>
        <xdr:cNvSpPr txBox="1"/>
      </xdr:nvSpPr>
      <xdr:spPr>
        <a:xfrm>
          <a:off x="12325427" y="542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74460</xdr:rowOff>
    </xdr:from>
    <xdr:ext cx="469744" cy="259045"/>
    <xdr:sp macro="" textlink="">
      <xdr:nvSpPr>
        <xdr:cNvPr id="168" name="n_4mainValue債務償還比率">
          <a:extLst>
            <a:ext uri="{FF2B5EF4-FFF2-40B4-BE49-F238E27FC236}">
              <a16:creationId xmlns:a16="http://schemas.microsoft.com/office/drawing/2014/main" id="{833B4DC7-0648-4ABE-9288-8FFAB889B861}"/>
            </a:ext>
          </a:extLst>
        </xdr:cNvPr>
        <xdr:cNvSpPr txBox="1"/>
      </xdr:nvSpPr>
      <xdr:spPr>
        <a:xfrm>
          <a:off x="11563427" y="547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A2A2E6B-F01C-4650-8270-D66DADC29AB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94F8A599-BC56-476D-B494-02880809611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F673779-3B38-4A62-B46C-9ECB74C2A5B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9BB6057-4503-4A77-A770-32823001B51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703921B-6521-4867-A9A8-8AA33D97625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D311EC61-9944-45D9-ACAE-EB25B3F9378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6C4308-5A4E-4106-8B48-9CBD56AE12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524866-F545-4BD0-BAF5-95CB772834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A97D34-44C3-44F9-8AEF-6640D617A0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EFF5F5-BE33-473A-AF24-D21C14F2590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8C8104-9D49-4071-B043-2B92650BC4E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DDB990-1A29-45B3-828A-6163406EA6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86040E-1BB3-48B7-B47C-78C33051F4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1690F1-86A1-4D4B-BF5B-732DA358C6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E49D14-7E26-4864-A584-49E45BD296D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07C179-18BF-4789-A636-6452ED1BC60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67FC1D-1A88-411F-9381-B339A72CF8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191022-660A-429F-AB65-CC5E19D459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3EE819-F336-4846-AEA1-A398C5163E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679F6E-12A8-4BE4-9DBF-7BE0F738E8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FD4321-5CCF-4661-8CDD-849E1DFFC5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BFCA0D3-BD0F-41B6-956F-CFFF3F34F77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52B169-FBC3-41E3-A5D0-1B842125E6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C595F5-B6CE-4799-9662-A9570C8894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726EA6-AC51-470F-9090-AD06F61093E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1970A9-C7E2-470C-8899-086354A1D6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F86E65E-A5BF-4F26-A761-894337173A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71D48C-6955-477F-8892-54E71314DB1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E3BC7E-B79F-4DCC-8D6E-686D950C82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85CAAC-1262-4AC6-9CF7-F4DEA1AE58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15C55C-D037-4817-9C62-C9C3944ABF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ED96C1-B254-4550-9D4E-787B3C3D46B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C53470-83F6-463E-A519-5A0519B5D9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E3E210-D81B-40A3-BD8C-A37BFED122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E17F8B-E798-425B-8124-A05D1FF18B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B3A589-2BCA-4FB0-BA85-9F7F9473D2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4115E8-7DBF-47AD-803C-2DD18BFF64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348B97-0ABD-486C-8E2E-9BE7EEFFA5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0DCD94-FF44-4E60-8400-734FA06EEB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3B00E5-2211-49F8-BD0F-AAE2A597B85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105651-3F72-4383-93B0-16E98F60A81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044163-92CC-48FF-B03B-59F89CCA1CF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D65F07-D52D-47D7-A557-279F24E2D9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BC938C-16ED-4B6B-9C44-EA4DFBBBB6C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F56CA2-7EC7-40A5-9849-95A3FDD479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4DE400-3A07-4B67-8E98-712B363F89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33A628-2485-429A-A683-FA3FB89D406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89715F3-261A-4985-9044-A090C0CB623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303E32D-784C-4226-B954-0A7BB7B7187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265649E-8D7E-4AC5-B486-19C51B3C14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A384DD-E96F-4524-BFCE-8ABE04FFAA3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642E12E-11A1-424D-A245-5314461CEAE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354F8B-1F8A-47E1-9E32-4257D208E63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5C24520-1ADA-4289-B900-321ED58F8F4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FEF27B3-947A-4154-A502-58AA234FC81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316F221-F7DE-4850-A9E4-865D2CE572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09A631-EA7F-4B30-8A23-4BD7FD22F69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C19FBFC-6351-4C64-AF51-3263101708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66701D-E951-4268-9A6A-5C2E815BB8C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540352-0BCA-4D5D-99F9-20804A64641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AA4379B-8FED-4E90-8AAA-709CAB52583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E2DA42F-31F6-4132-B380-7D78F35F89DF}"/>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F24C4604-52AB-4D65-8A6A-11B2401EC79C}"/>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469DB8B-3586-427F-9F01-0FA0C8479DF1}"/>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9376427-1E72-4CFC-B513-81FC408E963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DC7226E-D67B-4CC0-BB99-0946129B5DFA}"/>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F1CD212-6E19-457F-B7F1-57762C0C36E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F9A6EBB8-06FE-4461-8271-D18EF423E129}"/>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BD12955-6525-4E90-B7CF-C21261B4F07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8F33EE96-D231-49A8-83DF-948E32D450DD}"/>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D774B9BA-85BC-44F6-9C12-81F7C04968E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87E821CE-C972-4CF1-A44C-BFFB88A0E25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72B305-9E26-4FAC-BB6B-11ED1A9B0EF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9B4BF9-109B-4460-8DFD-239D206EB1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01B759-4C79-4076-B5D7-D4984270BC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2FBF5AA-5B7A-4F4A-AF77-66EDF7D6723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49F57B-460F-4CEB-A7AC-2227E2F5CA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33020</xdr:rowOff>
    </xdr:from>
    <xdr:to>
      <xdr:col>24</xdr:col>
      <xdr:colOff>114300</xdr:colOff>
      <xdr:row>37</xdr:row>
      <xdr:rowOff>134620</xdr:rowOff>
    </xdr:to>
    <xdr:sp macro="" textlink="">
      <xdr:nvSpPr>
        <xdr:cNvPr id="73" name="楕円 72">
          <a:extLst>
            <a:ext uri="{FF2B5EF4-FFF2-40B4-BE49-F238E27FC236}">
              <a16:creationId xmlns:a16="http://schemas.microsoft.com/office/drawing/2014/main" id="{30786744-82A3-45AA-BBD8-5434D44C77AD}"/>
            </a:ext>
          </a:extLst>
        </xdr:cNvPr>
        <xdr:cNvSpPr/>
      </xdr:nvSpPr>
      <xdr:spPr>
        <a:xfrm>
          <a:off x="4584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55897</xdr:rowOff>
    </xdr:from>
    <xdr:ext cx="405111" cy="259045"/>
    <xdr:sp macro="" textlink="">
      <xdr:nvSpPr>
        <xdr:cNvPr id="74" name="【道路】&#10;有形固定資産減価償却率該当値テキスト">
          <a:extLst>
            <a:ext uri="{FF2B5EF4-FFF2-40B4-BE49-F238E27FC236}">
              <a16:creationId xmlns:a16="http://schemas.microsoft.com/office/drawing/2014/main" id="{156A11F8-AD23-462B-B7AE-2F87B2095B8B}"/>
            </a:ext>
          </a:extLst>
        </xdr:cNvPr>
        <xdr:cNvSpPr txBox="1"/>
      </xdr:nvSpPr>
      <xdr:spPr>
        <a:xfrm>
          <a:off x="4673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xdr:rowOff>
    </xdr:from>
    <xdr:to>
      <xdr:col>20</xdr:col>
      <xdr:colOff>38100</xdr:colOff>
      <xdr:row>37</xdr:row>
      <xdr:rowOff>102235</xdr:rowOff>
    </xdr:to>
    <xdr:sp macro="" textlink="">
      <xdr:nvSpPr>
        <xdr:cNvPr id="75" name="楕円 74">
          <a:extLst>
            <a:ext uri="{FF2B5EF4-FFF2-40B4-BE49-F238E27FC236}">
              <a16:creationId xmlns:a16="http://schemas.microsoft.com/office/drawing/2014/main" id="{7E86BC23-7D51-449D-B03F-D588B8AD2157}"/>
            </a:ext>
          </a:extLst>
        </xdr:cNvPr>
        <xdr:cNvSpPr/>
      </xdr:nvSpPr>
      <xdr:spPr>
        <a:xfrm>
          <a:off x="3746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51435</xdr:rowOff>
    </xdr:from>
    <xdr:to>
      <xdr:col>24</xdr:col>
      <xdr:colOff>63500</xdr:colOff>
      <xdr:row>37</xdr:row>
      <xdr:rowOff>83820</xdr:rowOff>
    </xdr:to>
    <xdr:cxnSp macro="">
      <xdr:nvCxnSpPr>
        <xdr:cNvPr id="76" name="直線コネクタ 75">
          <a:extLst>
            <a:ext uri="{FF2B5EF4-FFF2-40B4-BE49-F238E27FC236}">
              <a16:creationId xmlns:a16="http://schemas.microsoft.com/office/drawing/2014/main" id="{854C4B7E-7BF5-4050-A0BD-2B2B08644F9F}"/>
            </a:ext>
          </a:extLst>
        </xdr:cNvPr>
        <xdr:cNvCxnSpPr/>
      </xdr:nvCxnSpPr>
      <xdr:spPr>
        <a:xfrm>
          <a:off x="3797300" y="63950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macro="" textlink="">
      <xdr:nvSpPr>
        <xdr:cNvPr id="77" name="楕円 76">
          <a:extLst>
            <a:ext uri="{FF2B5EF4-FFF2-40B4-BE49-F238E27FC236}">
              <a16:creationId xmlns:a16="http://schemas.microsoft.com/office/drawing/2014/main" id="{A34A05F6-246B-416D-A4E6-A9ADFDE51D12}"/>
            </a:ext>
          </a:extLst>
        </xdr:cNvPr>
        <xdr:cNvSpPr/>
      </xdr:nvSpPr>
      <xdr:spPr>
        <a:xfrm>
          <a:off x="2857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51435</xdr:rowOff>
    </xdr:to>
    <xdr:cxnSp macro="">
      <xdr:nvCxnSpPr>
        <xdr:cNvPr id="78" name="直線コネクタ 77">
          <a:extLst>
            <a:ext uri="{FF2B5EF4-FFF2-40B4-BE49-F238E27FC236}">
              <a16:creationId xmlns:a16="http://schemas.microsoft.com/office/drawing/2014/main" id="{F6E068A6-B667-41D7-A443-68F8B692F0F3}"/>
            </a:ext>
          </a:extLst>
        </xdr:cNvPr>
        <xdr:cNvCxnSpPr/>
      </xdr:nvCxnSpPr>
      <xdr:spPr>
        <a:xfrm>
          <a:off x="2908300" y="63665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111125</xdr:rowOff>
    </xdr:from>
    <xdr:to>
      <xdr:col>10</xdr:col>
      <xdr:colOff>165100</xdr:colOff>
      <xdr:row>37</xdr:row>
      <xdr:rowOff>41275</xdr:rowOff>
    </xdr:to>
    <xdr:sp macro="" textlink="">
      <xdr:nvSpPr>
        <xdr:cNvPr id="79" name="楕円 78">
          <a:extLst>
            <a:ext uri="{FF2B5EF4-FFF2-40B4-BE49-F238E27FC236}">
              <a16:creationId xmlns:a16="http://schemas.microsoft.com/office/drawing/2014/main" id="{2FCF79B5-B452-4EDD-B0CA-CFAED3C0F6CE}"/>
            </a:ext>
          </a:extLst>
        </xdr:cNvPr>
        <xdr:cNvSpPr/>
      </xdr:nvSpPr>
      <xdr:spPr>
        <a:xfrm>
          <a:off x="1968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161925</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1585CC2B-65ED-4A3D-9259-F12A8CB4B1F3}"/>
            </a:ext>
          </a:extLst>
        </xdr:cNvPr>
        <xdr:cNvCxnSpPr/>
      </xdr:nvCxnSpPr>
      <xdr:spPr>
        <a:xfrm>
          <a:off x="2019300" y="63341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76835</xdr:rowOff>
    </xdr:from>
    <xdr:to>
      <xdr:col>6</xdr:col>
      <xdr:colOff>38100</xdr:colOff>
      <xdr:row>37</xdr:row>
      <xdr:rowOff>6985</xdr:rowOff>
    </xdr:to>
    <xdr:sp macro="" textlink="">
      <xdr:nvSpPr>
        <xdr:cNvPr id="81" name="楕円 80">
          <a:extLst>
            <a:ext uri="{FF2B5EF4-FFF2-40B4-BE49-F238E27FC236}">
              <a16:creationId xmlns:a16="http://schemas.microsoft.com/office/drawing/2014/main" id="{050FFF04-6E20-4584-ACA2-1A424DF3C4B6}"/>
            </a:ext>
          </a:extLst>
        </xdr:cNvPr>
        <xdr:cNvSpPr/>
      </xdr:nvSpPr>
      <xdr:spPr>
        <a:xfrm>
          <a:off x="1079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127635</xdr:rowOff>
    </xdr:from>
    <xdr:to>
      <xdr:col>10</xdr:col>
      <xdr:colOff>114300</xdr:colOff>
      <xdr:row>36</xdr:row>
      <xdr:rowOff>161925</xdr:rowOff>
    </xdr:to>
    <xdr:cxnSp macro="">
      <xdr:nvCxnSpPr>
        <xdr:cNvPr id="82" name="直線コネクタ 81">
          <a:extLst>
            <a:ext uri="{FF2B5EF4-FFF2-40B4-BE49-F238E27FC236}">
              <a16:creationId xmlns:a16="http://schemas.microsoft.com/office/drawing/2014/main" id="{C9F69A1A-FC81-44E9-A6E2-0061CD6CD132}"/>
            </a:ext>
          </a:extLst>
        </xdr:cNvPr>
        <xdr:cNvCxnSpPr/>
      </xdr:nvCxnSpPr>
      <xdr:spPr>
        <a:xfrm>
          <a:off x="1130300" y="62998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AFA905F9-84C1-4DC6-A7EA-742C8F9ECEEC}"/>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5A2402D8-29C5-4730-9A99-DB8138D92D58}"/>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3EF0961-4004-4502-91CC-4AC69451CCC1}"/>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34F1EF70-4834-47A5-8888-4265CC34BFF4}"/>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118762</xdr:rowOff>
    </xdr:from>
    <xdr:ext cx="405111" cy="259045"/>
    <xdr:sp macro="" textlink="">
      <xdr:nvSpPr>
        <xdr:cNvPr id="87" name="n_1mainValue【道路】&#10;有形固定資産減価償却率">
          <a:extLst>
            <a:ext uri="{FF2B5EF4-FFF2-40B4-BE49-F238E27FC236}">
              <a16:creationId xmlns:a16="http://schemas.microsoft.com/office/drawing/2014/main" id="{21FD0752-AFDF-40FE-9C6D-07B7B750F1C4}"/>
            </a:ext>
          </a:extLst>
        </xdr:cNvPr>
        <xdr:cNvSpPr txBox="1"/>
      </xdr:nvSpPr>
      <xdr:spPr>
        <a:xfrm>
          <a:off x="3582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D0ECFE53-D33D-41C5-BF35-6052BC03A0F5}"/>
            </a:ext>
          </a:extLst>
        </xdr:cNvPr>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E33F4B6E-0B7D-4F5E-86DF-E02899DEBB8D}"/>
            </a:ext>
          </a:extLst>
        </xdr:cNvPr>
        <xdr:cNvSpPr txBox="1"/>
      </xdr:nvSpPr>
      <xdr:spPr>
        <a:xfrm>
          <a:off x="18167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23512</xdr:rowOff>
    </xdr:from>
    <xdr:ext cx="405111" cy="259045"/>
    <xdr:sp macro="" textlink="">
      <xdr:nvSpPr>
        <xdr:cNvPr id="90" name="n_4mainValue【道路】&#10;有形固定資産減価償却率">
          <a:extLst>
            <a:ext uri="{FF2B5EF4-FFF2-40B4-BE49-F238E27FC236}">
              <a16:creationId xmlns:a16="http://schemas.microsoft.com/office/drawing/2014/main" id="{B3AC51B1-00C1-46FF-A8D4-B5D48B69730C}"/>
            </a:ext>
          </a:extLst>
        </xdr:cNvPr>
        <xdr:cNvSpPr txBox="1"/>
      </xdr:nvSpPr>
      <xdr:spPr>
        <a:xfrm>
          <a:off x="927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2B70991-3F31-4DBF-80BE-0FE8DFBA77D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0529710-B9F8-4D90-A15F-908238D692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D88EDE-7290-486F-8772-4C0D74551F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703F170-1BE3-4969-95CE-0CA8E2CEB3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853B55D-0F7F-4BB1-A5C7-40205B7A5C4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49E8F12-7079-4B24-A5B8-A4B6E58DCC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CEE9EAD-F648-46DD-BB87-B150B6809B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AD012EA-ACD4-4E30-ADB7-1ACC1DD72E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831DAFD-86F6-4E57-874B-254E75C626D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43D2D8C-66FF-4CD8-91F8-CF06689EA65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CC33A1C-7F86-4840-AF5A-3485BC2E596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DC77455-DBE8-4C79-9A96-72B5A6AC90C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9DA31B1-3C4B-4523-AFBA-E6A9EF806BE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D1BBB59-2893-486A-B7EA-181F119993C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0925E16-B079-4007-9197-6DC47BE68DF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B5B1F87-D663-4C96-938F-C8702C9C516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F11CD19-5EE6-4001-A0CD-76CA4F3032A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3DB50CB-DFE0-4050-B0FC-143766F7517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0E61FA9-25B6-401E-A189-19FD0F3135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6AF9637-B157-4FA6-988D-3610F5F0B81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1E19281-7070-4DD7-82E0-1F1E1DF955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54C27C7-9F83-49FF-BE2A-A05AB7DBC99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63DD12B-D08A-4D30-8C15-B50B519263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12F2FA5-CC4F-4F3B-A932-CD5241F555F4}"/>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26D5658-929C-418A-94B5-6DEDE22147FD}"/>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19F23F6B-23FE-41E5-B9E8-F46B65DF0ABA}"/>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2BCFB66-6DBD-4C0C-9D4D-61A9B475D1CD}"/>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CD2C340-D8B2-4857-BF13-3ED6778BFDB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4FBBC5AB-D8D6-4003-A6DD-CDA0381061DC}"/>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249E505-D803-438D-9726-ECF4BF581652}"/>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FD997C3-61CB-465A-99C6-BC3A54647404}"/>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96429ED-2F02-48C5-B965-57EA5F392FE1}"/>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4A81EEA-351A-4069-8CEE-BE339149B5C5}"/>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7DB257E-9FDE-412F-B5CF-E4A3B859C893}"/>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8EE713-C85F-47FD-B8FF-5213E4B2B01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F6D575-C9D6-40C9-8FC4-C5ADD3BCA9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FD919A8-9869-477D-95EC-6311B91082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5C34E72-2F29-42A1-9DF5-F0EC8641E4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94FD61D-5F9E-4396-9FCE-2E358FB27AE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10065</xdr:rowOff>
    </xdr:from>
    <xdr:to>
      <xdr:col>55</xdr:col>
      <xdr:colOff>50800</xdr:colOff>
      <xdr:row>39</xdr:row>
      <xdr:rowOff>111665</xdr:rowOff>
    </xdr:to>
    <xdr:sp macro="" textlink="">
      <xdr:nvSpPr>
        <xdr:cNvPr id="130" name="楕円 129">
          <a:extLst>
            <a:ext uri="{FF2B5EF4-FFF2-40B4-BE49-F238E27FC236}">
              <a16:creationId xmlns:a16="http://schemas.microsoft.com/office/drawing/2014/main" id="{BE26A98A-89B3-4E0B-8EDB-EAFFA4D52172}"/>
            </a:ext>
          </a:extLst>
        </xdr:cNvPr>
        <xdr:cNvSpPr/>
      </xdr:nvSpPr>
      <xdr:spPr>
        <a:xfrm>
          <a:off x="10426700" y="66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159942</xdr:rowOff>
    </xdr:from>
    <xdr:ext cx="534377" cy="259045"/>
    <xdr:sp macro="" textlink="">
      <xdr:nvSpPr>
        <xdr:cNvPr id="131" name="【道路】&#10;一人当たり延長該当値テキスト">
          <a:extLst>
            <a:ext uri="{FF2B5EF4-FFF2-40B4-BE49-F238E27FC236}">
              <a16:creationId xmlns:a16="http://schemas.microsoft.com/office/drawing/2014/main" id="{D8EC0807-1AEF-4F44-B56E-8130AB7A8FA1}"/>
            </a:ext>
          </a:extLst>
        </xdr:cNvPr>
        <xdr:cNvSpPr txBox="1"/>
      </xdr:nvSpPr>
      <xdr:spPr>
        <a:xfrm>
          <a:off x="10515600" y="66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24123</xdr:rowOff>
    </xdr:from>
    <xdr:to>
      <xdr:col>50</xdr:col>
      <xdr:colOff>165100</xdr:colOff>
      <xdr:row>39</xdr:row>
      <xdr:rowOff>125723</xdr:rowOff>
    </xdr:to>
    <xdr:sp macro="" textlink="">
      <xdr:nvSpPr>
        <xdr:cNvPr id="132" name="楕円 131">
          <a:extLst>
            <a:ext uri="{FF2B5EF4-FFF2-40B4-BE49-F238E27FC236}">
              <a16:creationId xmlns:a16="http://schemas.microsoft.com/office/drawing/2014/main" id="{4B502E8B-175C-45E0-BB1D-3A74427C4797}"/>
            </a:ext>
          </a:extLst>
        </xdr:cNvPr>
        <xdr:cNvSpPr/>
      </xdr:nvSpPr>
      <xdr:spPr>
        <a:xfrm>
          <a:off x="9588500" y="67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60865</xdr:rowOff>
    </xdr:from>
    <xdr:to>
      <xdr:col>55</xdr:col>
      <xdr:colOff>0</xdr:colOff>
      <xdr:row>39</xdr:row>
      <xdr:rowOff>74923</xdr:rowOff>
    </xdr:to>
    <xdr:cxnSp macro="">
      <xdr:nvCxnSpPr>
        <xdr:cNvPr id="133" name="直線コネクタ 132">
          <a:extLst>
            <a:ext uri="{FF2B5EF4-FFF2-40B4-BE49-F238E27FC236}">
              <a16:creationId xmlns:a16="http://schemas.microsoft.com/office/drawing/2014/main" id="{867DC02C-F9B6-4944-A916-C6F498419050}"/>
            </a:ext>
          </a:extLst>
        </xdr:cNvPr>
        <xdr:cNvCxnSpPr/>
      </xdr:nvCxnSpPr>
      <xdr:spPr>
        <a:xfrm flipV="1">
          <a:off x="9639300" y="6747415"/>
          <a:ext cx="838200" cy="1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38106</xdr:rowOff>
    </xdr:from>
    <xdr:to>
      <xdr:col>46</xdr:col>
      <xdr:colOff>38100</xdr:colOff>
      <xdr:row>39</xdr:row>
      <xdr:rowOff>139706</xdr:rowOff>
    </xdr:to>
    <xdr:sp macro="" textlink="">
      <xdr:nvSpPr>
        <xdr:cNvPr id="134" name="楕円 133">
          <a:extLst>
            <a:ext uri="{FF2B5EF4-FFF2-40B4-BE49-F238E27FC236}">
              <a16:creationId xmlns:a16="http://schemas.microsoft.com/office/drawing/2014/main" id="{C84E02C2-22E4-4F0B-B801-8A5E993FBD35}"/>
            </a:ext>
          </a:extLst>
        </xdr:cNvPr>
        <xdr:cNvSpPr/>
      </xdr:nvSpPr>
      <xdr:spPr>
        <a:xfrm>
          <a:off x="8699500" y="67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74923</xdr:rowOff>
    </xdr:from>
    <xdr:to>
      <xdr:col>50</xdr:col>
      <xdr:colOff>114300</xdr:colOff>
      <xdr:row>39</xdr:row>
      <xdr:rowOff>88906</xdr:rowOff>
    </xdr:to>
    <xdr:cxnSp macro="">
      <xdr:nvCxnSpPr>
        <xdr:cNvPr id="135" name="直線コネクタ 134">
          <a:extLst>
            <a:ext uri="{FF2B5EF4-FFF2-40B4-BE49-F238E27FC236}">
              <a16:creationId xmlns:a16="http://schemas.microsoft.com/office/drawing/2014/main" id="{47167062-4F37-4064-A256-F51FA3109744}"/>
            </a:ext>
          </a:extLst>
        </xdr:cNvPr>
        <xdr:cNvCxnSpPr/>
      </xdr:nvCxnSpPr>
      <xdr:spPr>
        <a:xfrm flipV="1">
          <a:off x="8750300" y="6761473"/>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49650</xdr:rowOff>
    </xdr:from>
    <xdr:to>
      <xdr:col>41</xdr:col>
      <xdr:colOff>101600</xdr:colOff>
      <xdr:row>39</xdr:row>
      <xdr:rowOff>151250</xdr:rowOff>
    </xdr:to>
    <xdr:sp macro="" textlink="">
      <xdr:nvSpPr>
        <xdr:cNvPr id="136" name="楕円 135">
          <a:extLst>
            <a:ext uri="{FF2B5EF4-FFF2-40B4-BE49-F238E27FC236}">
              <a16:creationId xmlns:a16="http://schemas.microsoft.com/office/drawing/2014/main" id="{B91A1B3A-6220-46B3-9942-E17E43D56BC1}"/>
            </a:ext>
          </a:extLst>
        </xdr:cNvPr>
        <xdr:cNvSpPr/>
      </xdr:nvSpPr>
      <xdr:spPr>
        <a:xfrm>
          <a:off x="7810500" y="67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88906</xdr:rowOff>
    </xdr:from>
    <xdr:to>
      <xdr:col>45</xdr:col>
      <xdr:colOff>177800</xdr:colOff>
      <xdr:row>39</xdr:row>
      <xdr:rowOff>100450</xdr:rowOff>
    </xdr:to>
    <xdr:cxnSp macro="">
      <xdr:nvCxnSpPr>
        <xdr:cNvPr id="137" name="直線コネクタ 136">
          <a:extLst>
            <a:ext uri="{FF2B5EF4-FFF2-40B4-BE49-F238E27FC236}">
              <a16:creationId xmlns:a16="http://schemas.microsoft.com/office/drawing/2014/main" id="{AADEAD44-B9EA-40BC-838A-D8D9451D1CED}"/>
            </a:ext>
          </a:extLst>
        </xdr:cNvPr>
        <xdr:cNvCxnSpPr/>
      </xdr:nvCxnSpPr>
      <xdr:spPr>
        <a:xfrm flipV="1">
          <a:off x="7861300" y="6775456"/>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60052</xdr:rowOff>
    </xdr:from>
    <xdr:to>
      <xdr:col>36</xdr:col>
      <xdr:colOff>165100</xdr:colOff>
      <xdr:row>39</xdr:row>
      <xdr:rowOff>161652</xdr:rowOff>
    </xdr:to>
    <xdr:sp macro="" textlink="">
      <xdr:nvSpPr>
        <xdr:cNvPr id="138" name="楕円 137">
          <a:extLst>
            <a:ext uri="{FF2B5EF4-FFF2-40B4-BE49-F238E27FC236}">
              <a16:creationId xmlns:a16="http://schemas.microsoft.com/office/drawing/2014/main" id="{22A022E9-37C3-477F-8565-E1EA9E932AAB}"/>
            </a:ext>
          </a:extLst>
        </xdr:cNvPr>
        <xdr:cNvSpPr/>
      </xdr:nvSpPr>
      <xdr:spPr>
        <a:xfrm>
          <a:off x="6921500" y="674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100450</xdr:rowOff>
    </xdr:from>
    <xdr:to>
      <xdr:col>41</xdr:col>
      <xdr:colOff>50800</xdr:colOff>
      <xdr:row>39</xdr:row>
      <xdr:rowOff>110852</xdr:rowOff>
    </xdr:to>
    <xdr:cxnSp macro="">
      <xdr:nvCxnSpPr>
        <xdr:cNvPr id="139" name="直線コネクタ 138">
          <a:extLst>
            <a:ext uri="{FF2B5EF4-FFF2-40B4-BE49-F238E27FC236}">
              <a16:creationId xmlns:a16="http://schemas.microsoft.com/office/drawing/2014/main" id="{E5D69000-5373-437B-9783-1C82E312FD1A}"/>
            </a:ext>
          </a:extLst>
        </xdr:cNvPr>
        <xdr:cNvCxnSpPr/>
      </xdr:nvCxnSpPr>
      <xdr:spPr>
        <a:xfrm flipV="1">
          <a:off x="6972300" y="6787000"/>
          <a:ext cx="8890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D0D22DFA-8F87-4C4C-9B2C-450E692FEE7B}"/>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56DC3896-F4A1-4022-82AC-5CDCD440E5E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2B0D416E-21EE-4E64-A187-6F1E88FFDC2A}"/>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4257B539-9B64-47D0-BED3-1EB6526EBE2E}"/>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116850</xdr:rowOff>
    </xdr:from>
    <xdr:ext cx="534377" cy="259045"/>
    <xdr:sp macro="" textlink="">
      <xdr:nvSpPr>
        <xdr:cNvPr id="144" name="n_1mainValue【道路】&#10;一人当たり延長">
          <a:extLst>
            <a:ext uri="{FF2B5EF4-FFF2-40B4-BE49-F238E27FC236}">
              <a16:creationId xmlns:a16="http://schemas.microsoft.com/office/drawing/2014/main" id="{F68B0974-6C5D-42BC-9870-4047CF01A1E2}"/>
            </a:ext>
          </a:extLst>
        </xdr:cNvPr>
        <xdr:cNvSpPr txBox="1"/>
      </xdr:nvSpPr>
      <xdr:spPr>
        <a:xfrm>
          <a:off x="9359411" y="680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130833</xdr:rowOff>
    </xdr:from>
    <xdr:ext cx="534377" cy="259045"/>
    <xdr:sp macro="" textlink="">
      <xdr:nvSpPr>
        <xdr:cNvPr id="145" name="n_2mainValue【道路】&#10;一人当たり延長">
          <a:extLst>
            <a:ext uri="{FF2B5EF4-FFF2-40B4-BE49-F238E27FC236}">
              <a16:creationId xmlns:a16="http://schemas.microsoft.com/office/drawing/2014/main" id="{2FCBAD36-78DD-491F-8A20-11CB45695BA4}"/>
            </a:ext>
          </a:extLst>
        </xdr:cNvPr>
        <xdr:cNvSpPr txBox="1"/>
      </xdr:nvSpPr>
      <xdr:spPr>
        <a:xfrm>
          <a:off x="8483111" y="68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142377</xdr:rowOff>
    </xdr:from>
    <xdr:ext cx="534377" cy="259045"/>
    <xdr:sp macro="" textlink="">
      <xdr:nvSpPr>
        <xdr:cNvPr id="146" name="n_3mainValue【道路】&#10;一人当たり延長">
          <a:extLst>
            <a:ext uri="{FF2B5EF4-FFF2-40B4-BE49-F238E27FC236}">
              <a16:creationId xmlns:a16="http://schemas.microsoft.com/office/drawing/2014/main" id="{A8D0FD12-3DFC-4853-9896-B205E68ADA8D}"/>
            </a:ext>
          </a:extLst>
        </xdr:cNvPr>
        <xdr:cNvSpPr txBox="1"/>
      </xdr:nvSpPr>
      <xdr:spPr>
        <a:xfrm>
          <a:off x="7594111" y="682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152779</xdr:rowOff>
    </xdr:from>
    <xdr:ext cx="534377" cy="259045"/>
    <xdr:sp macro="" textlink="">
      <xdr:nvSpPr>
        <xdr:cNvPr id="147" name="n_4mainValue【道路】&#10;一人当たり延長">
          <a:extLst>
            <a:ext uri="{FF2B5EF4-FFF2-40B4-BE49-F238E27FC236}">
              <a16:creationId xmlns:a16="http://schemas.microsoft.com/office/drawing/2014/main" id="{351306F7-0A43-4EFB-9261-F4AA6525234A}"/>
            </a:ext>
          </a:extLst>
        </xdr:cNvPr>
        <xdr:cNvSpPr txBox="1"/>
      </xdr:nvSpPr>
      <xdr:spPr>
        <a:xfrm>
          <a:off x="6705111" y="68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BDCA34E-3FD0-4A9F-AE97-70B4018FE7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31F7F8C-D538-46C8-91AA-284BFD20CF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29A033E-2B9D-44C9-BF72-2A64CEF71F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E647D17-E55D-461B-9FFB-58C61ED8BD3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A2FDA69-CDA1-4717-8032-CA92ACA78D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1EA5250-8D05-410A-A3E0-23DA7D2EC9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C005620-0543-4FE1-B54D-A1F2E924A53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B740F31-012D-4135-B617-A05E793CBD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3672A97-B571-4606-9E80-AC1F646F7A3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9478515-877D-491F-9226-81F73740EE7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0B00070-42E1-46F0-9125-B863542B0E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0F37995-2814-40E2-9E06-1BCA7B6E1E8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64311CB-FD67-46A4-AED6-DB85282E6E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6688DDD-B8D9-46D9-9427-F3142D3CA4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57CDBE4-F8B7-4B43-9B89-557DB977B3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F7E2F67-5D9F-4760-9969-565154E5C2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6BC92DE-14BA-4851-B774-7FBF6934D8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146403B-4CE3-45BF-9264-B56BDE487CF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D4B58F7-4174-40FE-A852-D4C43DAAC9A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DC6F18A-4300-4D0A-BBCF-CBCA54CB2A2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F0D15F7-FDE0-4CEA-89E1-69338BF03B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C13FFF1-AE6B-4B09-9950-501367CB27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18C6B8F-FD3F-427A-845F-8C14080AA0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8A6DADD-346F-491C-95F1-CB3639BC61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256A895-F477-4367-AF11-37DBA1B8613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97F4960B-A7EB-4F48-AE76-6D70AA271175}"/>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4E4491F-6E55-4BF4-8D84-7AF0E6437BAA}"/>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F97BC6C-9443-4C57-A146-8E3161E5F942}"/>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B54F115-77E7-4CB4-B9BA-D26A6D50F3C9}"/>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3BD35EE-DC8E-44B6-B08A-63DB7D3E688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F77B032-FDCF-462F-85E9-82925A082BDF}"/>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BF46C90C-FEB7-43F6-B5A0-D5FDF237606F}"/>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403919C-8CD7-453F-84C7-08EB2BA34E8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5E73B43E-3EAB-4CCD-8383-EC7E4F247FCF}"/>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F5135BA1-E1FE-4BF5-8A18-4503B249DD91}"/>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AA22191-BAC3-4C98-A1F8-6BD0C9EEC024}"/>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BEE5189-FA13-4812-A235-FBB64F3EC1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1C4C19-79C0-4A43-A0E9-44EF7D7E5A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CDD4F2-017B-4E6D-8EB7-A2E2B1A8C26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EFAB38-A654-46E2-A6E0-86408BC385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9F0D1C-0EDD-4852-8F59-29B2CE72EF1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107587</xdr:rowOff>
    </xdr:from>
    <xdr:to>
      <xdr:col>24</xdr:col>
      <xdr:colOff>114300</xdr:colOff>
      <xdr:row>60</xdr:row>
      <xdr:rowOff>37737</xdr:rowOff>
    </xdr:to>
    <xdr:sp macro="" textlink="">
      <xdr:nvSpPr>
        <xdr:cNvPr id="189" name="楕円 188">
          <a:extLst>
            <a:ext uri="{FF2B5EF4-FFF2-40B4-BE49-F238E27FC236}">
              <a16:creationId xmlns:a16="http://schemas.microsoft.com/office/drawing/2014/main" id="{51D84853-B592-4F46-9E68-9E1436AE96CE}"/>
            </a:ext>
          </a:extLst>
        </xdr:cNvPr>
        <xdr:cNvSpPr/>
      </xdr:nvSpPr>
      <xdr:spPr>
        <a:xfrm>
          <a:off x="4584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130464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C98009F-3AAB-4A9E-9371-4002D6D01FF9}"/>
            </a:ext>
          </a:extLst>
        </xdr:cNvPr>
        <xdr:cNvSpPr txBox="1"/>
      </xdr:nvSpPr>
      <xdr:spPr>
        <a:xfrm>
          <a:off x="4673600"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107587</xdr:rowOff>
    </xdr:from>
    <xdr:to>
      <xdr:col>20</xdr:col>
      <xdr:colOff>38100</xdr:colOff>
      <xdr:row>60</xdr:row>
      <xdr:rowOff>37737</xdr:rowOff>
    </xdr:to>
    <xdr:sp macro="" textlink="">
      <xdr:nvSpPr>
        <xdr:cNvPr id="191" name="楕円 190">
          <a:extLst>
            <a:ext uri="{FF2B5EF4-FFF2-40B4-BE49-F238E27FC236}">
              <a16:creationId xmlns:a16="http://schemas.microsoft.com/office/drawing/2014/main" id="{1736BA0D-F598-4BAD-965C-21E217F761AF}"/>
            </a:ext>
          </a:extLst>
        </xdr:cNvPr>
        <xdr:cNvSpPr/>
      </xdr:nvSpPr>
      <xdr:spPr>
        <a:xfrm>
          <a:off x="3746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158387</xdr:rowOff>
    </xdr:from>
    <xdr:to>
      <xdr:col>24</xdr:col>
      <xdr:colOff>63500</xdr:colOff>
      <xdr:row>59</xdr:row>
      <xdr:rowOff>158387</xdr:rowOff>
    </xdr:to>
    <xdr:cxnSp macro="">
      <xdr:nvCxnSpPr>
        <xdr:cNvPr id="192" name="直線コネクタ 191">
          <a:extLst>
            <a:ext uri="{FF2B5EF4-FFF2-40B4-BE49-F238E27FC236}">
              <a16:creationId xmlns:a16="http://schemas.microsoft.com/office/drawing/2014/main" id="{FFD5190D-74FD-4E13-8B9D-5E1117872C80}"/>
            </a:ext>
          </a:extLst>
        </xdr:cNvPr>
        <xdr:cNvCxnSpPr/>
      </xdr:nvCxnSpPr>
      <xdr:spPr>
        <a:xfrm>
          <a:off x="3797300" y="10273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104322</xdr:rowOff>
    </xdr:from>
    <xdr:to>
      <xdr:col>15</xdr:col>
      <xdr:colOff>101600</xdr:colOff>
      <xdr:row>60</xdr:row>
      <xdr:rowOff>34472</xdr:rowOff>
    </xdr:to>
    <xdr:sp macro="" textlink="">
      <xdr:nvSpPr>
        <xdr:cNvPr id="193" name="楕円 192">
          <a:extLst>
            <a:ext uri="{FF2B5EF4-FFF2-40B4-BE49-F238E27FC236}">
              <a16:creationId xmlns:a16="http://schemas.microsoft.com/office/drawing/2014/main" id="{A348E14E-9ADE-47C5-8131-98E4DE1A5420}"/>
            </a:ext>
          </a:extLst>
        </xdr:cNvPr>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59</xdr:row>
      <xdr:rowOff>158387</xdr:rowOff>
    </xdr:to>
    <xdr:cxnSp macro="">
      <xdr:nvCxnSpPr>
        <xdr:cNvPr id="194" name="直線コネクタ 193">
          <a:extLst>
            <a:ext uri="{FF2B5EF4-FFF2-40B4-BE49-F238E27FC236}">
              <a16:creationId xmlns:a16="http://schemas.microsoft.com/office/drawing/2014/main" id="{48F69589-02F0-4F00-8B46-218557EB2632}"/>
            </a:ext>
          </a:extLst>
        </xdr:cNvPr>
        <xdr:cNvCxnSpPr/>
      </xdr:nvCxnSpPr>
      <xdr:spPr>
        <a:xfrm>
          <a:off x="2908300" y="102706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99423</xdr:rowOff>
    </xdr:from>
    <xdr:to>
      <xdr:col>10</xdr:col>
      <xdr:colOff>165100</xdr:colOff>
      <xdr:row>60</xdr:row>
      <xdr:rowOff>29573</xdr:rowOff>
    </xdr:to>
    <xdr:sp macro="" textlink="">
      <xdr:nvSpPr>
        <xdr:cNvPr id="195" name="楕円 194">
          <a:extLst>
            <a:ext uri="{FF2B5EF4-FFF2-40B4-BE49-F238E27FC236}">
              <a16:creationId xmlns:a16="http://schemas.microsoft.com/office/drawing/2014/main" id="{8F946560-E05F-4329-B117-8E5816A1C589}"/>
            </a:ext>
          </a:extLst>
        </xdr:cNvPr>
        <xdr:cNvSpPr/>
      </xdr:nvSpPr>
      <xdr:spPr>
        <a:xfrm>
          <a:off x="19685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150223</xdr:rowOff>
    </xdr:from>
    <xdr:to>
      <xdr:col>15</xdr:col>
      <xdr:colOff>50800</xdr:colOff>
      <xdr:row>59</xdr:row>
      <xdr:rowOff>155122</xdr:rowOff>
    </xdr:to>
    <xdr:cxnSp macro="">
      <xdr:nvCxnSpPr>
        <xdr:cNvPr id="196" name="直線コネクタ 195">
          <a:extLst>
            <a:ext uri="{FF2B5EF4-FFF2-40B4-BE49-F238E27FC236}">
              <a16:creationId xmlns:a16="http://schemas.microsoft.com/office/drawing/2014/main" id="{79C5F2A7-565E-40C9-B57C-87EEC1A7056C}"/>
            </a:ext>
          </a:extLst>
        </xdr:cNvPr>
        <xdr:cNvCxnSpPr/>
      </xdr:nvCxnSpPr>
      <xdr:spPr>
        <a:xfrm>
          <a:off x="2019300" y="1026577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7" name="楕円 196">
          <a:extLst>
            <a:ext uri="{FF2B5EF4-FFF2-40B4-BE49-F238E27FC236}">
              <a16:creationId xmlns:a16="http://schemas.microsoft.com/office/drawing/2014/main" id="{7BDF5B17-128F-4F77-8B4E-0DDFCADA6A38}"/>
            </a:ext>
          </a:extLst>
        </xdr:cNvPr>
        <xdr:cNvSpPr/>
      </xdr:nvSpPr>
      <xdr:spPr>
        <a:xfrm>
          <a:off x="1079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59</xdr:row>
      <xdr:rowOff>150223</xdr:rowOff>
    </xdr:to>
    <xdr:cxnSp macro="">
      <xdr:nvCxnSpPr>
        <xdr:cNvPr id="198" name="直線コネクタ 197">
          <a:extLst>
            <a:ext uri="{FF2B5EF4-FFF2-40B4-BE49-F238E27FC236}">
              <a16:creationId xmlns:a16="http://schemas.microsoft.com/office/drawing/2014/main" id="{9D6ED37F-B975-499E-9EF6-69E75571363B}"/>
            </a:ext>
          </a:extLst>
        </xdr:cNvPr>
        <xdr:cNvCxnSpPr/>
      </xdr:nvCxnSpPr>
      <xdr:spPr>
        <a:xfrm>
          <a:off x="1130300" y="1024128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4F4107B-F432-425D-92F8-6219B7F48AED}"/>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6653042-758E-4147-836A-761D0723CD92}"/>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268614F-B5DA-4CF5-B9BA-28EFD3E2F832}"/>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17F430D-BDB1-44E3-8DBC-876388143CB9}"/>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54264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79864D3-34D8-4996-A02D-BA5AE5D48CA5}"/>
            </a:ext>
          </a:extLst>
        </xdr:cNvPr>
        <xdr:cNvSpPr txBox="1"/>
      </xdr:nvSpPr>
      <xdr:spPr>
        <a:xfrm>
          <a:off x="3582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5B6C3D9-7EB8-4793-9801-2F14CE2C6A99}"/>
            </a:ext>
          </a:extLst>
        </xdr:cNvPr>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FC17BA7-AF7B-47AC-9107-481F5CA6F997}"/>
            </a:ext>
          </a:extLst>
        </xdr:cNvPr>
        <xdr:cNvSpPr txBox="1"/>
      </xdr:nvSpPr>
      <xdr:spPr>
        <a:xfrm>
          <a:off x="18167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593410B-2890-4FE5-8EF4-F3AEBE03DE12}"/>
            </a:ext>
          </a:extLst>
        </xdr:cNvPr>
        <xdr:cNvSpPr txBox="1"/>
      </xdr:nvSpPr>
      <xdr:spPr>
        <a:xfrm>
          <a:off x="927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FE049DA-5A53-461D-8186-D3A57C21B0E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6773C2B-2140-4F6D-B310-7936C352C9E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59C023-0412-4B8F-AE4C-2C94C706BC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CA59E20-D38D-4D23-974A-8C245A45F9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7862E83-3A01-43CC-A833-424F0FBF63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5E7FE1F-95A7-4C6E-8E4E-AF9528E1C9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225A139-229B-4218-8438-BFDFE00DDF1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BC8F5A6-B160-4A05-9887-CF11DCEBCE5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981CE96-1651-449D-B6AF-4265253F5A7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A1ABD23-2F0B-4B5A-A612-0AD42D515F9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6C5156E-E9E9-4E7A-8710-534FABC0A16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F10788F-12C1-46F6-AB1A-69A9CF2BA3E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AC44A1B-728E-4D17-9921-344A7666181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7D24ECA-3EC5-4BDF-BCD3-8E170C6D58E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90880A-E3AC-4647-8967-289DA82CBB1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80DDA3B-AF15-4C6D-81F7-6AA2DB92374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C25D986-AE98-456F-B86F-DD797A7432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4E01BF6-491F-49F4-8DED-0671B1461BE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483E81C-3B94-445F-9D5B-E1A57EA24A3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24A2B33-6266-48A7-8DFD-A0FEE5ACE9D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0271515-1B9B-461B-AB72-81779673457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78C1E50-FE1D-4F1B-9647-8F975B2746C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48F8E9E-249C-4115-8265-A852858DBB9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EE430DB-9AD2-4BCE-B0E6-14286F45C1A3}"/>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DD33E86-1241-4765-A768-E4BD0A03862E}"/>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2F88868-893B-4302-95EC-79B922B4B19B}"/>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594EE09-4D2E-4BAA-8657-4B8FB4AB1355}"/>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78BD0805-D345-40FB-9254-0D759656AF3B}"/>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425F675-2EF3-4559-9090-B28255C0EEC7}"/>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A0CAD8C-52B2-4BE5-8167-0A61B85ED411}"/>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6ADC86A-CF07-44A1-806B-F209ABDA82AB}"/>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07A1136-52D2-4709-A5B2-5A49FE728EC6}"/>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7C38568-9947-46E7-8048-76A295A860FD}"/>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7452FB0F-4941-4BD1-A5A4-CAE1CDA36CEA}"/>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774F4A-E641-4A9C-A698-230CE2CA3E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3ECE5FA-3F5A-4DD0-8221-25EE3542D4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26B07B-6A76-4DB9-80A0-2190ABE68F8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D297991-32E4-4077-AA0D-F08FF994D7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A5B769-D82E-42D2-9065-0C8DDAFEA9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166554</xdr:rowOff>
    </xdr:from>
    <xdr:to>
      <xdr:col>55</xdr:col>
      <xdr:colOff>50800</xdr:colOff>
      <xdr:row>63</xdr:row>
      <xdr:rowOff>96704</xdr:rowOff>
    </xdr:to>
    <xdr:sp macro="" textlink="">
      <xdr:nvSpPr>
        <xdr:cNvPr id="246" name="楕円 245">
          <a:extLst>
            <a:ext uri="{FF2B5EF4-FFF2-40B4-BE49-F238E27FC236}">
              <a16:creationId xmlns:a16="http://schemas.microsoft.com/office/drawing/2014/main" id="{352E2B72-0235-45E6-992E-3EFC8856A90A}"/>
            </a:ext>
          </a:extLst>
        </xdr:cNvPr>
        <xdr:cNvSpPr/>
      </xdr:nvSpPr>
      <xdr:spPr>
        <a:xfrm>
          <a:off x="10426700" y="107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144981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6E3F175-40EB-4C2D-906B-7113836C670D}"/>
            </a:ext>
          </a:extLst>
        </xdr:cNvPr>
        <xdr:cNvSpPr txBox="1"/>
      </xdr:nvSpPr>
      <xdr:spPr>
        <a:xfrm>
          <a:off x="10515600" y="1077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7314</xdr:rowOff>
    </xdr:from>
    <xdr:to>
      <xdr:col>50</xdr:col>
      <xdr:colOff>165100</xdr:colOff>
      <xdr:row>63</xdr:row>
      <xdr:rowOff>108914</xdr:rowOff>
    </xdr:to>
    <xdr:sp macro="" textlink="">
      <xdr:nvSpPr>
        <xdr:cNvPr id="248" name="楕円 247">
          <a:extLst>
            <a:ext uri="{FF2B5EF4-FFF2-40B4-BE49-F238E27FC236}">
              <a16:creationId xmlns:a16="http://schemas.microsoft.com/office/drawing/2014/main" id="{7D37A2EF-0076-4A17-A497-9ABCC60770EC}"/>
            </a:ext>
          </a:extLst>
        </xdr:cNvPr>
        <xdr:cNvSpPr/>
      </xdr:nvSpPr>
      <xdr:spPr>
        <a:xfrm>
          <a:off x="9588500" y="1080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45904</xdr:rowOff>
    </xdr:from>
    <xdr:to>
      <xdr:col>55</xdr:col>
      <xdr:colOff>0</xdr:colOff>
      <xdr:row>63</xdr:row>
      <xdr:rowOff>58114</xdr:rowOff>
    </xdr:to>
    <xdr:cxnSp macro="">
      <xdr:nvCxnSpPr>
        <xdr:cNvPr id="249" name="直線コネクタ 248">
          <a:extLst>
            <a:ext uri="{FF2B5EF4-FFF2-40B4-BE49-F238E27FC236}">
              <a16:creationId xmlns:a16="http://schemas.microsoft.com/office/drawing/2014/main" id="{66A1E125-2BBB-49D1-986D-45DBE7C53FA3}"/>
            </a:ext>
          </a:extLst>
        </xdr:cNvPr>
        <xdr:cNvCxnSpPr/>
      </xdr:nvCxnSpPr>
      <xdr:spPr>
        <a:xfrm flipV="1">
          <a:off x="9639300" y="10847254"/>
          <a:ext cx="838200" cy="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18458</xdr:rowOff>
    </xdr:from>
    <xdr:to>
      <xdr:col>46</xdr:col>
      <xdr:colOff>38100</xdr:colOff>
      <xdr:row>63</xdr:row>
      <xdr:rowOff>120058</xdr:rowOff>
    </xdr:to>
    <xdr:sp macro="" textlink="">
      <xdr:nvSpPr>
        <xdr:cNvPr id="250" name="楕円 249">
          <a:extLst>
            <a:ext uri="{FF2B5EF4-FFF2-40B4-BE49-F238E27FC236}">
              <a16:creationId xmlns:a16="http://schemas.microsoft.com/office/drawing/2014/main" id="{CB13A68E-54F2-4206-9496-573B1E1D0607}"/>
            </a:ext>
          </a:extLst>
        </xdr:cNvPr>
        <xdr:cNvSpPr/>
      </xdr:nvSpPr>
      <xdr:spPr>
        <a:xfrm>
          <a:off x="8699500" y="108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58114</xdr:rowOff>
    </xdr:from>
    <xdr:to>
      <xdr:col>50</xdr:col>
      <xdr:colOff>114300</xdr:colOff>
      <xdr:row>63</xdr:row>
      <xdr:rowOff>69258</xdr:rowOff>
    </xdr:to>
    <xdr:cxnSp macro="">
      <xdr:nvCxnSpPr>
        <xdr:cNvPr id="251" name="直線コネクタ 250">
          <a:extLst>
            <a:ext uri="{FF2B5EF4-FFF2-40B4-BE49-F238E27FC236}">
              <a16:creationId xmlns:a16="http://schemas.microsoft.com/office/drawing/2014/main" id="{9053401F-C427-42D6-80DC-02CEA0D5DCB4}"/>
            </a:ext>
          </a:extLst>
        </xdr:cNvPr>
        <xdr:cNvCxnSpPr/>
      </xdr:nvCxnSpPr>
      <xdr:spPr>
        <a:xfrm flipV="1">
          <a:off x="8750300" y="10859464"/>
          <a:ext cx="889000" cy="1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27640</xdr:rowOff>
    </xdr:from>
    <xdr:to>
      <xdr:col>41</xdr:col>
      <xdr:colOff>101600</xdr:colOff>
      <xdr:row>63</xdr:row>
      <xdr:rowOff>129240</xdr:rowOff>
    </xdr:to>
    <xdr:sp macro="" textlink="">
      <xdr:nvSpPr>
        <xdr:cNvPr id="252" name="楕円 251">
          <a:extLst>
            <a:ext uri="{FF2B5EF4-FFF2-40B4-BE49-F238E27FC236}">
              <a16:creationId xmlns:a16="http://schemas.microsoft.com/office/drawing/2014/main" id="{9668401D-3E80-4E2F-B2FE-37A5A87CCA00}"/>
            </a:ext>
          </a:extLst>
        </xdr:cNvPr>
        <xdr:cNvSpPr/>
      </xdr:nvSpPr>
      <xdr:spPr>
        <a:xfrm>
          <a:off x="7810500" y="1082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69258</xdr:rowOff>
    </xdr:from>
    <xdr:to>
      <xdr:col>45</xdr:col>
      <xdr:colOff>177800</xdr:colOff>
      <xdr:row>63</xdr:row>
      <xdr:rowOff>78440</xdr:rowOff>
    </xdr:to>
    <xdr:cxnSp macro="">
      <xdr:nvCxnSpPr>
        <xdr:cNvPr id="253" name="直線コネクタ 252">
          <a:extLst>
            <a:ext uri="{FF2B5EF4-FFF2-40B4-BE49-F238E27FC236}">
              <a16:creationId xmlns:a16="http://schemas.microsoft.com/office/drawing/2014/main" id="{B9D595F3-EB15-4D3E-9B96-29D53FD507F4}"/>
            </a:ext>
          </a:extLst>
        </xdr:cNvPr>
        <xdr:cNvCxnSpPr/>
      </xdr:nvCxnSpPr>
      <xdr:spPr>
        <a:xfrm flipV="1">
          <a:off x="7861300" y="10870608"/>
          <a:ext cx="8890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32174</xdr:rowOff>
    </xdr:from>
    <xdr:to>
      <xdr:col>36</xdr:col>
      <xdr:colOff>165100</xdr:colOff>
      <xdr:row>63</xdr:row>
      <xdr:rowOff>133774</xdr:rowOff>
    </xdr:to>
    <xdr:sp macro="" textlink="">
      <xdr:nvSpPr>
        <xdr:cNvPr id="254" name="楕円 253">
          <a:extLst>
            <a:ext uri="{FF2B5EF4-FFF2-40B4-BE49-F238E27FC236}">
              <a16:creationId xmlns:a16="http://schemas.microsoft.com/office/drawing/2014/main" id="{73D59268-ACE4-44A5-97D3-F3E965BDD4CC}"/>
            </a:ext>
          </a:extLst>
        </xdr:cNvPr>
        <xdr:cNvSpPr/>
      </xdr:nvSpPr>
      <xdr:spPr>
        <a:xfrm>
          <a:off x="6921500" y="1083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78440</xdr:rowOff>
    </xdr:from>
    <xdr:to>
      <xdr:col>41</xdr:col>
      <xdr:colOff>50800</xdr:colOff>
      <xdr:row>63</xdr:row>
      <xdr:rowOff>82974</xdr:rowOff>
    </xdr:to>
    <xdr:cxnSp macro="">
      <xdr:nvCxnSpPr>
        <xdr:cNvPr id="255" name="直線コネクタ 254">
          <a:extLst>
            <a:ext uri="{FF2B5EF4-FFF2-40B4-BE49-F238E27FC236}">
              <a16:creationId xmlns:a16="http://schemas.microsoft.com/office/drawing/2014/main" id="{ADAEA763-1585-4C2B-8035-76D127B6F22C}"/>
            </a:ext>
          </a:extLst>
        </xdr:cNvPr>
        <xdr:cNvCxnSpPr/>
      </xdr:nvCxnSpPr>
      <xdr:spPr>
        <a:xfrm flipV="1">
          <a:off x="6972300" y="10879790"/>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A9C96CD-3423-47DC-AA7D-C24E673A2F07}"/>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DBFD4F8-8172-43BD-96B0-AF34958A6C58}"/>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AE37061-53E3-4E47-A4B7-47149BBC0D94}"/>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F206AAC-95F7-484A-B5BF-80DCF8276BF3}"/>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100041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A6CB7E9-0C08-40DD-93A4-085CDA4D5ECC}"/>
            </a:ext>
          </a:extLst>
        </xdr:cNvPr>
        <xdr:cNvSpPr txBox="1"/>
      </xdr:nvSpPr>
      <xdr:spPr>
        <a:xfrm>
          <a:off x="9327095" y="1090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111185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573C012-0531-466E-81FF-C2DA941878EA}"/>
            </a:ext>
          </a:extLst>
        </xdr:cNvPr>
        <xdr:cNvSpPr txBox="1"/>
      </xdr:nvSpPr>
      <xdr:spPr>
        <a:xfrm>
          <a:off x="8450795" y="1091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120367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8B108C9-06D3-48EA-A48A-9C7ABDBD83FD}"/>
            </a:ext>
          </a:extLst>
        </xdr:cNvPr>
        <xdr:cNvSpPr txBox="1"/>
      </xdr:nvSpPr>
      <xdr:spPr>
        <a:xfrm>
          <a:off x="7561795" y="1092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124901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FB6AA95-3AEE-4702-907B-B9A9695B738B}"/>
            </a:ext>
          </a:extLst>
        </xdr:cNvPr>
        <xdr:cNvSpPr txBox="1"/>
      </xdr:nvSpPr>
      <xdr:spPr>
        <a:xfrm>
          <a:off x="6672795" y="1092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4CA8F44-BDC3-4B10-A31C-9DDDD71173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01E4154-7166-4C87-966E-9244BA5AAC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BF36E1-16ED-4841-94DB-F4A41B3F98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3DDF9F-2AF2-4E02-AB55-DD4F535A917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FA7F561-44F4-45C4-9733-EA4F5A1619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1C5CF8C-D7B3-48FD-979A-68790BC953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4CA26DF-56F6-4D88-A773-E2728CE7AC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8C2E605-318F-48C1-BF04-3679A2AD7CD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2C507F7-9EC5-4BDE-BF47-FAC8A5AD61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869BA08-2AAE-407D-B01C-FE610538E4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C120427-D86B-47F4-A70E-3232D103BAA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427CB94-3181-4C20-A922-B44DB5970B0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9439F74-8381-47F9-97EF-F1D5D494B4F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CC4349C-35AC-43B2-B6BF-D65FCB9016D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9D55740-41AB-4070-918A-43B8D35A81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B426DC8-C733-4A6E-956D-C1FF2182F11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5733361-B483-47D2-B724-E6188AA444B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14CBC57-E5A0-4D1E-B317-C26E3E15878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06A61A3-337A-48FB-A061-40A8C73B237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5F3CB9E-CDD0-4F60-A3B9-63BFDF4EA35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7197690-D438-464F-9B79-0A921D0E4BDA}"/>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1D1EFD2-FAC2-4C40-A1C7-89F1C3DC76C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8A75EF6-39EE-4AF0-99D8-4E3C495A3E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6C7EA342-8C00-403D-946F-C3C466CCF255}"/>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8C8CE56C-3C0E-4A65-9140-6B1339CB9A51}"/>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DF22C252-CC4B-436D-828A-AC0A8566F68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E8509CA-EC80-428D-938C-24E0E6B0F29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97E6EFAA-599D-43E7-8C43-FD530BD8B661}"/>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4399770-8248-4EFF-B989-F04F8F604FDD}"/>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FC5CCD1F-F2AD-4EED-B2B5-AB86B5EC3B2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F18DDF6-CCC4-476B-8953-47F9B680E21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6162C3B5-44F4-4459-9B44-CA8B643C774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A08FC710-7B5C-4C08-AB07-4C72C74B7CD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1CF71A7-96EF-4A78-90A5-C619F0FA39E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AF8E26D-2B2A-4F4D-BABA-3508A840EC1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A457DA-A7FC-4C09-9577-0464244655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D7CBC71-8123-480E-A0E4-D5BA6B42FC1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1D81D1-3E23-4F35-A8DC-BAF134E94E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D988460-536F-4C54-B696-C004B002D46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118111</xdr:rowOff>
    </xdr:from>
    <xdr:to>
      <xdr:col>24</xdr:col>
      <xdr:colOff>114300</xdr:colOff>
      <xdr:row>84</xdr:row>
      <xdr:rowOff>48261</xdr:rowOff>
    </xdr:to>
    <xdr:sp macro="" textlink="">
      <xdr:nvSpPr>
        <xdr:cNvPr id="303" name="楕円 302">
          <a:extLst>
            <a:ext uri="{FF2B5EF4-FFF2-40B4-BE49-F238E27FC236}">
              <a16:creationId xmlns:a16="http://schemas.microsoft.com/office/drawing/2014/main" id="{3E7CA047-1B08-4CA1-AE58-FA315AB48DD2}"/>
            </a:ext>
          </a:extLst>
        </xdr:cNvPr>
        <xdr:cNvSpPr/>
      </xdr:nvSpPr>
      <xdr:spPr>
        <a:xfrm>
          <a:off x="4584700" y="1434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96538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23605AB-EBEC-4576-AFFE-BDFF39B970FC}"/>
            </a:ext>
          </a:extLst>
        </xdr:cNvPr>
        <xdr:cNvSpPr txBox="1"/>
      </xdr:nvSpPr>
      <xdr:spPr>
        <a:xfrm>
          <a:off x="4673600" y="1432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135889</xdr:rowOff>
    </xdr:from>
    <xdr:to>
      <xdr:col>20</xdr:col>
      <xdr:colOff>38100</xdr:colOff>
      <xdr:row>84</xdr:row>
      <xdr:rowOff>66039</xdr:rowOff>
    </xdr:to>
    <xdr:sp macro="" textlink="">
      <xdr:nvSpPr>
        <xdr:cNvPr id="305" name="楕円 304">
          <a:extLst>
            <a:ext uri="{FF2B5EF4-FFF2-40B4-BE49-F238E27FC236}">
              <a16:creationId xmlns:a16="http://schemas.microsoft.com/office/drawing/2014/main" id="{DF24AAC3-A693-483D-AC87-1EE20B1D09FC}"/>
            </a:ext>
          </a:extLst>
        </xdr:cNvPr>
        <xdr:cNvSpPr/>
      </xdr:nvSpPr>
      <xdr:spPr>
        <a:xfrm>
          <a:off x="3746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168911</xdr:rowOff>
    </xdr:from>
    <xdr:to>
      <xdr:col>24</xdr:col>
      <xdr:colOff>63500</xdr:colOff>
      <xdr:row>84</xdr:row>
      <xdr:rowOff>15239</xdr:rowOff>
    </xdr:to>
    <xdr:cxnSp macro="">
      <xdr:nvCxnSpPr>
        <xdr:cNvPr id="306" name="直線コネクタ 305">
          <a:extLst>
            <a:ext uri="{FF2B5EF4-FFF2-40B4-BE49-F238E27FC236}">
              <a16:creationId xmlns:a16="http://schemas.microsoft.com/office/drawing/2014/main" id="{0EAD54E5-25A7-41C5-AC96-9523ADA2CE77}"/>
            </a:ext>
          </a:extLst>
        </xdr:cNvPr>
        <xdr:cNvCxnSpPr/>
      </xdr:nvCxnSpPr>
      <xdr:spPr>
        <a:xfrm flipV="1">
          <a:off x="3797300" y="14399261"/>
          <a:ext cx="8382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7" name="楕円 306">
          <a:extLst>
            <a:ext uri="{FF2B5EF4-FFF2-40B4-BE49-F238E27FC236}">
              <a16:creationId xmlns:a16="http://schemas.microsoft.com/office/drawing/2014/main" id="{464CC3D1-2F03-4FC4-934B-BDBB95D794B7}"/>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15239</xdr:rowOff>
    </xdr:to>
    <xdr:cxnSp macro="">
      <xdr:nvCxnSpPr>
        <xdr:cNvPr id="308" name="直線コネクタ 307">
          <a:extLst>
            <a:ext uri="{FF2B5EF4-FFF2-40B4-BE49-F238E27FC236}">
              <a16:creationId xmlns:a16="http://schemas.microsoft.com/office/drawing/2014/main" id="{4FD23E61-4137-4046-A192-AD26D67104E9}"/>
            </a:ext>
          </a:extLst>
        </xdr:cNvPr>
        <xdr:cNvCxnSpPr/>
      </xdr:nvCxnSpPr>
      <xdr:spPr>
        <a:xfrm>
          <a:off x="2908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157480</xdr:rowOff>
    </xdr:from>
    <xdr:to>
      <xdr:col>10</xdr:col>
      <xdr:colOff>165100</xdr:colOff>
      <xdr:row>84</xdr:row>
      <xdr:rowOff>87630</xdr:rowOff>
    </xdr:to>
    <xdr:sp macro="" textlink="">
      <xdr:nvSpPr>
        <xdr:cNvPr id="309" name="楕円 308">
          <a:extLst>
            <a:ext uri="{FF2B5EF4-FFF2-40B4-BE49-F238E27FC236}">
              <a16:creationId xmlns:a16="http://schemas.microsoft.com/office/drawing/2014/main" id="{3D8CE76D-C563-473C-AAC7-BB1CFEF4676C}"/>
            </a:ext>
          </a:extLst>
        </xdr:cNvPr>
        <xdr:cNvSpPr/>
      </xdr:nvSpPr>
      <xdr:spPr>
        <a:xfrm>
          <a:off x="1968500" y="1438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36830</xdr:rowOff>
    </xdr:to>
    <xdr:cxnSp macro="">
      <xdr:nvCxnSpPr>
        <xdr:cNvPr id="310" name="直線コネクタ 309">
          <a:extLst>
            <a:ext uri="{FF2B5EF4-FFF2-40B4-BE49-F238E27FC236}">
              <a16:creationId xmlns:a16="http://schemas.microsoft.com/office/drawing/2014/main" id="{B2C3C9A8-4826-4826-B5CA-5B44FF21E31E}"/>
            </a:ext>
          </a:extLst>
        </xdr:cNvPr>
        <xdr:cNvCxnSpPr/>
      </xdr:nvCxnSpPr>
      <xdr:spPr>
        <a:xfrm flipV="1">
          <a:off x="2019300" y="1441703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151130</xdr:rowOff>
    </xdr:from>
    <xdr:to>
      <xdr:col>6</xdr:col>
      <xdr:colOff>38100</xdr:colOff>
      <xdr:row>84</xdr:row>
      <xdr:rowOff>81280</xdr:rowOff>
    </xdr:to>
    <xdr:sp macro="" textlink="">
      <xdr:nvSpPr>
        <xdr:cNvPr id="311" name="楕円 310">
          <a:extLst>
            <a:ext uri="{FF2B5EF4-FFF2-40B4-BE49-F238E27FC236}">
              <a16:creationId xmlns:a16="http://schemas.microsoft.com/office/drawing/2014/main" id="{8DE3FA77-116B-4FA7-BB88-0F955622F849}"/>
            </a:ext>
          </a:extLst>
        </xdr:cNvPr>
        <xdr:cNvSpPr/>
      </xdr:nvSpPr>
      <xdr:spPr>
        <a:xfrm>
          <a:off x="1079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30480</xdr:rowOff>
    </xdr:from>
    <xdr:to>
      <xdr:col>10</xdr:col>
      <xdr:colOff>114300</xdr:colOff>
      <xdr:row>84</xdr:row>
      <xdr:rowOff>36830</xdr:rowOff>
    </xdr:to>
    <xdr:cxnSp macro="">
      <xdr:nvCxnSpPr>
        <xdr:cNvPr id="312" name="直線コネクタ 311">
          <a:extLst>
            <a:ext uri="{FF2B5EF4-FFF2-40B4-BE49-F238E27FC236}">
              <a16:creationId xmlns:a16="http://schemas.microsoft.com/office/drawing/2014/main" id="{CAA43EF1-B2CB-4815-A4CC-1771A9E03F31}"/>
            </a:ext>
          </a:extLst>
        </xdr:cNvPr>
        <xdr:cNvCxnSpPr/>
      </xdr:nvCxnSpPr>
      <xdr:spPr>
        <a:xfrm>
          <a:off x="1130300" y="144322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3A2C7F34-F208-472C-94C0-68BD1A38833C}"/>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C14539C3-70BD-4C7F-B9E2-4FAAF6B164F4}"/>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F905A43D-B14B-4867-9BE8-2FB99313AF37}"/>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84AFBEFE-91C7-48C3-9DC6-D3DDF2D727E7}"/>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57166</xdr:rowOff>
    </xdr:from>
    <xdr:ext cx="405111" cy="259045"/>
    <xdr:sp macro="" textlink="">
      <xdr:nvSpPr>
        <xdr:cNvPr id="317" name="n_1mainValue【公営住宅】&#10;有形固定資産減価償却率">
          <a:extLst>
            <a:ext uri="{FF2B5EF4-FFF2-40B4-BE49-F238E27FC236}">
              <a16:creationId xmlns:a16="http://schemas.microsoft.com/office/drawing/2014/main" id="{51A6491C-14B8-4C1B-9F7E-AFAD606A6579}"/>
            </a:ext>
          </a:extLst>
        </xdr:cNvPr>
        <xdr:cNvSpPr txBox="1"/>
      </xdr:nvSpPr>
      <xdr:spPr>
        <a:xfrm>
          <a:off x="3582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8" name="n_2mainValue【公営住宅】&#10;有形固定資産減価償却率">
          <a:extLst>
            <a:ext uri="{FF2B5EF4-FFF2-40B4-BE49-F238E27FC236}">
              <a16:creationId xmlns:a16="http://schemas.microsoft.com/office/drawing/2014/main" id="{FE3F1938-68C9-4C5A-A657-2E212D84BC4C}"/>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78757</xdr:rowOff>
    </xdr:from>
    <xdr:ext cx="405111" cy="259045"/>
    <xdr:sp macro="" textlink="">
      <xdr:nvSpPr>
        <xdr:cNvPr id="319" name="n_3mainValue【公営住宅】&#10;有形固定資産減価償却率">
          <a:extLst>
            <a:ext uri="{FF2B5EF4-FFF2-40B4-BE49-F238E27FC236}">
              <a16:creationId xmlns:a16="http://schemas.microsoft.com/office/drawing/2014/main" id="{5258CA2A-99A6-4AE6-B855-20F26076E8D0}"/>
            </a:ext>
          </a:extLst>
        </xdr:cNvPr>
        <xdr:cNvSpPr txBox="1"/>
      </xdr:nvSpPr>
      <xdr:spPr>
        <a:xfrm>
          <a:off x="1816744" y="1448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72407</xdr:rowOff>
    </xdr:from>
    <xdr:ext cx="405111" cy="259045"/>
    <xdr:sp macro="" textlink="">
      <xdr:nvSpPr>
        <xdr:cNvPr id="320" name="n_4mainValue【公営住宅】&#10;有形固定資産減価償却率">
          <a:extLst>
            <a:ext uri="{FF2B5EF4-FFF2-40B4-BE49-F238E27FC236}">
              <a16:creationId xmlns:a16="http://schemas.microsoft.com/office/drawing/2014/main" id="{246FC452-A0C8-49F5-A785-A325E3750BF4}"/>
            </a:ext>
          </a:extLst>
        </xdr:cNvPr>
        <xdr:cNvSpPr txBox="1"/>
      </xdr:nvSpPr>
      <xdr:spPr>
        <a:xfrm>
          <a:off x="927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125E0B4-F862-46F5-8B0F-0A710FEB0D9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D9C11F7-237E-4930-9E3A-E129B15B9D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7AF8FC7-B075-410F-95A3-EC22EC5501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87B5B46-1519-45F9-AC75-1ACA0AEB5D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553B84B-F90D-4410-B60D-D9E7B8357F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3A677EC-7EF5-499D-AF9D-44579D8D6C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E500A59-11A9-450F-933E-EF7AE671817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50C18CE-53B3-49ED-9826-460968A8EB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6772C45-7E27-4423-9CAD-AE01CDEFD25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F8EA2A6-171F-41DB-B4F7-F6A92A5085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8F3AA46-5428-4D7F-A931-9368E238374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4A38876-7468-4B62-A43C-8C961E9E6CC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CBD24E4-844A-42E5-B917-3C9BB85DB94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CB2E6BE8-EF94-490C-8A75-F0DEBF18D1E8}"/>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C2A8295-E381-45B5-A3AC-ADA3027FC1B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10D127C-E2D0-4A76-9BA7-3D70D663AB5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70A7F0C-D22E-4A31-87C3-5E1876D5365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8739794B-653A-466D-8885-3F6AD09CB7BB}"/>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42B5B7E-E979-4450-A604-61C996415DB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439C3DE-1F62-494D-B8AA-771E4005EE8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AD4C59C-2B5D-4E75-9BED-7B4B9C7DF9B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56A04AC7-43DE-4853-ACC9-45D7EF9DCE9D}"/>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32F454F-15E4-4EDA-9EF0-7EFC0B3B93CB}"/>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5791C0A7-117C-4D51-9F2C-B1D48AC11AE1}"/>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A1833471-7CE7-4F1C-BD91-5C9C4447D32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FF69B087-E1B3-4854-A9FF-BFAF4944C5F1}"/>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7E9A6C5F-4ED9-4D0C-8AF9-7B25FC14B698}"/>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5BC52EA-A78D-4EC5-8C96-832D59BE03A8}"/>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650C4E23-D5D4-4C41-9FF5-B77B33A369EE}"/>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FA34D63-8CDE-4B22-AF11-CFF3FFCF6DF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9FC15B4-205E-4F0D-8E7E-A7A201FBE60E}"/>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AC85D11-B920-4C38-9A3A-86484C8D96A5}"/>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657B52-BE7C-4CC2-B5DE-92E513343F3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EFB96D7-2E01-468E-8D71-F8A25A612E0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631F237-2197-4BD0-BC9D-F99AFE8DF8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40E12E-FF80-4D9E-A737-5919E91D8D8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C2A423-F7B7-4123-AAB5-45CC1FF8A0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130907</xdr:rowOff>
    </xdr:from>
    <xdr:to>
      <xdr:col>55</xdr:col>
      <xdr:colOff>50800</xdr:colOff>
      <xdr:row>86</xdr:row>
      <xdr:rowOff>61057</xdr:rowOff>
    </xdr:to>
    <xdr:sp macro="" textlink="">
      <xdr:nvSpPr>
        <xdr:cNvPr id="358" name="楕円 357">
          <a:extLst>
            <a:ext uri="{FF2B5EF4-FFF2-40B4-BE49-F238E27FC236}">
              <a16:creationId xmlns:a16="http://schemas.microsoft.com/office/drawing/2014/main" id="{CB2E41F2-AF16-4E6D-AE90-7D61B69529FD}"/>
            </a:ext>
          </a:extLst>
        </xdr:cNvPr>
        <xdr:cNvSpPr/>
      </xdr:nvSpPr>
      <xdr:spPr>
        <a:xfrm>
          <a:off x="10426700" y="1470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A9908EC5-CF5B-4916-85CB-CC9726E1D079}"/>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131638</xdr:rowOff>
    </xdr:from>
    <xdr:to>
      <xdr:col>50</xdr:col>
      <xdr:colOff>165100</xdr:colOff>
      <xdr:row>86</xdr:row>
      <xdr:rowOff>61788</xdr:rowOff>
    </xdr:to>
    <xdr:sp macro="" textlink="">
      <xdr:nvSpPr>
        <xdr:cNvPr id="360" name="楕円 359">
          <a:extLst>
            <a:ext uri="{FF2B5EF4-FFF2-40B4-BE49-F238E27FC236}">
              <a16:creationId xmlns:a16="http://schemas.microsoft.com/office/drawing/2014/main" id="{6B73E593-B58D-4499-A1EA-743A55B4CD17}"/>
            </a:ext>
          </a:extLst>
        </xdr:cNvPr>
        <xdr:cNvSpPr/>
      </xdr:nvSpPr>
      <xdr:spPr>
        <a:xfrm>
          <a:off x="9588500" y="1470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10257</xdr:rowOff>
    </xdr:from>
    <xdr:to>
      <xdr:col>55</xdr:col>
      <xdr:colOff>0</xdr:colOff>
      <xdr:row>86</xdr:row>
      <xdr:rowOff>10988</xdr:rowOff>
    </xdr:to>
    <xdr:cxnSp macro="">
      <xdr:nvCxnSpPr>
        <xdr:cNvPr id="361" name="直線コネクタ 360">
          <a:extLst>
            <a:ext uri="{FF2B5EF4-FFF2-40B4-BE49-F238E27FC236}">
              <a16:creationId xmlns:a16="http://schemas.microsoft.com/office/drawing/2014/main" id="{99425D12-D95A-4631-8917-EBC7174005DF}"/>
            </a:ext>
          </a:extLst>
        </xdr:cNvPr>
        <xdr:cNvCxnSpPr/>
      </xdr:nvCxnSpPr>
      <xdr:spPr>
        <a:xfrm flipV="1">
          <a:off x="9639300" y="14754957"/>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132462</xdr:rowOff>
    </xdr:from>
    <xdr:to>
      <xdr:col>46</xdr:col>
      <xdr:colOff>38100</xdr:colOff>
      <xdr:row>86</xdr:row>
      <xdr:rowOff>62612</xdr:rowOff>
    </xdr:to>
    <xdr:sp macro="" textlink="">
      <xdr:nvSpPr>
        <xdr:cNvPr id="362" name="楕円 361">
          <a:extLst>
            <a:ext uri="{FF2B5EF4-FFF2-40B4-BE49-F238E27FC236}">
              <a16:creationId xmlns:a16="http://schemas.microsoft.com/office/drawing/2014/main" id="{3D5A20CC-99AB-4A92-9C94-9534240AFBCD}"/>
            </a:ext>
          </a:extLst>
        </xdr:cNvPr>
        <xdr:cNvSpPr/>
      </xdr:nvSpPr>
      <xdr:spPr>
        <a:xfrm>
          <a:off x="8699500" y="1470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10988</xdr:rowOff>
    </xdr:from>
    <xdr:to>
      <xdr:col>50</xdr:col>
      <xdr:colOff>114300</xdr:colOff>
      <xdr:row>86</xdr:row>
      <xdr:rowOff>11812</xdr:rowOff>
    </xdr:to>
    <xdr:cxnSp macro="">
      <xdr:nvCxnSpPr>
        <xdr:cNvPr id="363" name="直線コネクタ 362">
          <a:extLst>
            <a:ext uri="{FF2B5EF4-FFF2-40B4-BE49-F238E27FC236}">
              <a16:creationId xmlns:a16="http://schemas.microsoft.com/office/drawing/2014/main" id="{1256E43F-E1B9-48DA-B537-CDAEA180ECA2}"/>
            </a:ext>
          </a:extLst>
        </xdr:cNvPr>
        <xdr:cNvCxnSpPr/>
      </xdr:nvCxnSpPr>
      <xdr:spPr>
        <a:xfrm flipV="1">
          <a:off x="8750300" y="14755688"/>
          <a:ext cx="8890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133100</xdr:rowOff>
    </xdr:from>
    <xdr:to>
      <xdr:col>41</xdr:col>
      <xdr:colOff>101600</xdr:colOff>
      <xdr:row>86</xdr:row>
      <xdr:rowOff>63250</xdr:rowOff>
    </xdr:to>
    <xdr:sp macro="" textlink="">
      <xdr:nvSpPr>
        <xdr:cNvPr id="364" name="楕円 363">
          <a:extLst>
            <a:ext uri="{FF2B5EF4-FFF2-40B4-BE49-F238E27FC236}">
              <a16:creationId xmlns:a16="http://schemas.microsoft.com/office/drawing/2014/main" id="{93ACA76E-9343-417A-80A1-453F39E35944}"/>
            </a:ext>
          </a:extLst>
        </xdr:cNvPr>
        <xdr:cNvSpPr/>
      </xdr:nvSpPr>
      <xdr:spPr>
        <a:xfrm>
          <a:off x="7810500" y="14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11812</xdr:rowOff>
    </xdr:from>
    <xdr:to>
      <xdr:col>45</xdr:col>
      <xdr:colOff>177800</xdr:colOff>
      <xdr:row>86</xdr:row>
      <xdr:rowOff>12450</xdr:rowOff>
    </xdr:to>
    <xdr:cxnSp macro="">
      <xdr:nvCxnSpPr>
        <xdr:cNvPr id="365" name="直線コネクタ 364">
          <a:extLst>
            <a:ext uri="{FF2B5EF4-FFF2-40B4-BE49-F238E27FC236}">
              <a16:creationId xmlns:a16="http://schemas.microsoft.com/office/drawing/2014/main" id="{41ADB84D-EC9D-4E06-9B0B-3621D01AFA8D}"/>
            </a:ext>
          </a:extLst>
        </xdr:cNvPr>
        <xdr:cNvCxnSpPr/>
      </xdr:nvCxnSpPr>
      <xdr:spPr>
        <a:xfrm flipV="1">
          <a:off x="7861300" y="14756512"/>
          <a:ext cx="889000" cy="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132917</xdr:rowOff>
    </xdr:from>
    <xdr:to>
      <xdr:col>36</xdr:col>
      <xdr:colOff>165100</xdr:colOff>
      <xdr:row>86</xdr:row>
      <xdr:rowOff>63067</xdr:rowOff>
    </xdr:to>
    <xdr:sp macro="" textlink="">
      <xdr:nvSpPr>
        <xdr:cNvPr id="366" name="楕円 365">
          <a:extLst>
            <a:ext uri="{FF2B5EF4-FFF2-40B4-BE49-F238E27FC236}">
              <a16:creationId xmlns:a16="http://schemas.microsoft.com/office/drawing/2014/main" id="{EAC4C1DE-0170-4F15-A565-D07AA5D6C65B}"/>
            </a:ext>
          </a:extLst>
        </xdr:cNvPr>
        <xdr:cNvSpPr/>
      </xdr:nvSpPr>
      <xdr:spPr>
        <a:xfrm>
          <a:off x="6921500" y="1470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12267</xdr:rowOff>
    </xdr:from>
    <xdr:to>
      <xdr:col>41</xdr:col>
      <xdr:colOff>50800</xdr:colOff>
      <xdr:row>86</xdr:row>
      <xdr:rowOff>12450</xdr:rowOff>
    </xdr:to>
    <xdr:cxnSp macro="">
      <xdr:nvCxnSpPr>
        <xdr:cNvPr id="367" name="直線コネクタ 366">
          <a:extLst>
            <a:ext uri="{FF2B5EF4-FFF2-40B4-BE49-F238E27FC236}">
              <a16:creationId xmlns:a16="http://schemas.microsoft.com/office/drawing/2014/main" id="{BA7D8369-2886-4930-82E9-E39EE69DBA68}"/>
            </a:ext>
          </a:extLst>
        </xdr:cNvPr>
        <xdr:cNvCxnSpPr/>
      </xdr:nvCxnSpPr>
      <xdr:spPr>
        <a:xfrm>
          <a:off x="6972300" y="1475696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584D844-4AD7-426C-A2D1-7DE685DBAECA}"/>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FB9AF32-6412-42ED-8268-668B3CA9BA33}"/>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58C5204A-27E9-4ABB-8972-AC9C190146C5}"/>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F92F56F5-E445-4209-AE38-7005AAD77A04}"/>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52915</xdr:rowOff>
    </xdr:from>
    <xdr:ext cx="469744" cy="259045"/>
    <xdr:sp macro="" textlink="">
      <xdr:nvSpPr>
        <xdr:cNvPr id="372" name="n_1mainValue【公営住宅】&#10;一人当たり面積">
          <a:extLst>
            <a:ext uri="{FF2B5EF4-FFF2-40B4-BE49-F238E27FC236}">
              <a16:creationId xmlns:a16="http://schemas.microsoft.com/office/drawing/2014/main" id="{48E5A20B-8A62-44DA-B9E7-11CD942B461D}"/>
            </a:ext>
          </a:extLst>
        </xdr:cNvPr>
        <xdr:cNvSpPr txBox="1"/>
      </xdr:nvSpPr>
      <xdr:spPr>
        <a:xfrm>
          <a:off x="9391727" y="1479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53739</xdr:rowOff>
    </xdr:from>
    <xdr:ext cx="469744" cy="259045"/>
    <xdr:sp macro="" textlink="">
      <xdr:nvSpPr>
        <xdr:cNvPr id="373" name="n_2mainValue【公営住宅】&#10;一人当たり面積">
          <a:extLst>
            <a:ext uri="{FF2B5EF4-FFF2-40B4-BE49-F238E27FC236}">
              <a16:creationId xmlns:a16="http://schemas.microsoft.com/office/drawing/2014/main" id="{429C2CCB-7A91-4B65-A7EA-D9DEBE0252C7}"/>
            </a:ext>
          </a:extLst>
        </xdr:cNvPr>
        <xdr:cNvSpPr txBox="1"/>
      </xdr:nvSpPr>
      <xdr:spPr>
        <a:xfrm>
          <a:off x="8515427" y="1479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54377</xdr:rowOff>
    </xdr:from>
    <xdr:ext cx="469744" cy="259045"/>
    <xdr:sp macro="" textlink="">
      <xdr:nvSpPr>
        <xdr:cNvPr id="374" name="n_3mainValue【公営住宅】&#10;一人当たり面積">
          <a:extLst>
            <a:ext uri="{FF2B5EF4-FFF2-40B4-BE49-F238E27FC236}">
              <a16:creationId xmlns:a16="http://schemas.microsoft.com/office/drawing/2014/main" id="{67C55997-63D6-447D-B679-6EA73036B235}"/>
            </a:ext>
          </a:extLst>
        </xdr:cNvPr>
        <xdr:cNvSpPr txBox="1"/>
      </xdr:nvSpPr>
      <xdr:spPr>
        <a:xfrm>
          <a:off x="7626427" y="1479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54194</xdr:rowOff>
    </xdr:from>
    <xdr:ext cx="469744" cy="259045"/>
    <xdr:sp macro="" textlink="">
      <xdr:nvSpPr>
        <xdr:cNvPr id="375" name="n_4mainValue【公営住宅】&#10;一人当たり面積">
          <a:extLst>
            <a:ext uri="{FF2B5EF4-FFF2-40B4-BE49-F238E27FC236}">
              <a16:creationId xmlns:a16="http://schemas.microsoft.com/office/drawing/2014/main" id="{F2CC7523-334F-4977-AD05-763F31064242}"/>
            </a:ext>
          </a:extLst>
        </xdr:cNvPr>
        <xdr:cNvSpPr txBox="1"/>
      </xdr:nvSpPr>
      <xdr:spPr>
        <a:xfrm>
          <a:off x="6737427" y="1479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88BEEEB-1A27-41A3-9BCA-A234503CF2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907D5F8-EA94-4955-A01B-37DFDECF613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EFE4F1E-825E-485E-9536-DB846DBECE7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146B4AA-2859-4B52-966F-6B4B5144B90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E369761-FD97-45F6-A6C3-06DFF599C3A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30BA14-318F-4013-B7D8-47332F5388B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6EA954F-32D8-4ADE-A9C0-50DE543FBEA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74D88D9-F640-4A8A-A116-8B1831C4259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5510023-1101-44C3-8135-AF3AD308D2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E54A6AD-A7DE-46BD-BAA4-3531CF75E2E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AC069B2-2328-4276-A358-524D285217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9B292F4-6C49-434A-AFE0-9A84291C66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86EC60E-88BD-4EC1-A469-666CAF03427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BD71679-FE08-4EC8-83E4-3EFE5C3886C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5398E9E-4476-4475-A084-ACFE412FEB4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B363FF4-4AA4-470C-8587-D034A2E8A75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C6557CA-CAEB-4BA6-BAF7-A2F32AA0A13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E3312AD-65C0-47A9-A361-D976DEAFB72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D6D0101-FE0E-43DD-887D-23CEEAB1CD0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12E23BB-0057-40D1-B6D9-63D2C2906FC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081DB03-6DA9-4710-BDEA-6D4411E73E2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D1987FF-0456-435F-9DBC-5F3C4BEE5D6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430C2F7-4BDE-47BB-88C8-9E9C45A86C0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E70CF10-A15E-4A0A-BDB2-098634C2BF7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019452C-8D06-4C92-845D-3E0BF0B910E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AD95A1E9-83F2-4295-8584-115451C55722}"/>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660B46C-69A1-42B8-BC4F-5AF2950A1236}"/>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902EADD3-7A34-49E1-B425-75531AFEC992}"/>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F4CF2BF5-C8C1-49E4-B279-ACF5940CD67B}"/>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7376D1DF-E229-4502-B322-EC1D0460C743}"/>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1A2F4BA-581B-424C-9EA5-289A41A9B49D}"/>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C2DB2CD0-CB36-4056-8FDE-AC62C1D88E7F}"/>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E1EDE85C-E566-4806-857A-2967A79305CE}"/>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C04C05ED-141F-497B-A448-EC89D0B0444E}"/>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E29F5236-57AB-493F-BB07-36528B70E0A4}"/>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7C7CB00F-A8AF-4AC2-91DE-35C0882C4B22}"/>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B89A34F-5F07-424F-9372-29627461864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1E8EE77-C0A1-4BA7-BBEC-83045C74530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81B2CBE-9801-4670-84FA-C941E22E486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7820F25-F271-484E-AB73-1540E81CFA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7BD8C59-E82B-4DCB-ACCF-CDCE6FC38ED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62956</xdr:rowOff>
    </xdr:from>
    <xdr:to>
      <xdr:col>24</xdr:col>
      <xdr:colOff>114300</xdr:colOff>
      <xdr:row>106</xdr:row>
      <xdr:rowOff>164556</xdr:rowOff>
    </xdr:to>
    <xdr:sp macro="" textlink="">
      <xdr:nvSpPr>
        <xdr:cNvPr id="417" name="楕円 416">
          <a:extLst>
            <a:ext uri="{FF2B5EF4-FFF2-40B4-BE49-F238E27FC236}">
              <a16:creationId xmlns:a16="http://schemas.microsoft.com/office/drawing/2014/main" id="{E582ED60-DFD8-45A4-BE6D-8703BEDF9E51}"/>
            </a:ext>
          </a:extLst>
        </xdr:cNvPr>
        <xdr:cNvSpPr/>
      </xdr:nvSpPr>
      <xdr:spPr>
        <a:xfrm>
          <a:off x="45847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41383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888065E-ABC5-463E-8290-D83DE124C4DF}"/>
            </a:ext>
          </a:extLst>
        </xdr:cNvPr>
        <xdr:cNvSpPr txBox="1"/>
      </xdr:nvSpPr>
      <xdr:spPr>
        <a:xfrm>
          <a:off x="4673600"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44994</xdr:rowOff>
    </xdr:from>
    <xdr:to>
      <xdr:col>20</xdr:col>
      <xdr:colOff>38100</xdr:colOff>
      <xdr:row>106</xdr:row>
      <xdr:rowOff>146594</xdr:rowOff>
    </xdr:to>
    <xdr:sp macro="" textlink="">
      <xdr:nvSpPr>
        <xdr:cNvPr id="419" name="楕円 418">
          <a:extLst>
            <a:ext uri="{FF2B5EF4-FFF2-40B4-BE49-F238E27FC236}">
              <a16:creationId xmlns:a16="http://schemas.microsoft.com/office/drawing/2014/main" id="{3DB1D614-1103-4A70-B5B8-14583B9B32EE}"/>
            </a:ext>
          </a:extLst>
        </xdr:cNvPr>
        <xdr:cNvSpPr/>
      </xdr:nvSpPr>
      <xdr:spPr>
        <a:xfrm>
          <a:off x="3746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95794</xdr:rowOff>
    </xdr:from>
    <xdr:to>
      <xdr:col>24</xdr:col>
      <xdr:colOff>63500</xdr:colOff>
      <xdr:row>106</xdr:row>
      <xdr:rowOff>113756</xdr:rowOff>
    </xdr:to>
    <xdr:cxnSp macro="">
      <xdr:nvCxnSpPr>
        <xdr:cNvPr id="420" name="直線コネクタ 419">
          <a:extLst>
            <a:ext uri="{FF2B5EF4-FFF2-40B4-BE49-F238E27FC236}">
              <a16:creationId xmlns:a16="http://schemas.microsoft.com/office/drawing/2014/main" id="{E3FDB35A-2B81-4F09-A34E-EADFB217DFC2}"/>
            </a:ext>
          </a:extLst>
        </xdr:cNvPr>
        <xdr:cNvCxnSpPr/>
      </xdr:nvCxnSpPr>
      <xdr:spPr>
        <a:xfrm>
          <a:off x="3797300" y="1826949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421" name="楕円 420">
          <a:extLst>
            <a:ext uri="{FF2B5EF4-FFF2-40B4-BE49-F238E27FC236}">
              <a16:creationId xmlns:a16="http://schemas.microsoft.com/office/drawing/2014/main" id="{E2CE4565-DFFF-4BAA-B305-CB4ED3F6231B}"/>
            </a:ext>
          </a:extLst>
        </xdr:cNvPr>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95794</xdr:rowOff>
    </xdr:to>
    <xdr:cxnSp macro="">
      <xdr:nvCxnSpPr>
        <xdr:cNvPr id="422" name="直線コネクタ 421">
          <a:extLst>
            <a:ext uri="{FF2B5EF4-FFF2-40B4-BE49-F238E27FC236}">
              <a16:creationId xmlns:a16="http://schemas.microsoft.com/office/drawing/2014/main" id="{535F7839-C142-4DAB-A904-BA957C0C97D3}"/>
            </a:ext>
          </a:extLst>
        </xdr:cNvPr>
        <xdr:cNvCxnSpPr/>
      </xdr:nvCxnSpPr>
      <xdr:spPr>
        <a:xfrm>
          <a:off x="2908300" y="1825153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907</xdr:rowOff>
    </xdr:from>
    <xdr:to>
      <xdr:col>10</xdr:col>
      <xdr:colOff>165100</xdr:colOff>
      <xdr:row>106</xdr:row>
      <xdr:rowOff>102507</xdr:rowOff>
    </xdr:to>
    <xdr:sp macro="" textlink="">
      <xdr:nvSpPr>
        <xdr:cNvPr id="423" name="楕円 422">
          <a:extLst>
            <a:ext uri="{FF2B5EF4-FFF2-40B4-BE49-F238E27FC236}">
              <a16:creationId xmlns:a16="http://schemas.microsoft.com/office/drawing/2014/main" id="{6ACFCC5E-7960-43B1-8A1E-78BBCB01BD6F}"/>
            </a:ext>
          </a:extLst>
        </xdr:cNvPr>
        <xdr:cNvSpPr/>
      </xdr:nvSpPr>
      <xdr:spPr>
        <a:xfrm>
          <a:off x="1968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51707</xdr:rowOff>
    </xdr:from>
    <xdr:to>
      <xdr:col>15</xdr:col>
      <xdr:colOff>50800</xdr:colOff>
      <xdr:row>106</xdr:row>
      <xdr:rowOff>77832</xdr:rowOff>
    </xdr:to>
    <xdr:cxnSp macro="">
      <xdr:nvCxnSpPr>
        <xdr:cNvPr id="424" name="直線コネクタ 423">
          <a:extLst>
            <a:ext uri="{FF2B5EF4-FFF2-40B4-BE49-F238E27FC236}">
              <a16:creationId xmlns:a16="http://schemas.microsoft.com/office/drawing/2014/main" id="{92C444CE-24FA-4F87-9A52-3CE7585C71E1}"/>
            </a:ext>
          </a:extLst>
        </xdr:cNvPr>
        <xdr:cNvCxnSpPr/>
      </xdr:nvCxnSpPr>
      <xdr:spPr>
        <a:xfrm>
          <a:off x="2019300" y="1822540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160927</xdr:rowOff>
    </xdr:from>
    <xdr:to>
      <xdr:col>6</xdr:col>
      <xdr:colOff>38100</xdr:colOff>
      <xdr:row>106</xdr:row>
      <xdr:rowOff>91077</xdr:rowOff>
    </xdr:to>
    <xdr:sp macro="" textlink="">
      <xdr:nvSpPr>
        <xdr:cNvPr id="425" name="楕円 424">
          <a:extLst>
            <a:ext uri="{FF2B5EF4-FFF2-40B4-BE49-F238E27FC236}">
              <a16:creationId xmlns:a16="http://schemas.microsoft.com/office/drawing/2014/main" id="{9AC623C3-9E79-453B-A216-48CB2F624D32}"/>
            </a:ext>
          </a:extLst>
        </xdr:cNvPr>
        <xdr:cNvSpPr/>
      </xdr:nvSpPr>
      <xdr:spPr>
        <a:xfrm>
          <a:off x="1079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40277</xdr:rowOff>
    </xdr:from>
    <xdr:to>
      <xdr:col>10</xdr:col>
      <xdr:colOff>114300</xdr:colOff>
      <xdr:row>106</xdr:row>
      <xdr:rowOff>51707</xdr:rowOff>
    </xdr:to>
    <xdr:cxnSp macro="">
      <xdr:nvCxnSpPr>
        <xdr:cNvPr id="426" name="直線コネクタ 425">
          <a:extLst>
            <a:ext uri="{FF2B5EF4-FFF2-40B4-BE49-F238E27FC236}">
              <a16:creationId xmlns:a16="http://schemas.microsoft.com/office/drawing/2014/main" id="{B66D3AC2-9D46-4BEC-AB8B-AA3BCC9E4CE5}"/>
            </a:ext>
          </a:extLst>
        </xdr:cNvPr>
        <xdr:cNvCxnSpPr/>
      </xdr:nvCxnSpPr>
      <xdr:spPr>
        <a:xfrm>
          <a:off x="1130300" y="182139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326B83F9-5997-49E9-ADC4-CCED5DC48A18}"/>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FB5E5C04-41AC-4E27-BAC2-47B07F5DD5DE}"/>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4B1690CE-D2FD-41F2-9A09-F0494C2C567E}"/>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D8468F5F-06F6-4888-94D0-69059FA52CA2}"/>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137721</xdr:rowOff>
    </xdr:from>
    <xdr:ext cx="405111" cy="259045"/>
    <xdr:sp macro="" textlink="">
      <xdr:nvSpPr>
        <xdr:cNvPr id="431" name="n_1mainValue【港湾・漁港】&#10;有形固定資産減価償却率">
          <a:extLst>
            <a:ext uri="{FF2B5EF4-FFF2-40B4-BE49-F238E27FC236}">
              <a16:creationId xmlns:a16="http://schemas.microsoft.com/office/drawing/2014/main" id="{EC8C3617-27DF-477B-8BBA-F140E8F49D1B}"/>
            </a:ext>
          </a:extLst>
        </xdr:cNvPr>
        <xdr:cNvSpPr txBox="1"/>
      </xdr:nvSpPr>
      <xdr:spPr>
        <a:xfrm>
          <a:off x="35820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432" name="n_2mainValue【港湾・漁港】&#10;有形固定資産減価償却率">
          <a:extLst>
            <a:ext uri="{FF2B5EF4-FFF2-40B4-BE49-F238E27FC236}">
              <a16:creationId xmlns:a16="http://schemas.microsoft.com/office/drawing/2014/main" id="{9081E495-070C-45B7-BDC6-90F5F1BBE7B3}"/>
            </a:ext>
          </a:extLst>
        </xdr:cNvPr>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93634</xdr:rowOff>
    </xdr:from>
    <xdr:ext cx="405111" cy="259045"/>
    <xdr:sp macro="" textlink="">
      <xdr:nvSpPr>
        <xdr:cNvPr id="433" name="n_3mainValue【港湾・漁港】&#10;有形固定資産減価償却率">
          <a:extLst>
            <a:ext uri="{FF2B5EF4-FFF2-40B4-BE49-F238E27FC236}">
              <a16:creationId xmlns:a16="http://schemas.microsoft.com/office/drawing/2014/main" id="{1BF0C5E5-6FF9-41A1-9B66-0583CDA1E7E7}"/>
            </a:ext>
          </a:extLst>
        </xdr:cNvPr>
        <xdr:cNvSpPr txBox="1"/>
      </xdr:nvSpPr>
      <xdr:spPr>
        <a:xfrm>
          <a:off x="1816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82204</xdr:rowOff>
    </xdr:from>
    <xdr:ext cx="405111" cy="259045"/>
    <xdr:sp macro="" textlink="">
      <xdr:nvSpPr>
        <xdr:cNvPr id="434" name="n_4mainValue【港湾・漁港】&#10;有形固定資産減価償却率">
          <a:extLst>
            <a:ext uri="{FF2B5EF4-FFF2-40B4-BE49-F238E27FC236}">
              <a16:creationId xmlns:a16="http://schemas.microsoft.com/office/drawing/2014/main" id="{A8295137-7019-4F3E-B3A2-F183A8570FCA}"/>
            </a:ext>
          </a:extLst>
        </xdr:cNvPr>
        <xdr:cNvSpPr txBox="1"/>
      </xdr:nvSpPr>
      <xdr:spPr>
        <a:xfrm>
          <a:off x="927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5F25DFE-8A76-4B03-8847-C8F1DEF445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2F220AA-11BC-4757-951C-D4D7176A44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3AAD98D-3D46-4CC4-9D1E-8A5753D502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C15A931-D1DF-4622-AFA4-20BB3F52F3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32B88B6-D805-4141-A3CB-F32D7486F7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CEA3319-9D7A-48B1-8AB7-F7417B4CC2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8B46F3E-CA4C-4B34-BAB8-998069BB283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5BAC1FD-391A-48F1-ADF1-9CD342D506A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1EA07CE-D887-473A-A5F9-E3F8B5DFA17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7AB865D-D00C-4E79-B9B0-9361FBE51D7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B0FA1DD-1AB2-4820-BAB8-6AAAC6A3793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1F85996-F793-48A5-9F19-E680E0879585}"/>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9FF3528-16CE-4F5E-A13C-E0B8B527758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C0E64C34-F388-4C2C-95FF-AB3B7EE831F3}"/>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82AC7888-BF53-4A4C-93BB-D26B3419722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2E786B8F-99A4-4395-9F52-90785D7249D6}"/>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471DD39-2435-4E0A-B0B0-175F377F957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CACC51FA-CB09-4DE7-93A5-2C7B680D036E}"/>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20B58C2-AEE3-4681-AF12-E15BB4393A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6EBE85E8-A630-4A4E-A8D8-A8E80FB6516D}"/>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65B5DB8-C5DC-48DB-9106-82FF098AB83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B61D9A0B-6B04-4F85-B5D1-62E043C039F6}"/>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169F2F8-CBC6-46E8-9D33-FAEF521CB5C7}"/>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886D215C-296B-47C3-B0AD-B66EF2D63A7F}"/>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199C0998-B045-4B84-A10C-EEB34A126795}"/>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F4F10452-1E3A-49B9-8FE1-876B64B13527}"/>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58FEB44F-5F2C-408A-AB10-7E0C4E3BB614}"/>
            </a:ext>
          </a:extLst>
        </xdr:cNvPr>
        <xdr:cNvSpPr txBox="1"/>
      </xdr:nvSpPr>
      <xdr:spPr>
        <a:xfrm>
          <a:off x="10515600" y="18305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654AFC8-074F-484B-A77D-6118374097EF}"/>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6CA43A5-F03D-4B7A-9C09-F9FA1192710F}"/>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47FEFA93-823B-45E2-8CF8-A67401332285}"/>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96B1D4C7-674F-4025-8DD1-EB5D3D6701DF}"/>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AAFDA50A-B110-4B65-A2B1-9F1CD175CE81}"/>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9193310-6FBE-4E6A-BC83-E964497E71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CF7005B-319E-497B-B5FB-5DC75A63C4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0D1B464-9320-4D44-A0DA-6C74AB232E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315D79F-C9A6-440B-A00C-EF1E7B6568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6B8F91-BC60-4A6F-BDDC-74CE2B2A967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112606</xdr:rowOff>
    </xdr:from>
    <xdr:to>
      <xdr:col>55</xdr:col>
      <xdr:colOff>50800</xdr:colOff>
      <xdr:row>102</xdr:row>
      <xdr:rowOff>42756</xdr:rowOff>
    </xdr:to>
    <xdr:sp macro="" textlink="">
      <xdr:nvSpPr>
        <xdr:cNvPr id="472" name="楕円 471">
          <a:extLst>
            <a:ext uri="{FF2B5EF4-FFF2-40B4-BE49-F238E27FC236}">
              <a16:creationId xmlns:a16="http://schemas.microsoft.com/office/drawing/2014/main" id="{A598E235-A3B0-4653-9225-70CA2D50E248}"/>
            </a:ext>
          </a:extLst>
        </xdr:cNvPr>
        <xdr:cNvSpPr/>
      </xdr:nvSpPr>
      <xdr:spPr>
        <a:xfrm>
          <a:off x="10426700" y="174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135483</xdr:rowOff>
    </xdr:from>
    <xdr:ext cx="690189" cy="259045"/>
    <xdr:sp macro="" textlink="">
      <xdr:nvSpPr>
        <xdr:cNvPr id="473" name="【港湾・漁港】&#10;一人当たり有形固定資産（償却資産）額該当値テキスト">
          <a:extLst>
            <a:ext uri="{FF2B5EF4-FFF2-40B4-BE49-F238E27FC236}">
              <a16:creationId xmlns:a16="http://schemas.microsoft.com/office/drawing/2014/main" id="{643A9AFF-EAB6-4A9B-8788-580B344F1033}"/>
            </a:ext>
          </a:extLst>
        </xdr:cNvPr>
        <xdr:cNvSpPr txBox="1"/>
      </xdr:nvSpPr>
      <xdr:spPr>
        <a:xfrm>
          <a:off x="10515600" y="172804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146345</xdr:rowOff>
    </xdr:from>
    <xdr:to>
      <xdr:col>50</xdr:col>
      <xdr:colOff>165100</xdr:colOff>
      <xdr:row>102</xdr:row>
      <xdr:rowOff>76495</xdr:rowOff>
    </xdr:to>
    <xdr:sp macro="" textlink="">
      <xdr:nvSpPr>
        <xdr:cNvPr id="474" name="楕円 473">
          <a:extLst>
            <a:ext uri="{FF2B5EF4-FFF2-40B4-BE49-F238E27FC236}">
              <a16:creationId xmlns:a16="http://schemas.microsoft.com/office/drawing/2014/main" id="{F2942AA0-01D8-4F3C-B1EA-69A59F26A97C}"/>
            </a:ext>
          </a:extLst>
        </xdr:cNvPr>
        <xdr:cNvSpPr/>
      </xdr:nvSpPr>
      <xdr:spPr>
        <a:xfrm>
          <a:off x="9588500" y="174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163406</xdr:rowOff>
    </xdr:from>
    <xdr:to>
      <xdr:col>55</xdr:col>
      <xdr:colOff>0</xdr:colOff>
      <xdr:row>102</xdr:row>
      <xdr:rowOff>25695</xdr:rowOff>
    </xdr:to>
    <xdr:cxnSp macro="">
      <xdr:nvCxnSpPr>
        <xdr:cNvPr id="475" name="直線コネクタ 474">
          <a:extLst>
            <a:ext uri="{FF2B5EF4-FFF2-40B4-BE49-F238E27FC236}">
              <a16:creationId xmlns:a16="http://schemas.microsoft.com/office/drawing/2014/main" id="{0720E98E-B5C1-4EA5-B3BF-FB157D2DD5F8}"/>
            </a:ext>
          </a:extLst>
        </xdr:cNvPr>
        <xdr:cNvCxnSpPr/>
      </xdr:nvCxnSpPr>
      <xdr:spPr>
        <a:xfrm flipV="1">
          <a:off x="9639300" y="17479856"/>
          <a:ext cx="838200" cy="3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13990</xdr:rowOff>
    </xdr:from>
    <xdr:to>
      <xdr:col>46</xdr:col>
      <xdr:colOff>38100</xdr:colOff>
      <xdr:row>102</xdr:row>
      <xdr:rowOff>115590</xdr:rowOff>
    </xdr:to>
    <xdr:sp macro="" textlink="">
      <xdr:nvSpPr>
        <xdr:cNvPr id="476" name="楕円 475">
          <a:extLst>
            <a:ext uri="{FF2B5EF4-FFF2-40B4-BE49-F238E27FC236}">
              <a16:creationId xmlns:a16="http://schemas.microsoft.com/office/drawing/2014/main" id="{F376EF2D-8664-4649-9380-55DC49C2F242}"/>
            </a:ext>
          </a:extLst>
        </xdr:cNvPr>
        <xdr:cNvSpPr/>
      </xdr:nvSpPr>
      <xdr:spPr>
        <a:xfrm>
          <a:off x="8699500" y="1750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25695</xdr:rowOff>
    </xdr:from>
    <xdr:to>
      <xdr:col>50</xdr:col>
      <xdr:colOff>114300</xdr:colOff>
      <xdr:row>102</xdr:row>
      <xdr:rowOff>64790</xdr:rowOff>
    </xdr:to>
    <xdr:cxnSp macro="">
      <xdr:nvCxnSpPr>
        <xdr:cNvPr id="477" name="直線コネクタ 476">
          <a:extLst>
            <a:ext uri="{FF2B5EF4-FFF2-40B4-BE49-F238E27FC236}">
              <a16:creationId xmlns:a16="http://schemas.microsoft.com/office/drawing/2014/main" id="{18F59F32-AD3A-4500-B930-5A2B3DFC1535}"/>
            </a:ext>
          </a:extLst>
        </xdr:cNvPr>
        <xdr:cNvCxnSpPr/>
      </xdr:nvCxnSpPr>
      <xdr:spPr>
        <a:xfrm flipV="1">
          <a:off x="8750300" y="17513595"/>
          <a:ext cx="889000" cy="3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37083</xdr:rowOff>
    </xdr:from>
    <xdr:to>
      <xdr:col>41</xdr:col>
      <xdr:colOff>101600</xdr:colOff>
      <xdr:row>102</xdr:row>
      <xdr:rowOff>138683</xdr:rowOff>
    </xdr:to>
    <xdr:sp macro="" textlink="">
      <xdr:nvSpPr>
        <xdr:cNvPr id="478" name="楕円 477">
          <a:extLst>
            <a:ext uri="{FF2B5EF4-FFF2-40B4-BE49-F238E27FC236}">
              <a16:creationId xmlns:a16="http://schemas.microsoft.com/office/drawing/2014/main" id="{81C34381-9BB1-4012-B255-F531DDADD65E}"/>
            </a:ext>
          </a:extLst>
        </xdr:cNvPr>
        <xdr:cNvSpPr/>
      </xdr:nvSpPr>
      <xdr:spPr>
        <a:xfrm>
          <a:off x="7810500" y="175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64790</xdr:rowOff>
    </xdr:from>
    <xdr:to>
      <xdr:col>45</xdr:col>
      <xdr:colOff>177800</xdr:colOff>
      <xdr:row>102</xdr:row>
      <xdr:rowOff>87883</xdr:rowOff>
    </xdr:to>
    <xdr:cxnSp macro="">
      <xdr:nvCxnSpPr>
        <xdr:cNvPr id="479" name="直線コネクタ 478">
          <a:extLst>
            <a:ext uri="{FF2B5EF4-FFF2-40B4-BE49-F238E27FC236}">
              <a16:creationId xmlns:a16="http://schemas.microsoft.com/office/drawing/2014/main" id="{8576F84D-ED73-4ABA-A216-982E060A7A5B}"/>
            </a:ext>
          </a:extLst>
        </xdr:cNvPr>
        <xdr:cNvCxnSpPr/>
      </xdr:nvCxnSpPr>
      <xdr:spPr>
        <a:xfrm flipV="1">
          <a:off x="7861300" y="17552690"/>
          <a:ext cx="889000" cy="2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78403</xdr:rowOff>
    </xdr:from>
    <xdr:to>
      <xdr:col>36</xdr:col>
      <xdr:colOff>165100</xdr:colOff>
      <xdr:row>103</xdr:row>
      <xdr:rowOff>8553</xdr:rowOff>
    </xdr:to>
    <xdr:sp macro="" textlink="">
      <xdr:nvSpPr>
        <xdr:cNvPr id="480" name="楕円 479">
          <a:extLst>
            <a:ext uri="{FF2B5EF4-FFF2-40B4-BE49-F238E27FC236}">
              <a16:creationId xmlns:a16="http://schemas.microsoft.com/office/drawing/2014/main" id="{62BED180-A7D9-475C-9837-E1BD803D4951}"/>
            </a:ext>
          </a:extLst>
        </xdr:cNvPr>
        <xdr:cNvSpPr/>
      </xdr:nvSpPr>
      <xdr:spPr>
        <a:xfrm>
          <a:off x="6921500" y="1756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87883</xdr:rowOff>
    </xdr:from>
    <xdr:to>
      <xdr:col>41</xdr:col>
      <xdr:colOff>50800</xdr:colOff>
      <xdr:row>102</xdr:row>
      <xdr:rowOff>129203</xdr:rowOff>
    </xdr:to>
    <xdr:cxnSp macro="">
      <xdr:nvCxnSpPr>
        <xdr:cNvPr id="481" name="直線コネクタ 480">
          <a:extLst>
            <a:ext uri="{FF2B5EF4-FFF2-40B4-BE49-F238E27FC236}">
              <a16:creationId xmlns:a16="http://schemas.microsoft.com/office/drawing/2014/main" id="{A3A9D0C6-F81B-4A47-A25E-9E270B7B91B5}"/>
            </a:ext>
          </a:extLst>
        </xdr:cNvPr>
        <xdr:cNvCxnSpPr/>
      </xdr:nvCxnSpPr>
      <xdr:spPr>
        <a:xfrm flipV="1">
          <a:off x="6972300" y="17575783"/>
          <a:ext cx="889000" cy="4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7DD6A6E-21D3-49F2-B4F7-68925E34F4E1}"/>
            </a:ext>
          </a:extLst>
        </xdr:cNvPr>
        <xdr:cNvSpPr txBox="1"/>
      </xdr:nvSpPr>
      <xdr:spPr>
        <a:xfrm>
          <a:off x="9327095" y="1843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B1125B89-F36E-41B9-8B90-589CB6FA985E}"/>
            </a:ext>
          </a:extLst>
        </xdr:cNvPr>
        <xdr:cNvSpPr txBox="1"/>
      </xdr:nvSpPr>
      <xdr:spPr>
        <a:xfrm>
          <a:off x="8450795" y="184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B3274CF0-14AB-4FCA-BF7E-8B7D579DBF9A}"/>
            </a:ext>
          </a:extLst>
        </xdr:cNvPr>
        <xdr:cNvSpPr txBox="1"/>
      </xdr:nvSpPr>
      <xdr:spPr>
        <a:xfrm>
          <a:off x="7561795" y="1844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253DDFFA-9CDF-4918-908F-27A7CBF85338}"/>
            </a:ext>
          </a:extLst>
        </xdr:cNvPr>
        <xdr:cNvSpPr txBox="1"/>
      </xdr:nvSpPr>
      <xdr:spPr>
        <a:xfrm>
          <a:off x="6672795" y="1848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93022</xdr:rowOff>
    </xdr:from>
    <xdr:ext cx="690189" cy="259045"/>
    <xdr:sp macro="" textlink="">
      <xdr:nvSpPr>
        <xdr:cNvPr id="486" name="n_1mainValue【港湾・漁港】&#10;一人当たり有形固定資産（償却資産）額">
          <a:extLst>
            <a:ext uri="{FF2B5EF4-FFF2-40B4-BE49-F238E27FC236}">
              <a16:creationId xmlns:a16="http://schemas.microsoft.com/office/drawing/2014/main" id="{9E331014-21AC-477B-9500-EA74EB7D1949}"/>
            </a:ext>
          </a:extLst>
        </xdr:cNvPr>
        <xdr:cNvSpPr txBox="1"/>
      </xdr:nvSpPr>
      <xdr:spPr>
        <a:xfrm>
          <a:off x="9281505" y="1723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132117</xdr:rowOff>
    </xdr:from>
    <xdr:ext cx="690189" cy="259045"/>
    <xdr:sp macro="" textlink="">
      <xdr:nvSpPr>
        <xdr:cNvPr id="487" name="n_2mainValue【港湾・漁港】&#10;一人当たり有形固定資産（償却資産）額">
          <a:extLst>
            <a:ext uri="{FF2B5EF4-FFF2-40B4-BE49-F238E27FC236}">
              <a16:creationId xmlns:a16="http://schemas.microsoft.com/office/drawing/2014/main" id="{77833F8B-73FB-4CA3-9702-77C6447D4CC7}"/>
            </a:ext>
          </a:extLst>
        </xdr:cNvPr>
        <xdr:cNvSpPr txBox="1"/>
      </xdr:nvSpPr>
      <xdr:spPr>
        <a:xfrm>
          <a:off x="8405205" y="172771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155210</xdr:rowOff>
    </xdr:from>
    <xdr:ext cx="690189" cy="259045"/>
    <xdr:sp macro="" textlink="">
      <xdr:nvSpPr>
        <xdr:cNvPr id="488" name="n_3mainValue【港湾・漁港】&#10;一人当たり有形固定資産（償却資産）額">
          <a:extLst>
            <a:ext uri="{FF2B5EF4-FFF2-40B4-BE49-F238E27FC236}">
              <a16:creationId xmlns:a16="http://schemas.microsoft.com/office/drawing/2014/main" id="{3B8BB453-C62C-4C59-9E97-38C59FAF7BDF}"/>
            </a:ext>
          </a:extLst>
        </xdr:cNvPr>
        <xdr:cNvSpPr txBox="1"/>
      </xdr:nvSpPr>
      <xdr:spPr>
        <a:xfrm>
          <a:off x="7516205" y="173002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25080</xdr:rowOff>
    </xdr:from>
    <xdr:ext cx="690189" cy="259045"/>
    <xdr:sp macro="" textlink="">
      <xdr:nvSpPr>
        <xdr:cNvPr id="489" name="n_4mainValue【港湾・漁港】&#10;一人当たり有形固定資産（償却資産）額">
          <a:extLst>
            <a:ext uri="{FF2B5EF4-FFF2-40B4-BE49-F238E27FC236}">
              <a16:creationId xmlns:a16="http://schemas.microsoft.com/office/drawing/2014/main" id="{35E837F4-857D-473C-AF70-58A703D55A4F}"/>
            </a:ext>
          </a:extLst>
        </xdr:cNvPr>
        <xdr:cNvSpPr txBox="1"/>
      </xdr:nvSpPr>
      <xdr:spPr>
        <a:xfrm>
          <a:off x="6627205" y="17341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36D8D7C6-58FC-435D-AFA7-0714317CA5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60C1840-C153-4782-B09E-90D574BE8C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D4A6EF90-6B29-4D78-8FFD-D10B1139C07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B6DEC5B8-FBC7-4D16-BD25-1A271F8E80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23B26C4-0057-4C20-B65B-35ECFEAC06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370A682-668B-41B4-8981-19B323F1B5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2738550-BD42-485A-9864-A10D6B62989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D960BA5-8067-4A96-9784-BDF35C6204D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BBD9B15-4C1E-4D3D-B1EC-36139E90DC1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73A88BA-FF98-4683-85A7-0C90D7AC01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31C6E2B3-3DF4-48D3-94EA-2AF9535B4C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672EAF11-247E-4D60-9259-DC4B6D23066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8FE9FA15-751C-4580-A038-F75C885134E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580C396-9716-4FC7-9C3C-CD4936806B6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2406504B-C07D-407B-9F84-2F910ACB923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3508197-5C47-40D5-B849-FE5BE4CE43B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E4C84AC1-854D-462F-B612-98ABC4476ED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B561355-E256-49E4-A341-F35EB45443D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250573D-B4AC-4207-A45A-B2884B21C41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C8C352A-1615-46CB-BA9E-DF782B2328C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CCD9624F-BAD2-4A62-979B-B30FED32E55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4CBC3EE-3136-4820-BE21-4B852B440FC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A93AF573-D44F-433E-A973-C70B5101B16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82131E6-AD41-4F55-9993-1A3F5F4121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FB6CE8E-5CFF-4ED4-BB6D-C995470BC19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10860F02-7E88-4E6B-A179-1BF11C4EB53D}"/>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94725158-9C06-4160-9395-67C0AC85CF8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12969B15-AFD8-4972-8BED-0DD3BDD75F9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55EE7C76-CC35-44CD-BD7C-2CE85D1B5F6E}"/>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DCCE615D-3689-4D2B-8E14-90DA280515EA}"/>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C136D18-1195-460C-8192-69AB938D3AB2}"/>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FBC2BA21-91C4-4514-85AF-096C8E66F349}"/>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5005C8A5-E2FD-4201-A90F-BC4A36AF926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592B9D7-4BFB-4973-BC20-20574D114F9D}"/>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31D4BB2B-3E17-494F-948E-EE9DCB10446E}"/>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9BA72C92-3DBB-4D81-B479-3CC3049BB4B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C674C18-E181-47FB-BF14-E70A4839A29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91C811A-1EB3-41B0-A8F3-7925BC67429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49F635-7107-4667-A614-798F4A4DE97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EAEA798-981E-401B-BCC8-1F8767ABC7F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0D8DCE9-A013-4237-9634-21B0B4A90A2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69487</xdr:rowOff>
    </xdr:from>
    <xdr:to>
      <xdr:col>85</xdr:col>
      <xdr:colOff>177800</xdr:colOff>
      <xdr:row>37</xdr:row>
      <xdr:rowOff>171087</xdr:rowOff>
    </xdr:to>
    <xdr:sp macro="" textlink="">
      <xdr:nvSpPr>
        <xdr:cNvPr id="531" name="楕円 530">
          <a:extLst>
            <a:ext uri="{FF2B5EF4-FFF2-40B4-BE49-F238E27FC236}">
              <a16:creationId xmlns:a16="http://schemas.microsoft.com/office/drawing/2014/main" id="{68F9E864-DA87-47EB-B20C-B891B5321084}"/>
            </a:ext>
          </a:extLst>
        </xdr:cNvPr>
        <xdr:cNvSpPr/>
      </xdr:nvSpPr>
      <xdr:spPr>
        <a:xfrm>
          <a:off x="162687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92364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2D07408-2346-4C0D-B9FB-847F1807CBE6}"/>
            </a:ext>
          </a:extLst>
        </xdr:cNvPr>
        <xdr:cNvSpPr txBox="1"/>
      </xdr:nvSpPr>
      <xdr:spPr>
        <a:xfrm>
          <a:off x="16357600" y="626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113574</xdr:rowOff>
    </xdr:from>
    <xdr:to>
      <xdr:col>81</xdr:col>
      <xdr:colOff>101600</xdr:colOff>
      <xdr:row>38</xdr:row>
      <xdr:rowOff>43724</xdr:rowOff>
    </xdr:to>
    <xdr:sp macro="" textlink="">
      <xdr:nvSpPr>
        <xdr:cNvPr id="533" name="楕円 532">
          <a:extLst>
            <a:ext uri="{FF2B5EF4-FFF2-40B4-BE49-F238E27FC236}">
              <a16:creationId xmlns:a16="http://schemas.microsoft.com/office/drawing/2014/main" id="{4F3F6FB9-0AF2-48AF-9892-BD8B93164ED2}"/>
            </a:ext>
          </a:extLst>
        </xdr:cNvPr>
        <xdr:cNvSpPr/>
      </xdr:nvSpPr>
      <xdr:spPr>
        <a:xfrm>
          <a:off x="154305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164374</xdr:rowOff>
    </xdr:to>
    <xdr:cxnSp macro="">
      <xdr:nvCxnSpPr>
        <xdr:cNvPr id="534" name="直線コネクタ 533">
          <a:extLst>
            <a:ext uri="{FF2B5EF4-FFF2-40B4-BE49-F238E27FC236}">
              <a16:creationId xmlns:a16="http://schemas.microsoft.com/office/drawing/2014/main" id="{26F42D08-6688-4430-947F-691DA0356402}"/>
            </a:ext>
          </a:extLst>
        </xdr:cNvPr>
        <xdr:cNvCxnSpPr/>
      </xdr:nvCxnSpPr>
      <xdr:spPr>
        <a:xfrm flipV="1">
          <a:off x="15481300" y="646393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103777</xdr:rowOff>
    </xdr:from>
    <xdr:to>
      <xdr:col>76</xdr:col>
      <xdr:colOff>165100</xdr:colOff>
      <xdr:row>38</xdr:row>
      <xdr:rowOff>33927</xdr:rowOff>
    </xdr:to>
    <xdr:sp macro="" textlink="">
      <xdr:nvSpPr>
        <xdr:cNvPr id="535" name="楕円 534">
          <a:extLst>
            <a:ext uri="{FF2B5EF4-FFF2-40B4-BE49-F238E27FC236}">
              <a16:creationId xmlns:a16="http://schemas.microsoft.com/office/drawing/2014/main" id="{C7DEAE32-78DB-480F-ADAB-69BE3408F080}"/>
            </a:ext>
          </a:extLst>
        </xdr:cNvPr>
        <xdr:cNvSpPr/>
      </xdr:nvSpPr>
      <xdr:spPr>
        <a:xfrm>
          <a:off x="14541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154577</xdr:rowOff>
    </xdr:from>
    <xdr:to>
      <xdr:col>81</xdr:col>
      <xdr:colOff>50800</xdr:colOff>
      <xdr:row>37</xdr:row>
      <xdr:rowOff>164374</xdr:rowOff>
    </xdr:to>
    <xdr:cxnSp macro="">
      <xdr:nvCxnSpPr>
        <xdr:cNvPr id="536" name="直線コネクタ 535">
          <a:extLst>
            <a:ext uri="{FF2B5EF4-FFF2-40B4-BE49-F238E27FC236}">
              <a16:creationId xmlns:a16="http://schemas.microsoft.com/office/drawing/2014/main" id="{2D998DE5-4162-4C3B-8660-63B523091973}"/>
            </a:ext>
          </a:extLst>
        </xdr:cNvPr>
        <xdr:cNvCxnSpPr/>
      </xdr:nvCxnSpPr>
      <xdr:spPr>
        <a:xfrm>
          <a:off x="14592300" y="649822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537" name="楕円 536">
          <a:extLst>
            <a:ext uri="{FF2B5EF4-FFF2-40B4-BE49-F238E27FC236}">
              <a16:creationId xmlns:a16="http://schemas.microsoft.com/office/drawing/2014/main" id="{A23ECC24-7793-4CD0-915E-03B31A0FB144}"/>
            </a:ext>
          </a:extLst>
        </xdr:cNvPr>
        <xdr:cNvSpPr/>
      </xdr:nvSpPr>
      <xdr:spPr>
        <a:xfrm>
          <a:off x="13652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37</xdr:row>
      <xdr:rowOff>154577</xdr:rowOff>
    </xdr:to>
    <xdr:cxnSp macro="">
      <xdr:nvCxnSpPr>
        <xdr:cNvPr id="538" name="直線コネクタ 537">
          <a:extLst>
            <a:ext uri="{FF2B5EF4-FFF2-40B4-BE49-F238E27FC236}">
              <a16:creationId xmlns:a16="http://schemas.microsoft.com/office/drawing/2014/main" id="{D3DDD87A-5C4E-4B61-9A44-A04CD3F86CA7}"/>
            </a:ext>
          </a:extLst>
        </xdr:cNvPr>
        <xdr:cNvCxnSpPr/>
      </xdr:nvCxnSpPr>
      <xdr:spPr>
        <a:xfrm>
          <a:off x="13703300" y="645250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170724</xdr:rowOff>
    </xdr:from>
    <xdr:to>
      <xdr:col>67</xdr:col>
      <xdr:colOff>101600</xdr:colOff>
      <xdr:row>37</xdr:row>
      <xdr:rowOff>100874</xdr:rowOff>
    </xdr:to>
    <xdr:sp macro="" textlink="">
      <xdr:nvSpPr>
        <xdr:cNvPr id="539" name="楕円 538">
          <a:extLst>
            <a:ext uri="{FF2B5EF4-FFF2-40B4-BE49-F238E27FC236}">
              <a16:creationId xmlns:a16="http://schemas.microsoft.com/office/drawing/2014/main" id="{53D1E7CA-A78A-42DD-AC88-D7F0C00B974E}"/>
            </a:ext>
          </a:extLst>
        </xdr:cNvPr>
        <xdr:cNvSpPr/>
      </xdr:nvSpPr>
      <xdr:spPr>
        <a:xfrm>
          <a:off x="12763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50074</xdr:rowOff>
    </xdr:from>
    <xdr:to>
      <xdr:col>71</xdr:col>
      <xdr:colOff>177800</xdr:colOff>
      <xdr:row>37</xdr:row>
      <xdr:rowOff>108857</xdr:rowOff>
    </xdr:to>
    <xdr:cxnSp macro="">
      <xdr:nvCxnSpPr>
        <xdr:cNvPr id="540" name="直線コネクタ 539">
          <a:extLst>
            <a:ext uri="{FF2B5EF4-FFF2-40B4-BE49-F238E27FC236}">
              <a16:creationId xmlns:a16="http://schemas.microsoft.com/office/drawing/2014/main" id="{B1FDBCE2-81A4-4955-B241-01C72415BBAD}"/>
            </a:ext>
          </a:extLst>
        </xdr:cNvPr>
        <xdr:cNvCxnSpPr/>
      </xdr:nvCxnSpPr>
      <xdr:spPr>
        <a:xfrm>
          <a:off x="12814300" y="639372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2CFB4AD-F0FF-4651-A19E-9DABE9BF1016}"/>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28A6AE51-D5CF-414C-806A-372CAECFC947}"/>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5A291526-9276-43CD-919C-8BDA9AA0E5EB}"/>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DAB60DA7-65D4-4A4B-97FF-D896E805F3DE}"/>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60251</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6B7DC684-AC13-47ED-B919-06CFDCCEE785}"/>
            </a:ext>
          </a:extLst>
        </xdr:cNvPr>
        <xdr:cNvSpPr txBox="1"/>
      </xdr:nvSpPr>
      <xdr:spPr>
        <a:xfrm>
          <a:off x="152660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50454</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1D89870D-1CB5-4786-A3CC-A0F49E9A33F4}"/>
            </a:ext>
          </a:extLst>
        </xdr:cNvPr>
        <xdr:cNvSpPr txBox="1"/>
      </xdr:nvSpPr>
      <xdr:spPr>
        <a:xfrm>
          <a:off x="14389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707A8377-B5AA-4704-9A3C-F95825C94F24}"/>
            </a:ext>
          </a:extLst>
        </xdr:cNvPr>
        <xdr:cNvSpPr txBox="1"/>
      </xdr:nvSpPr>
      <xdr:spPr>
        <a:xfrm>
          <a:off x="13500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117401</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B6662DD5-85AB-4508-B85D-84903673BFA8}"/>
            </a:ext>
          </a:extLst>
        </xdr:cNvPr>
        <xdr:cNvSpPr txBox="1"/>
      </xdr:nvSpPr>
      <xdr:spPr>
        <a:xfrm>
          <a:off x="12611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FA31C43-8EB0-44F0-AAFB-11CDFEF369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711B352-F172-419D-971C-084DC10EBE8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D73882D-E925-4528-9312-E90D650930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8F37518-2FBF-4568-A2F3-A148712F7B8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FD72692-F9AD-4939-A0BB-BD6A03D95E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1BE8EB9-A619-461E-BAD4-F69A073E32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BA06405-8620-4CB9-972C-A4614BB623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79560A2-DDB0-4464-9402-997F8BBE9B1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24ED3FB-1CBA-46A7-A165-E43E6ADA4B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4EBC2F3-AD96-4585-B79F-8FE440A79AB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D2BFFD8-B543-4145-9381-F047F46F23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6A3BE0B8-0F0A-4BC9-82E8-F459F17B82D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E790C89-AE79-43BD-AFB1-420CCBE9AD5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E2FE8AC3-A0BF-4869-ABFE-18A2BDC5A4A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045ADB2-927C-4AB2-9E63-EE469E4F2BF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B5CB6E9B-03A5-49E3-B7FD-50ABE866132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713B5AB-B4B6-4AFE-8FB4-FAF379DB9AD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19CB2A96-3384-43EC-9CB4-E402B8AC98C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F5E77B3-F0BA-4AB0-99ED-AB1D84E4EA4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6EC55B9-8CBA-417A-9BE5-DC2B988F74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B42DB721-E1B7-454E-9E01-526477E099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762C9989-97C0-4ED3-ABFC-7159309DCDC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BE5A0B27-0E76-4F88-902C-E74458621421}"/>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09253DB0-7FBA-4DED-AE8E-9CA17E141904}"/>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4917FDF1-3B58-4F11-A6BD-5CC0C39477B7}"/>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8C11A53-F77B-41CA-8C88-58B9204DC249}"/>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CFD0BC6C-3281-4ED5-9DB2-7450039CD3D5}"/>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F2D79E3-0995-480D-8055-B6A214763058}"/>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A02159-0308-4358-A47A-EFBAB6B882C2}"/>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A946D73D-B54A-4920-B610-8F01B7A95945}"/>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DED8641E-D631-4DA2-B050-43A5C5DE2F7F}"/>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CFCB3EB6-9A62-4B81-A2B6-8BCDE01CFD04}"/>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08B8B66-D1CC-404A-B11D-2908448DFE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58BD9BF-E236-4617-BB5A-2E486A480F7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0C0934B-2176-467F-8F60-8175D50722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DFF5A03-4B70-4C2E-B710-B33BCECBC5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6857B4D-E7D8-4125-8A2F-3525CF0A2A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586" name="楕円 585">
          <a:extLst>
            <a:ext uri="{FF2B5EF4-FFF2-40B4-BE49-F238E27FC236}">
              <a16:creationId xmlns:a16="http://schemas.microsoft.com/office/drawing/2014/main" id="{B34DA077-B9C5-4E86-BCCB-4A9ACE33DEDD}"/>
            </a:ext>
          </a:extLst>
        </xdr:cNvPr>
        <xdr:cNvSpPr/>
      </xdr:nvSpPr>
      <xdr:spPr>
        <a:xfrm>
          <a:off x="22110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38117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51D0AA3-AB12-46EF-A0FE-1698E101B348}"/>
            </a:ext>
          </a:extLst>
        </xdr:cNvPr>
        <xdr:cNvSpPr txBox="1"/>
      </xdr:nvSpPr>
      <xdr:spPr>
        <a:xfrm>
          <a:off x="22199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11684</xdr:rowOff>
    </xdr:from>
    <xdr:to>
      <xdr:col>112</xdr:col>
      <xdr:colOff>38100</xdr:colOff>
      <xdr:row>39</xdr:row>
      <xdr:rowOff>113284</xdr:rowOff>
    </xdr:to>
    <xdr:sp macro="" textlink="">
      <xdr:nvSpPr>
        <xdr:cNvPr id="588" name="楕円 587">
          <a:extLst>
            <a:ext uri="{FF2B5EF4-FFF2-40B4-BE49-F238E27FC236}">
              <a16:creationId xmlns:a16="http://schemas.microsoft.com/office/drawing/2014/main" id="{9E2BBDC7-6DBA-4C8B-893F-148D9A620927}"/>
            </a:ext>
          </a:extLst>
        </xdr:cNvPr>
        <xdr:cNvSpPr/>
      </xdr:nvSpPr>
      <xdr:spPr>
        <a:xfrm>
          <a:off x="21272500" y="6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62484</xdr:rowOff>
    </xdr:from>
    <xdr:to>
      <xdr:col>116</xdr:col>
      <xdr:colOff>63500</xdr:colOff>
      <xdr:row>39</xdr:row>
      <xdr:rowOff>110490</xdr:rowOff>
    </xdr:to>
    <xdr:cxnSp macro="">
      <xdr:nvCxnSpPr>
        <xdr:cNvPr id="589" name="直線コネクタ 588">
          <a:extLst>
            <a:ext uri="{FF2B5EF4-FFF2-40B4-BE49-F238E27FC236}">
              <a16:creationId xmlns:a16="http://schemas.microsoft.com/office/drawing/2014/main" id="{4C321DA7-3061-42DB-918B-A6EC5D9CA753}"/>
            </a:ext>
          </a:extLst>
        </xdr:cNvPr>
        <xdr:cNvCxnSpPr/>
      </xdr:nvCxnSpPr>
      <xdr:spPr>
        <a:xfrm>
          <a:off x="21323300" y="674903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160274</xdr:rowOff>
    </xdr:from>
    <xdr:to>
      <xdr:col>107</xdr:col>
      <xdr:colOff>101600</xdr:colOff>
      <xdr:row>39</xdr:row>
      <xdr:rowOff>90424</xdr:rowOff>
    </xdr:to>
    <xdr:sp macro="" textlink="">
      <xdr:nvSpPr>
        <xdr:cNvPr id="590" name="楕円 589">
          <a:extLst>
            <a:ext uri="{FF2B5EF4-FFF2-40B4-BE49-F238E27FC236}">
              <a16:creationId xmlns:a16="http://schemas.microsoft.com/office/drawing/2014/main" id="{4F9B7705-3D90-4717-B19D-B6CE4C59CE2F}"/>
            </a:ext>
          </a:extLst>
        </xdr:cNvPr>
        <xdr:cNvSpPr/>
      </xdr:nvSpPr>
      <xdr:spPr>
        <a:xfrm>
          <a:off x="20383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39624</xdr:rowOff>
    </xdr:from>
    <xdr:to>
      <xdr:col>111</xdr:col>
      <xdr:colOff>177800</xdr:colOff>
      <xdr:row>39</xdr:row>
      <xdr:rowOff>62484</xdr:rowOff>
    </xdr:to>
    <xdr:cxnSp macro="">
      <xdr:nvCxnSpPr>
        <xdr:cNvPr id="591" name="直線コネクタ 590">
          <a:extLst>
            <a:ext uri="{FF2B5EF4-FFF2-40B4-BE49-F238E27FC236}">
              <a16:creationId xmlns:a16="http://schemas.microsoft.com/office/drawing/2014/main" id="{D9CD3599-CAB4-4CF8-89EB-2B845DBF0773}"/>
            </a:ext>
          </a:extLst>
        </xdr:cNvPr>
        <xdr:cNvCxnSpPr/>
      </xdr:nvCxnSpPr>
      <xdr:spPr>
        <a:xfrm>
          <a:off x="20434300" y="67261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xdr:rowOff>
    </xdr:from>
    <xdr:to>
      <xdr:col>102</xdr:col>
      <xdr:colOff>165100</xdr:colOff>
      <xdr:row>39</xdr:row>
      <xdr:rowOff>101854</xdr:rowOff>
    </xdr:to>
    <xdr:sp macro="" textlink="">
      <xdr:nvSpPr>
        <xdr:cNvPr id="592" name="楕円 591">
          <a:extLst>
            <a:ext uri="{FF2B5EF4-FFF2-40B4-BE49-F238E27FC236}">
              <a16:creationId xmlns:a16="http://schemas.microsoft.com/office/drawing/2014/main" id="{7EBFB8ED-4AD8-4292-B029-626E622512F1}"/>
            </a:ext>
          </a:extLst>
        </xdr:cNvPr>
        <xdr:cNvSpPr/>
      </xdr:nvSpPr>
      <xdr:spPr>
        <a:xfrm>
          <a:off x="19494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39624</xdr:rowOff>
    </xdr:from>
    <xdr:to>
      <xdr:col>107</xdr:col>
      <xdr:colOff>50800</xdr:colOff>
      <xdr:row>39</xdr:row>
      <xdr:rowOff>51054</xdr:rowOff>
    </xdr:to>
    <xdr:cxnSp macro="">
      <xdr:nvCxnSpPr>
        <xdr:cNvPr id="593" name="直線コネクタ 592">
          <a:extLst>
            <a:ext uri="{FF2B5EF4-FFF2-40B4-BE49-F238E27FC236}">
              <a16:creationId xmlns:a16="http://schemas.microsoft.com/office/drawing/2014/main" id="{72CD591C-238C-4A95-9AF5-0AA94D3786E8}"/>
            </a:ext>
          </a:extLst>
        </xdr:cNvPr>
        <xdr:cNvCxnSpPr/>
      </xdr:nvCxnSpPr>
      <xdr:spPr>
        <a:xfrm flipV="1">
          <a:off x="19545300" y="67261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36830</xdr:rowOff>
    </xdr:from>
    <xdr:to>
      <xdr:col>98</xdr:col>
      <xdr:colOff>38100</xdr:colOff>
      <xdr:row>39</xdr:row>
      <xdr:rowOff>138430</xdr:rowOff>
    </xdr:to>
    <xdr:sp macro="" textlink="">
      <xdr:nvSpPr>
        <xdr:cNvPr id="594" name="楕円 593">
          <a:extLst>
            <a:ext uri="{FF2B5EF4-FFF2-40B4-BE49-F238E27FC236}">
              <a16:creationId xmlns:a16="http://schemas.microsoft.com/office/drawing/2014/main" id="{95436E0A-5048-4C86-A01A-379AD857D1CE}"/>
            </a:ext>
          </a:extLst>
        </xdr:cNvPr>
        <xdr:cNvSpPr/>
      </xdr:nvSpPr>
      <xdr:spPr>
        <a:xfrm>
          <a:off x="18605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51054</xdr:rowOff>
    </xdr:from>
    <xdr:to>
      <xdr:col>102</xdr:col>
      <xdr:colOff>114300</xdr:colOff>
      <xdr:row>39</xdr:row>
      <xdr:rowOff>87630</xdr:rowOff>
    </xdr:to>
    <xdr:cxnSp macro="">
      <xdr:nvCxnSpPr>
        <xdr:cNvPr id="595" name="直線コネクタ 594">
          <a:extLst>
            <a:ext uri="{FF2B5EF4-FFF2-40B4-BE49-F238E27FC236}">
              <a16:creationId xmlns:a16="http://schemas.microsoft.com/office/drawing/2014/main" id="{A74586E4-8DF0-4590-B879-8D1F96FAAE63}"/>
            </a:ext>
          </a:extLst>
        </xdr:cNvPr>
        <xdr:cNvCxnSpPr/>
      </xdr:nvCxnSpPr>
      <xdr:spPr>
        <a:xfrm flipV="1">
          <a:off x="18656300" y="67376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B6350F9-54B4-44AD-B472-39D36DBB9E31}"/>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6C0E90E4-A229-4C43-9F21-4A77C4EED702}"/>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BF2C489-3731-4401-A5FD-617351746B92}"/>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F4A42B08-13A3-47ED-A24F-62AB35790DEA}"/>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104411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348F6B32-CFDC-4758-85E3-A34BEA45360C}"/>
            </a:ext>
          </a:extLst>
        </xdr:cNvPr>
        <xdr:cNvSpPr txBox="1"/>
      </xdr:nvSpPr>
      <xdr:spPr>
        <a:xfrm>
          <a:off x="21075727" y="679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BAD8CD1B-D43D-4945-B490-B6047DEBA41B}"/>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92981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B07E2F91-C777-46F0-A850-601A7FB57F00}"/>
            </a:ext>
          </a:extLst>
        </xdr:cNvPr>
        <xdr:cNvSpPr txBox="1"/>
      </xdr:nvSpPr>
      <xdr:spPr>
        <a:xfrm>
          <a:off x="19310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07F095D-2A9F-45F8-B3E2-7A8E77E32507}"/>
            </a:ext>
          </a:extLst>
        </xdr:cNvPr>
        <xdr:cNvSpPr txBox="1"/>
      </xdr:nvSpPr>
      <xdr:spPr>
        <a:xfrm>
          <a:off x="18421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07809F8-1C37-43AE-A2F2-162174D144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6418CD5-CF6D-4743-8A48-877134B1B8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DE764C6-9A53-4AF7-9898-7FBCC0D340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5C3D0F6-F2CE-4DEF-AEFA-FCF6AACED5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A4ADC21-E5EF-4432-8A71-195706A96E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20BDEFB-CBAF-4FF2-984B-853A46646D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D7CDBC5-F4FC-4F06-BB19-43AD1C6340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80E12A7-F400-4830-AACF-CCAA6F76685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B8158FF-C23F-4CFC-97BE-A659A8FC86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3E571D69-0CCC-4576-AAE7-15ED94C9D57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D404FF1-095B-4369-B3A9-56C1394F6BD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F6398C73-D28D-4512-88C9-4A9A25B1D7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263A8F30-28C1-4358-9758-82507880C57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23D7BABF-D61B-4D89-9BC0-9A267D4A323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EFE887B-954F-4993-B4E6-EE2C8C09D51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34796885-CB2E-463B-AB7D-F53380B659D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FF7E981-D942-4011-B456-F7AEEF3C53A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FDEF613-E722-4CA0-A84C-4DE7E37D198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ECDC9A4-E3D1-433F-8331-4502C5A2818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63C2DEC7-4C84-4512-A79F-2EEC87E3612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20E1A2C-514B-420D-87D7-A7B51424B0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AF952E2B-0149-4E1F-9060-ED056F97A6D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14FFEB83-C6B8-4765-8068-6B54B33919E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E3E6E48A-4EC6-4B18-BD6D-6AB1E972670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D613E50F-D780-490C-A441-2CF1BD7D7E6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28E0BBC0-F692-4F42-A58C-B597C91161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2263B11-758D-45F8-BAF4-6C2E1D0F7D51}"/>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F6B73E92-4817-4A59-A962-9FF21A0A2B97}"/>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5FA235DA-62F0-436B-90D8-30F5189B70C6}"/>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A8A5043F-17AA-4D25-906C-E7EFD3E8C69F}"/>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FF748513-295A-4252-9095-A4C6666F1C0C}"/>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C516449D-BCE0-49D4-9A77-593360B1194B}"/>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602C263-7590-488A-8EF4-C83411FD57B4}"/>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CDEF48FD-508D-4842-8982-4566D26C58E6}"/>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B16048D6-15D4-4DEB-A236-53D244058B1A}"/>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86452F6D-9C94-40AE-9288-64074D9826CD}"/>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D8E45198-008F-4273-8411-23CB8362752F}"/>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78CEF86-3251-48E3-A7C8-C575E62CBE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E0A41DC-B75A-4F3A-8F0D-2107593C4B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D5CF66E-248C-4DDA-AF03-5DF717052C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F4758FA-4D94-4ECD-8503-C36CE6D5562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80D171D-BF4D-4838-8559-A7CC6F47E1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42273</xdr:rowOff>
    </xdr:from>
    <xdr:to>
      <xdr:col>85</xdr:col>
      <xdr:colOff>177800</xdr:colOff>
      <xdr:row>61</xdr:row>
      <xdr:rowOff>143873</xdr:rowOff>
    </xdr:to>
    <xdr:sp macro="" textlink="">
      <xdr:nvSpPr>
        <xdr:cNvPr id="646" name="楕円 645">
          <a:extLst>
            <a:ext uri="{FF2B5EF4-FFF2-40B4-BE49-F238E27FC236}">
              <a16:creationId xmlns:a16="http://schemas.microsoft.com/office/drawing/2014/main" id="{70D16CA5-0C29-4249-8070-F43CDDDDD782}"/>
            </a:ext>
          </a:extLst>
        </xdr:cNvPr>
        <xdr:cNvSpPr/>
      </xdr:nvSpPr>
      <xdr:spPr>
        <a:xfrm>
          <a:off x="162687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20700</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0892EE2-CD7B-40AE-949F-521A22BF7619}"/>
            </a:ext>
          </a:extLst>
        </xdr:cNvPr>
        <xdr:cNvSpPr txBox="1"/>
      </xdr:nvSpPr>
      <xdr:spPr>
        <a:xfrm>
          <a:off x="16357600"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78196</xdr:rowOff>
    </xdr:from>
    <xdr:to>
      <xdr:col>81</xdr:col>
      <xdr:colOff>101600</xdr:colOff>
      <xdr:row>62</xdr:row>
      <xdr:rowOff>8346</xdr:rowOff>
    </xdr:to>
    <xdr:sp macro="" textlink="">
      <xdr:nvSpPr>
        <xdr:cNvPr id="648" name="楕円 647">
          <a:extLst>
            <a:ext uri="{FF2B5EF4-FFF2-40B4-BE49-F238E27FC236}">
              <a16:creationId xmlns:a16="http://schemas.microsoft.com/office/drawing/2014/main" id="{10E905D5-9F3B-40FF-8127-54317BF96B5C}"/>
            </a:ext>
          </a:extLst>
        </xdr:cNvPr>
        <xdr:cNvSpPr/>
      </xdr:nvSpPr>
      <xdr:spPr>
        <a:xfrm>
          <a:off x="15430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93073</xdr:rowOff>
    </xdr:from>
    <xdr:to>
      <xdr:col>85</xdr:col>
      <xdr:colOff>127000</xdr:colOff>
      <xdr:row>61</xdr:row>
      <xdr:rowOff>128996</xdr:rowOff>
    </xdr:to>
    <xdr:cxnSp macro="">
      <xdr:nvCxnSpPr>
        <xdr:cNvPr id="649" name="直線コネクタ 648">
          <a:extLst>
            <a:ext uri="{FF2B5EF4-FFF2-40B4-BE49-F238E27FC236}">
              <a16:creationId xmlns:a16="http://schemas.microsoft.com/office/drawing/2014/main" id="{F06264EF-B129-4B9A-8CE9-8424853D8D07}"/>
            </a:ext>
          </a:extLst>
        </xdr:cNvPr>
        <xdr:cNvCxnSpPr/>
      </xdr:nvCxnSpPr>
      <xdr:spPr>
        <a:xfrm flipV="1">
          <a:off x="15481300" y="1055152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68399</xdr:rowOff>
    </xdr:from>
    <xdr:to>
      <xdr:col>76</xdr:col>
      <xdr:colOff>165100</xdr:colOff>
      <xdr:row>61</xdr:row>
      <xdr:rowOff>169999</xdr:rowOff>
    </xdr:to>
    <xdr:sp macro="" textlink="">
      <xdr:nvSpPr>
        <xdr:cNvPr id="650" name="楕円 649">
          <a:extLst>
            <a:ext uri="{FF2B5EF4-FFF2-40B4-BE49-F238E27FC236}">
              <a16:creationId xmlns:a16="http://schemas.microsoft.com/office/drawing/2014/main" id="{FC17FA77-39DD-4CDB-9A7F-80454E6E46C9}"/>
            </a:ext>
          </a:extLst>
        </xdr:cNvPr>
        <xdr:cNvSpPr/>
      </xdr:nvSpPr>
      <xdr:spPr>
        <a:xfrm>
          <a:off x="14541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119199</xdr:rowOff>
    </xdr:from>
    <xdr:to>
      <xdr:col>81</xdr:col>
      <xdr:colOff>50800</xdr:colOff>
      <xdr:row>61</xdr:row>
      <xdr:rowOff>128996</xdr:rowOff>
    </xdr:to>
    <xdr:cxnSp macro="">
      <xdr:nvCxnSpPr>
        <xdr:cNvPr id="651" name="直線コネクタ 650">
          <a:extLst>
            <a:ext uri="{FF2B5EF4-FFF2-40B4-BE49-F238E27FC236}">
              <a16:creationId xmlns:a16="http://schemas.microsoft.com/office/drawing/2014/main" id="{E0E3821B-D00C-4326-8645-0228EAFAC3B2}"/>
            </a:ext>
          </a:extLst>
        </xdr:cNvPr>
        <xdr:cNvCxnSpPr/>
      </xdr:nvCxnSpPr>
      <xdr:spPr>
        <a:xfrm>
          <a:off x="14592300" y="105776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78196</xdr:rowOff>
    </xdr:from>
    <xdr:to>
      <xdr:col>72</xdr:col>
      <xdr:colOff>38100</xdr:colOff>
      <xdr:row>62</xdr:row>
      <xdr:rowOff>8346</xdr:rowOff>
    </xdr:to>
    <xdr:sp macro="" textlink="">
      <xdr:nvSpPr>
        <xdr:cNvPr id="652" name="楕円 651">
          <a:extLst>
            <a:ext uri="{FF2B5EF4-FFF2-40B4-BE49-F238E27FC236}">
              <a16:creationId xmlns:a16="http://schemas.microsoft.com/office/drawing/2014/main" id="{580AAEA6-F289-4E31-923D-4084F7E77E97}"/>
            </a:ext>
          </a:extLst>
        </xdr:cNvPr>
        <xdr:cNvSpPr/>
      </xdr:nvSpPr>
      <xdr:spPr>
        <a:xfrm>
          <a:off x="13652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119199</xdr:rowOff>
    </xdr:from>
    <xdr:to>
      <xdr:col>76</xdr:col>
      <xdr:colOff>114300</xdr:colOff>
      <xdr:row>61</xdr:row>
      <xdr:rowOff>128996</xdr:rowOff>
    </xdr:to>
    <xdr:cxnSp macro="">
      <xdr:nvCxnSpPr>
        <xdr:cNvPr id="653" name="直線コネクタ 652">
          <a:extLst>
            <a:ext uri="{FF2B5EF4-FFF2-40B4-BE49-F238E27FC236}">
              <a16:creationId xmlns:a16="http://schemas.microsoft.com/office/drawing/2014/main" id="{4A328B42-D253-4BF3-A916-9B05D6452603}"/>
            </a:ext>
          </a:extLst>
        </xdr:cNvPr>
        <xdr:cNvCxnSpPr/>
      </xdr:nvCxnSpPr>
      <xdr:spPr>
        <a:xfrm flipV="1">
          <a:off x="13703300" y="105776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166370</xdr:rowOff>
    </xdr:from>
    <xdr:to>
      <xdr:col>67</xdr:col>
      <xdr:colOff>101600</xdr:colOff>
      <xdr:row>62</xdr:row>
      <xdr:rowOff>96520</xdr:rowOff>
    </xdr:to>
    <xdr:sp macro="" textlink="">
      <xdr:nvSpPr>
        <xdr:cNvPr id="654" name="楕円 653">
          <a:extLst>
            <a:ext uri="{FF2B5EF4-FFF2-40B4-BE49-F238E27FC236}">
              <a16:creationId xmlns:a16="http://schemas.microsoft.com/office/drawing/2014/main" id="{A4EECB75-7AFF-4B62-A34C-C6F041C99D7D}"/>
            </a:ext>
          </a:extLst>
        </xdr:cNvPr>
        <xdr:cNvSpPr/>
      </xdr:nvSpPr>
      <xdr:spPr>
        <a:xfrm>
          <a:off x="1276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128996</xdr:rowOff>
    </xdr:from>
    <xdr:to>
      <xdr:col>71</xdr:col>
      <xdr:colOff>177800</xdr:colOff>
      <xdr:row>62</xdr:row>
      <xdr:rowOff>45720</xdr:rowOff>
    </xdr:to>
    <xdr:cxnSp macro="">
      <xdr:nvCxnSpPr>
        <xdr:cNvPr id="655" name="直線コネクタ 654">
          <a:extLst>
            <a:ext uri="{FF2B5EF4-FFF2-40B4-BE49-F238E27FC236}">
              <a16:creationId xmlns:a16="http://schemas.microsoft.com/office/drawing/2014/main" id="{7888FC6E-2F0D-4E53-86A9-7620E1DC40A8}"/>
            </a:ext>
          </a:extLst>
        </xdr:cNvPr>
        <xdr:cNvCxnSpPr/>
      </xdr:nvCxnSpPr>
      <xdr:spPr>
        <a:xfrm flipV="1">
          <a:off x="12814300" y="10587446"/>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68F9B8FD-D679-4C10-8035-7EFCE77A3DFF}"/>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7289DF20-DD9A-437F-977A-E6AE12BDD3F5}"/>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10454ADD-4CFB-4892-B16A-49485B50E4F1}"/>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CC6F3E51-A4FD-4613-9089-B6FFC3F59B67}"/>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170923</xdr:rowOff>
    </xdr:from>
    <xdr:ext cx="405111" cy="259045"/>
    <xdr:sp macro="" textlink="">
      <xdr:nvSpPr>
        <xdr:cNvPr id="660" name="n_1mainValue【学校施設】&#10;有形固定資産減価償却率">
          <a:extLst>
            <a:ext uri="{FF2B5EF4-FFF2-40B4-BE49-F238E27FC236}">
              <a16:creationId xmlns:a16="http://schemas.microsoft.com/office/drawing/2014/main" id="{199784E3-25EE-4D70-B11B-3E7295416CE0}"/>
            </a:ext>
          </a:extLst>
        </xdr:cNvPr>
        <xdr:cNvSpPr txBox="1"/>
      </xdr:nvSpPr>
      <xdr:spPr>
        <a:xfrm>
          <a:off x="152660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161126</xdr:rowOff>
    </xdr:from>
    <xdr:ext cx="405111" cy="259045"/>
    <xdr:sp macro="" textlink="">
      <xdr:nvSpPr>
        <xdr:cNvPr id="661" name="n_2mainValue【学校施設】&#10;有形固定資産減価償却率">
          <a:extLst>
            <a:ext uri="{FF2B5EF4-FFF2-40B4-BE49-F238E27FC236}">
              <a16:creationId xmlns:a16="http://schemas.microsoft.com/office/drawing/2014/main" id="{061B484E-4B23-46F0-A43A-F16B443E0A25}"/>
            </a:ext>
          </a:extLst>
        </xdr:cNvPr>
        <xdr:cNvSpPr txBox="1"/>
      </xdr:nvSpPr>
      <xdr:spPr>
        <a:xfrm>
          <a:off x="14389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170923</xdr:rowOff>
    </xdr:from>
    <xdr:ext cx="405111" cy="259045"/>
    <xdr:sp macro="" textlink="">
      <xdr:nvSpPr>
        <xdr:cNvPr id="662" name="n_3mainValue【学校施設】&#10;有形固定資産減価償却率">
          <a:extLst>
            <a:ext uri="{FF2B5EF4-FFF2-40B4-BE49-F238E27FC236}">
              <a16:creationId xmlns:a16="http://schemas.microsoft.com/office/drawing/2014/main" id="{477D8182-B89C-43F5-B57E-72EB490E7ECA}"/>
            </a:ext>
          </a:extLst>
        </xdr:cNvPr>
        <xdr:cNvSpPr txBox="1"/>
      </xdr:nvSpPr>
      <xdr:spPr>
        <a:xfrm>
          <a:off x="13500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87647</xdr:rowOff>
    </xdr:from>
    <xdr:ext cx="405111" cy="259045"/>
    <xdr:sp macro="" textlink="">
      <xdr:nvSpPr>
        <xdr:cNvPr id="663" name="n_4mainValue【学校施設】&#10;有形固定資産減価償却率">
          <a:extLst>
            <a:ext uri="{FF2B5EF4-FFF2-40B4-BE49-F238E27FC236}">
              <a16:creationId xmlns:a16="http://schemas.microsoft.com/office/drawing/2014/main" id="{95254D9B-0DB8-43EC-949A-F20F7F23D4FE}"/>
            </a:ext>
          </a:extLst>
        </xdr:cNvPr>
        <xdr:cNvSpPr txBox="1"/>
      </xdr:nvSpPr>
      <xdr:spPr>
        <a:xfrm>
          <a:off x="12611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F492D61-B68A-4052-B872-65C4068F89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EA21493-9628-4915-9F8B-7F4835BEC2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EF5875E-52E3-4511-9C87-C559E54547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26CC1365-236A-4DE4-987B-D803B5E1B7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CEE8026-600F-4408-BB72-BF9B654C9E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6FEB9793-5997-42E6-84CD-61E0DCDFCEF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EA1B8F5B-3008-431B-9581-D9464637663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6EDE7280-E9F9-4E19-B3F1-B7CBEE38DB9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C76D5973-3D19-45F3-9BFC-17BC812F43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59D1352E-8C87-4A4E-9C4A-F0D7908613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1A0F7BF-9472-4177-AC60-020B25CB25C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1CE52942-5195-4017-B03D-5750B506C5F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5450A3FF-45CF-4060-976F-13D320D7AC4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F77390E-970A-4B09-9CF1-85CE59F51D2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3EB2A8F-8FB1-47BD-949B-34237CFDB16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52728BA8-C157-4FE6-8375-B378C030F8A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78F7D5C3-A6C4-4236-ACE6-FA18408AFF3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C92BAFFC-8F2D-4D73-81F9-9C2B8617B40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BAD470CA-A3FA-4636-9907-BBE5FBE06C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2693E2E-AF3E-4ED6-B727-E40ACB44395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5C802FB-56BE-4C0A-9215-C3CDFBCEB38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836F3F37-B39F-4A18-B50A-01BA364CAD8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1F1AF7D-6E28-4421-BFAD-C82E700A60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9C06860-1925-41DF-BEFA-36178E14DD73}"/>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F646C287-60F5-417A-9E7E-7F919F4AFD3C}"/>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7F1F85FE-45C7-4BFD-B062-0C91FF2C576B}"/>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7B2C2652-5FE5-4E7E-B3D9-900CAFC67BDF}"/>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2028C830-B9B6-4F3D-AEB6-5EF5060BEB43}"/>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ABDA8463-6778-4022-BF65-1F6B53F94654}"/>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D7BE4D7A-CEC4-4639-BA84-C91E26555726}"/>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69D0BB42-50B2-4BC2-8270-7C77404E2AC5}"/>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B61A1513-39AA-49EA-AAE2-7C483E843035}"/>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1AF83E30-47FA-4872-8212-8FBEF6FA2515}"/>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4DFE3287-3DE9-4AE4-87C4-DE213995B30E}"/>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42A6607-B675-45E5-9C6D-531712529A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2B65E68-11FD-4A09-96B2-F03AF1C8A6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4F0C18F-C8CF-449A-BD39-8572548C0D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A5A89CA-4DA5-4CDB-86D3-C30AAE0268E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BFE0DF4-F7DE-4A20-9C50-D104FBE3DB5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46545</xdr:rowOff>
    </xdr:from>
    <xdr:to>
      <xdr:col>116</xdr:col>
      <xdr:colOff>114300</xdr:colOff>
      <xdr:row>60</xdr:row>
      <xdr:rowOff>148145</xdr:rowOff>
    </xdr:to>
    <xdr:sp macro="" textlink="">
      <xdr:nvSpPr>
        <xdr:cNvPr id="703" name="楕円 702">
          <a:extLst>
            <a:ext uri="{FF2B5EF4-FFF2-40B4-BE49-F238E27FC236}">
              <a16:creationId xmlns:a16="http://schemas.microsoft.com/office/drawing/2014/main" id="{605454AD-F806-4F8B-98E8-9321762CC1F8}"/>
            </a:ext>
          </a:extLst>
        </xdr:cNvPr>
        <xdr:cNvSpPr/>
      </xdr:nvSpPr>
      <xdr:spPr>
        <a:xfrm>
          <a:off x="22110700" y="1033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69422</xdr:rowOff>
    </xdr:from>
    <xdr:ext cx="469744" cy="259045"/>
    <xdr:sp macro="" textlink="">
      <xdr:nvSpPr>
        <xdr:cNvPr id="704" name="【学校施設】&#10;一人当たり面積該当値テキスト">
          <a:extLst>
            <a:ext uri="{FF2B5EF4-FFF2-40B4-BE49-F238E27FC236}">
              <a16:creationId xmlns:a16="http://schemas.microsoft.com/office/drawing/2014/main" id="{935BB0E2-6A1C-4056-962D-2983C558A376}"/>
            </a:ext>
          </a:extLst>
        </xdr:cNvPr>
        <xdr:cNvSpPr txBox="1"/>
      </xdr:nvSpPr>
      <xdr:spPr>
        <a:xfrm>
          <a:off x="22199600" y="1018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65024</xdr:rowOff>
    </xdr:from>
    <xdr:to>
      <xdr:col>112</xdr:col>
      <xdr:colOff>38100</xdr:colOff>
      <xdr:row>60</xdr:row>
      <xdr:rowOff>166624</xdr:rowOff>
    </xdr:to>
    <xdr:sp macro="" textlink="">
      <xdr:nvSpPr>
        <xdr:cNvPr id="705" name="楕円 704">
          <a:extLst>
            <a:ext uri="{FF2B5EF4-FFF2-40B4-BE49-F238E27FC236}">
              <a16:creationId xmlns:a16="http://schemas.microsoft.com/office/drawing/2014/main" id="{0CCD3A8B-9836-4E8C-9882-5D277F25AB5B}"/>
            </a:ext>
          </a:extLst>
        </xdr:cNvPr>
        <xdr:cNvSpPr/>
      </xdr:nvSpPr>
      <xdr:spPr>
        <a:xfrm>
          <a:off x="21272500" y="103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97345</xdr:rowOff>
    </xdr:from>
    <xdr:to>
      <xdr:col>116</xdr:col>
      <xdr:colOff>63500</xdr:colOff>
      <xdr:row>60</xdr:row>
      <xdr:rowOff>115824</xdr:rowOff>
    </xdr:to>
    <xdr:cxnSp macro="">
      <xdr:nvCxnSpPr>
        <xdr:cNvPr id="706" name="直線コネクタ 705">
          <a:extLst>
            <a:ext uri="{FF2B5EF4-FFF2-40B4-BE49-F238E27FC236}">
              <a16:creationId xmlns:a16="http://schemas.microsoft.com/office/drawing/2014/main" id="{B8506137-F3CC-453B-9DEF-6F3D4A50FADD}"/>
            </a:ext>
          </a:extLst>
        </xdr:cNvPr>
        <xdr:cNvCxnSpPr/>
      </xdr:nvCxnSpPr>
      <xdr:spPr>
        <a:xfrm flipV="1">
          <a:off x="21323300" y="10384345"/>
          <a:ext cx="838200"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80835</xdr:rowOff>
    </xdr:from>
    <xdr:to>
      <xdr:col>107</xdr:col>
      <xdr:colOff>101600</xdr:colOff>
      <xdr:row>61</xdr:row>
      <xdr:rowOff>10985</xdr:rowOff>
    </xdr:to>
    <xdr:sp macro="" textlink="">
      <xdr:nvSpPr>
        <xdr:cNvPr id="707" name="楕円 706">
          <a:extLst>
            <a:ext uri="{FF2B5EF4-FFF2-40B4-BE49-F238E27FC236}">
              <a16:creationId xmlns:a16="http://schemas.microsoft.com/office/drawing/2014/main" id="{9EF55641-977A-40E3-B5E8-A2B5CCE3703E}"/>
            </a:ext>
          </a:extLst>
        </xdr:cNvPr>
        <xdr:cNvSpPr/>
      </xdr:nvSpPr>
      <xdr:spPr>
        <a:xfrm>
          <a:off x="20383500" y="1036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115824</xdr:rowOff>
    </xdr:from>
    <xdr:to>
      <xdr:col>111</xdr:col>
      <xdr:colOff>177800</xdr:colOff>
      <xdr:row>60</xdr:row>
      <xdr:rowOff>131635</xdr:rowOff>
    </xdr:to>
    <xdr:cxnSp macro="">
      <xdr:nvCxnSpPr>
        <xdr:cNvPr id="708" name="直線コネクタ 707">
          <a:extLst>
            <a:ext uri="{FF2B5EF4-FFF2-40B4-BE49-F238E27FC236}">
              <a16:creationId xmlns:a16="http://schemas.microsoft.com/office/drawing/2014/main" id="{5E77019B-2C0B-4431-AB16-618EA57973A9}"/>
            </a:ext>
          </a:extLst>
        </xdr:cNvPr>
        <xdr:cNvCxnSpPr/>
      </xdr:nvCxnSpPr>
      <xdr:spPr>
        <a:xfrm flipV="1">
          <a:off x="20434300" y="10402824"/>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97219</xdr:rowOff>
    </xdr:from>
    <xdr:to>
      <xdr:col>102</xdr:col>
      <xdr:colOff>165100</xdr:colOff>
      <xdr:row>61</xdr:row>
      <xdr:rowOff>27369</xdr:rowOff>
    </xdr:to>
    <xdr:sp macro="" textlink="">
      <xdr:nvSpPr>
        <xdr:cNvPr id="709" name="楕円 708">
          <a:extLst>
            <a:ext uri="{FF2B5EF4-FFF2-40B4-BE49-F238E27FC236}">
              <a16:creationId xmlns:a16="http://schemas.microsoft.com/office/drawing/2014/main" id="{B363B30C-CC0E-4A3D-A073-2A1FAFD1992B}"/>
            </a:ext>
          </a:extLst>
        </xdr:cNvPr>
        <xdr:cNvSpPr/>
      </xdr:nvSpPr>
      <xdr:spPr>
        <a:xfrm>
          <a:off x="19494500" y="103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131635</xdr:rowOff>
    </xdr:from>
    <xdr:to>
      <xdr:col>107</xdr:col>
      <xdr:colOff>50800</xdr:colOff>
      <xdr:row>60</xdr:row>
      <xdr:rowOff>148019</xdr:rowOff>
    </xdr:to>
    <xdr:cxnSp macro="">
      <xdr:nvCxnSpPr>
        <xdr:cNvPr id="710" name="直線コネクタ 709">
          <a:extLst>
            <a:ext uri="{FF2B5EF4-FFF2-40B4-BE49-F238E27FC236}">
              <a16:creationId xmlns:a16="http://schemas.microsoft.com/office/drawing/2014/main" id="{9D4735EE-BD82-41A6-B469-20508BF2C6A2}"/>
            </a:ext>
          </a:extLst>
        </xdr:cNvPr>
        <xdr:cNvCxnSpPr/>
      </xdr:nvCxnSpPr>
      <xdr:spPr>
        <a:xfrm flipV="1">
          <a:off x="19545300" y="10418635"/>
          <a:ext cx="8890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109410</xdr:rowOff>
    </xdr:from>
    <xdr:to>
      <xdr:col>98</xdr:col>
      <xdr:colOff>38100</xdr:colOff>
      <xdr:row>61</xdr:row>
      <xdr:rowOff>39560</xdr:rowOff>
    </xdr:to>
    <xdr:sp macro="" textlink="">
      <xdr:nvSpPr>
        <xdr:cNvPr id="711" name="楕円 710">
          <a:extLst>
            <a:ext uri="{FF2B5EF4-FFF2-40B4-BE49-F238E27FC236}">
              <a16:creationId xmlns:a16="http://schemas.microsoft.com/office/drawing/2014/main" id="{CA8A29F4-8DA1-4276-99E2-F67A9B36192F}"/>
            </a:ext>
          </a:extLst>
        </xdr:cNvPr>
        <xdr:cNvSpPr/>
      </xdr:nvSpPr>
      <xdr:spPr>
        <a:xfrm>
          <a:off x="18605500" y="1039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148019</xdr:rowOff>
    </xdr:from>
    <xdr:to>
      <xdr:col>102</xdr:col>
      <xdr:colOff>114300</xdr:colOff>
      <xdr:row>60</xdr:row>
      <xdr:rowOff>160210</xdr:rowOff>
    </xdr:to>
    <xdr:cxnSp macro="">
      <xdr:nvCxnSpPr>
        <xdr:cNvPr id="712" name="直線コネクタ 711">
          <a:extLst>
            <a:ext uri="{FF2B5EF4-FFF2-40B4-BE49-F238E27FC236}">
              <a16:creationId xmlns:a16="http://schemas.microsoft.com/office/drawing/2014/main" id="{B683D73E-1D71-4B55-91C9-0A6BB9FE0ACB}"/>
            </a:ext>
          </a:extLst>
        </xdr:cNvPr>
        <xdr:cNvCxnSpPr/>
      </xdr:nvCxnSpPr>
      <xdr:spPr>
        <a:xfrm flipV="1">
          <a:off x="18656300" y="10435019"/>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57527D7A-8C0D-46B8-A747-F5D6802B8DFE}"/>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C4CDDA34-47BA-4042-93B6-13F2A5880709}"/>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4B18083D-1735-4038-ADEF-68DA1B23345F}"/>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C9121652-4A1E-4382-B48E-A9F009087D12}"/>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11701</xdr:rowOff>
    </xdr:from>
    <xdr:ext cx="469744" cy="259045"/>
    <xdr:sp macro="" textlink="">
      <xdr:nvSpPr>
        <xdr:cNvPr id="717" name="n_1mainValue【学校施設】&#10;一人当たり面積">
          <a:extLst>
            <a:ext uri="{FF2B5EF4-FFF2-40B4-BE49-F238E27FC236}">
              <a16:creationId xmlns:a16="http://schemas.microsoft.com/office/drawing/2014/main" id="{2326B09C-9D7C-42A5-8632-5391E2009A4A}"/>
            </a:ext>
          </a:extLst>
        </xdr:cNvPr>
        <xdr:cNvSpPr txBox="1"/>
      </xdr:nvSpPr>
      <xdr:spPr>
        <a:xfrm>
          <a:off x="21075727" y="1012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27512</xdr:rowOff>
    </xdr:from>
    <xdr:ext cx="469744" cy="259045"/>
    <xdr:sp macro="" textlink="">
      <xdr:nvSpPr>
        <xdr:cNvPr id="718" name="n_2mainValue【学校施設】&#10;一人当たり面積">
          <a:extLst>
            <a:ext uri="{FF2B5EF4-FFF2-40B4-BE49-F238E27FC236}">
              <a16:creationId xmlns:a16="http://schemas.microsoft.com/office/drawing/2014/main" id="{90F38DD6-48E2-4215-B261-B08C3A3FC105}"/>
            </a:ext>
          </a:extLst>
        </xdr:cNvPr>
        <xdr:cNvSpPr txBox="1"/>
      </xdr:nvSpPr>
      <xdr:spPr>
        <a:xfrm>
          <a:off x="20199427" y="1014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43896</xdr:rowOff>
    </xdr:from>
    <xdr:ext cx="469744" cy="259045"/>
    <xdr:sp macro="" textlink="">
      <xdr:nvSpPr>
        <xdr:cNvPr id="719" name="n_3mainValue【学校施設】&#10;一人当たり面積">
          <a:extLst>
            <a:ext uri="{FF2B5EF4-FFF2-40B4-BE49-F238E27FC236}">
              <a16:creationId xmlns:a16="http://schemas.microsoft.com/office/drawing/2014/main" id="{DFDD012A-7E7C-47C2-9921-6D0ECEC3647D}"/>
            </a:ext>
          </a:extLst>
        </xdr:cNvPr>
        <xdr:cNvSpPr txBox="1"/>
      </xdr:nvSpPr>
      <xdr:spPr>
        <a:xfrm>
          <a:off x="19310427" y="1015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56087</xdr:rowOff>
    </xdr:from>
    <xdr:ext cx="469744" cy="259045"/>
    <xdr:sp macro="" textlink="">
      <xdr:nvSpPr>
        <xdr:cNvPr id="720" name="n_4mainValue【学校施設】&#10;一人当たり面積">
          <a:extLst>
            <a:ext uri="{FF2B5EF4-FFF2-40B4-BE49-F238E27FC236}">
              <a16:creationId xmlns:a16="http://schemas.microsoft.com/office/drawing/2014/main" id="{A401F10F-4F8F-48F5-8A91-4876DD5DAA7C}"/>
            </a:ext>
          </a:extLst>
        </xdr:cNvPr>
        <xdr:cNvSpPr txBox="1"/>
      </xdr:nvSpPr>
      <xdr:spPr>
        <a:xfrm>
          <a:off x="18421427" y="1017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8B050C30-A8E1-45FE-A196-2AAC790380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E66B8EDA-3159-455B-861A-F83B6819C3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4AC69399-41EE-4988-81F1-6AB1730C89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B82173A-91FF-4208-8F50-8F99E43A64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28EB9B2-BAD0-4605-8BF4-84470C615D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DC0A30FD-4742-45F4-AE2D-E6107D1548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BC58A71B-B8ED-4DE7-B9DE-961FA4275A1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F6C58E4E-CB2B-4A5E-831D-50900D97180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58D80CC2-DC22-473E-A322-D2AB3768DE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25D62F30-8E20-400D-8A1F-C0A76C80E2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6A168712-124B-4B32-87E4-7A8E5366A5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7E5A5F0D-6EB8-45D0-BE08-B3FA29A1A1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853D430E-F68A-4A7D-8775-81C195F1FB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7907FFD9-9B8F-4F47-9E25-9F255B3A392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9069950F-F880-43FA-86B1-E6F5C40F098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A38700F0-A9A2-4792-9BF7-65262A4B19A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BAE0CC8D-7AE6-4579-8EED-74FDD0279B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B389ACDF-FF1D-4B62-9099-E07960F26FE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9DD594C8-4E1F-44A2-86DB-C76F3C2F58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5A92ECD-8431-4B07-8D36-7AB37E34B4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80B9C744-556C-47DB-BA57-580BA731BE2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7270C474-429B-4825-89AC-C585A0584D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22CEF7CA-24AF-4B73-B0B0-89D6E2C3A4B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5E875438-EE2C-49BA-911A-D340F49508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CEDF2882-321B-4BA1-AAF3-E75B1BC962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6B77E215-891A-4A67-B12A-67C9D339F7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3A61EE6D-12E2-484D-B924-82D3C31B8E4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0DF6C68-C4A9-43F2-A550-AD4175AE439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F9902A08-C2B6-4422-A6DF-668F813527B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2E7F03B-8840-448B-89C2-26CD80A0B6A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E5ED68EC-EE25-48FB-9EA6-DB00A767044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D97B5E4C-3B5C-4AAA-AAED-3EFC0148C39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7DDA7314-DA67-4E5B-A094-F69AA05D5ED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9A1D68C2-C8B5-49F5-90F7-7612FAAA21B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553F7670-AFF5-4B39-ADB0-5BA73B2BC03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7B1CB886-D2D3-49C6-A42D-38B57E0F354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DAA75997-9FCC-4D2E-BE85-6B3ADAD8FD1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A1A866FC-5AD6-43A6-B0CA-AB6EB55847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B5B38FA1-8745-49A0-BD4C-0E79CCCB13A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C55F6144-5C1B-49E7-9C0F-DE2795AADF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82D0CD8D-968A-41A1-BA20-919628574D0A}"/>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DB03B625-09AB-439D-8B30-616493A4170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2DCDB611-A42C-482E-AF14-74D1961F23C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38553C8A-5382-4344-B8BA-A4BE5A6FF7E1}"/>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EE91523C-6ADA-476F-93E8-799E46CF0F5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5F10584-8D47-41DF-A0F5-9D0852A44751}"/>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A29A781F-BE49-4B02-B4BB-5CB43449472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0D6F7A66-E981-4721-9F48-2C14DB3CA0C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D784199E-0607-4828-A0D9-77371B19BFA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926E578B-152F-452C-9CD9-45438C367F0E}"/>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3CE75651-B593-430A-AC8B-C611A1B99CE1}"/>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24F2A5B-0055-44B9-B6F8-AC0F1C18C5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602EB41-20BF-49B0-8CC3-8E1EDE448E1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592F44-2511-42ED-A76C-426B9ECEAFB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16B570F-60B9-424C-ABBA-06EBADB23A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7272282-3151-441C-92FD-F909649242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77" name="楕円 776">
          <a:extLst>
            <a:ext uri="{FF2B5EF4-FFF2-40B4-BE49-F238E27FC236}">
              <a16:creationId xmlns:a16="http://schemas.microsoft.com/office/drawing/2014/main" id="{83A12C27-F546-42AC-81AF-3F356AB1BC15}"/>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78" name="【公民館】&#10;有形固定資産減価償却率該当値テキスト">
          <a:extLst>
            <a:ext uri="{FF2B5EF4-FFF2-40B4-BE49-F238E27FC236}">
              <a16:creationId xmlns:a16="http://schemas.microsoft.com/office/drawing/2014/main" id="{FA9BD9D6-1B7E-4B02-859A-5E3325918BAC}"/>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79" name="楕円 778">
          <a:extLst>
            <a:ext uri="{FF2B5EF4-FFF2-40B4-BE49-F238E27FC236}">
              <a16:creationId xmlns:a16="http://schemas.microsoft.com/office/drawing/2014/main" id="{71BC7DD7-48EF-430C-9D67-B88EE51A01B0}"/>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780" name="直線コネクタ 779">
          <a:extLst>
            <a:ext uri="{FF2B5EF4-FFF2-40B4-BE49-F238E27FC236}">
              <a16:creationId xmlns:a16="http://schemas.microsoft.com/office/drawing/2014/main" id="{02EFC743-0AC2-4802-9C4A-AAE3226559B9}"/>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81" name="楕円 780">
          <a:extLst>
            <a:ext uri="{FF2B5EF4-FFF2-40B4-BE49-F238E27FC236}">
              <a16:creationId xmlns:a16="http://schemas.microsoft.com/office/drawing/2014/main" id="{92EE5E81-E86E-4D69-B375-804EC16D8B72}"/>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82" name="直線コネクタ 781">
          <a:extLst>
            <a:ext uri="{FF2B5EF4-FFF2-40B4-BE49-F238E27FC236}">
              <a16:creationId xmlns:a16="http://schemas.microsoft.com/office/drawing/2014/main" id="{A73951C6-CD1B-4FE5-A1CB-1A94ED23FBA8}"/>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83" name="楕円 782">
          <a:extLst>
            <a:ext uri="{FF2B5EF4-FFF2-40B4-BE49-F238E27FC236}">
              <a16:creationId xmlns:a16="http://schemas.microsoft.com/office/drawing/2014/main" id="{64624B6A-92A4-429A-A27C-1F179AECEF76}"/>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84" name="直線コネクタ 783">
          <a:extLst>
            <a:ext uri="{FF2B5EF4-FFF2-40B4-BE49-F238E27FC236}">
              <a16:creationId xmlns:a16="http://schemas.microsoft.com/office/drawing/2014/main" id="{49F5D01D-9371-4A92-8567-35997370D652}"/>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85" name="楕円 784">
          <a:extLst>
            <a:ext uri="{FF2B5EF4-FFF2-40B4-BE49-F238E27FC236}">
              <a16:creationId xmlns:a16="http://schemas.microsoft.com/office/drawing/2014/main" id="{96A6478C-837E-4C52-B1A5-5A20DCF6E4BE}"/>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86" name="直線コネクタ 785">
          <a:extLst>
            <a:ext uri="{FF2B5EF4-FFF2-40B4-BE49-F238E27FC236}">
              <a16:creationId xmlns:a16="http://schemas.microsoft.com/office/drawing/2014/main" id="{5BBB4EDF-C817-42FF-8B3F-54C66B93EFD4}"/>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FE1C24DA-681F-4FD1-8CFE-AC179FE2EC34}"/>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9B2FAFC9-E74D-4725-9DD7-83AA55414EB2}"/>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C14DCEC8-A932-430C-B05C-7D83B9D0934C}"/>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E02AD0A6-94F9-4043-9BA8-2EA1E91642AA}"/>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91" name="n_1mainValue【公民館】&#10;有形固定資産減価償却率">
          <a:extLst>
            <a:ext uri="{FF2B5EF4-FFF2-40B4-BE49-F238E27FC236}">
              <a16:creationId xmlns:a16="http://schemas.microsoft.com/office/drawing/2014/main" id="{93EECBE5-3C45-4CBD-B23C-65C01B19EF01}"/>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92" name="n_2mainValue【公民館】&#10;有形固定資産減価償却率">
          <a:extLst>
            <a:ext uri="{FF2B5EF4-FFF2-40B4-BE49-F238E27FC236}">
              <a16:creationId xmlns:a16="http://schemas.microsoft.com/office/drawing/2014/main" id="{9E718B6A-3DAB-41EE-B29E-49450A9B16A9}"/>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93" name="n_3mainValue【公民館】&#10;有形固定資産減価償却率">
          <a:extLst>
            <a:ext uri="{FF2B5EF4-FFF2-40B4-BE49-F238E27FC236}">
              <a16:creationId xmlns:a16="http://schemas.microsoft.com/office/drawing/2014/main" id="{ECDE1390-82F3-44FA-8700-73EBDC61BECD}"/>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94" name="n_4mainValue【公民館】&#10;有形固定資産減価償却率">
          <a:extLst>
            <a:ext uri="{FF2B5EF4-FFF2-40B4-BE49-F238E27FC236}">
              <a16:creationId xmlns:a16="http://schemas.microsoft.com/office/drawing/2014/main" id="{E554F323-9108-42CB-88A5-2193BE75CD01}"/>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4DEA534A-D977-4CFC-9A21-9E63D0ADFE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86CD2D98-BC80-4B4F-8BA7-B8FBA8237E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4C101DAF-F59E-440C-BF46-94811F3A64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1C2F471A-78AF-47D5-812B-8DA5A5CC926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888BB37A-B5E7-4514-9712-2098A46CFB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687CF01E-7C1C-4B4D-91A1-5D7BD1AA3C2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2159BF8-5BB7-4F50-A1D4-EF82FCE5EDE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B0FE7EDF-FB93-41E2-B950-E40971BBEDD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378B9835-0C5A-4854-A4AD-410EE330DA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EEAD3F4D-1901-40B3-8DF0-19CD7EF482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5544390B-CD35-48E4-B53B-C523477C9A5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D0E56CF0-5924-4B1B-B241-76E1F9449BA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685F5D7B-5105-46B2-87D0-2B3509CFA69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95499826-FE25-4132-A336-D9F1B799E53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9DA43CE7-48C7-41C3-AC6F-3B755C2632D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85D0658D-AA50-48B7-87AA-DBFAD18F7C2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FBD1801B-A71A-4D41-8EE0-A5CD1C38325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78B3FF1D-18E2-48B8-923E-15223EEEA21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DCD3DEAB-D9DF-4F54-A00C-4891376BD78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426648FC-C350-4B28-A70B-46DC538A292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CA75B0E5-8022-46C2-8F67-AE43CA79AD3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CE8F99D8-0A37-44A9-B91C-5488531FA6C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6C1CB8AA-CF75-40F6-9FB1-6C217DCF83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4E9C8ED4-E706-4AF9-B80B-96278498506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D8A42B31-5BC7-42AF-8F29-25AEC3E660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8B703155-BBF4-4AC9-84E7-C1F0476B1A4F}"/>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D4FA915F-259F-4AD5-B09C-05268671385B}"/>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C3E726E1-418A-4720-9DC8-5569EA553D8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7E717F0A-D519-4C1B-BA09-5BBB8B998F63}"/>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D90966BB-66C3-47ED-8D17-A68589CEEC8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5" name="【公民館】&#10;一人当たり面積平均値テキスト">
          <a:extLst>
            <a:ext uri="{FF2B5EF4-FFF2-40B4-BE49-F238E27FC236}">
              <a16:creationId xmlns:a16="http://schemas.microsoft.com/office/drawing/2014/main" id="{13D71B8B-7B9F-400E-AC46-FCDC42C00027}"/>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CBA27F07-66DC-42BD-AC3D-2298B46DDF14}"/>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44404A6A-31EF-4F7D-B550-7FBCAAEDB41E}"/>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ECE6DC89-8B71-43AD-8A62-82DB9A26E9F3}"/>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5F808338-77B2-42E3-848F-94B3110848F8}"/>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C571A64F-4C72-4FD8-8970-6FC3FD3741B8}"/>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1708990-CD53-48E9-8274-87BC8C1263B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5F15BE6-DA8A-4460-9FE1-49C9D037DC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87AA1F6-675B-495E-A007-B04258BD16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CF6179-7764-47A6-BCBB-E950E4E75C7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BC31861-F643-4CA1-8AC7-B0AD99888C9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17236</xdr:rowOff>
    </xdr:from>
    <xdr:to>
      <xdr:col>116</xdr:col>
      <xdr:colOff>114300</xdr:colOff>
      <xdr:row>108</xdr:row>
      <xdr:rowOff>118836</xdr:rowOff>
    </xdr:to>
    <xdr:sp macro="" textlink="">
      <xdr:nvSpPr>
        <xdr:cNvPr id="836" name="楕円 835">
          <a:extLst>
            <a:ext uri="{FF2B5EF4-FFF2-40B4-BE49-F238E27FC236}">
              <a16:creationId xmlns:a16="http://schemas.microsoft.com/office/drawing/2014/main" id="{ECAC8D01-0D6F-432C-AA56-ECB7878564D5}"/>
            </a:ext>
          </a:extLst>
        </xdr:cNvPr>
        <xdr:cNvSpPr/>
      </xdr:nvSpPr>
      <xdr:spPr>
        <a:xfrm>
          <a:off x="22110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103613</xdr:rowOff>
    </xdr:from>
    <xdr:ext cx="469744" cy="259045"/>
    <xdr:sp macro="" textlink="">
      <xdr:nvSpPr>
        <xdr:cNvPr id="837" name="【公民館】&#10;一人当たり面積該当値テキスト">
          <a:extLst>
            <a:ext uri="{FF2B5EF4-FFF2-40B4-BE49-F238E27FC236}">
              <a16:creationId xmlns:a16="http://schemas.microsoft.com/office/drawing/2014/main" id="{BA8DD6E3-0098-4E44-BDB0-63C5C1E38822}"/>
            </a:ext>
          </a:extLst>
        </xdr:cNvPr>
        <xdr:cNvSpPr txBox="1"/>
      </xdr:nvSpPr>
      <xdr:spPr>
        <a:xfrm>
          <a:off x="22199600" y="1844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20501</xdr:rowOff>
    </xdr:from>
    <xdr:to>
      <xdr:col>112</xdr:col>
      <xdr:colOff>38100</xdr:colOff>
      <xdr:row>108</xdr:row>
      <xdr:rowOff>122101</xdr:rowOff>
    </xdr:to>
    <xdr:sp macro="" textlink="">
      <xdr:nvSpPr>
        <xdr:cNvPr id="838" name="楕円 837">
          <a:extLst>
            <a:ext uri="{FF2B5EF4-FFF2-40B4-BE49-F238E27FC236}">
              <a16:creationId xmlns:a16="http://schemas.microsoft.com/office/drawing/2014/main" id="{E5124598-5886-4000-8B65-C27015B4D541}"/>
            </a:ext>
          </a:extLst>
        </xdr:cNvPr>
        <xdr:cNvSpPr/>
      </xdr:nvSpPr>
      <xdr:spPr>
        <a:xfrm>
          <a:off x="212725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68036</xdr:rowOff>
    </xdr:from>
    <xdr:to>
      <xdr:col>116</xdr:col>
      <xdr:colOff>63500</xdr:colOff>
      <xdr:row>108</xdr:row>
      <xdr:rowOff>71301</xdr:rowOff>
    </xdr:to>
    <xdr:cxnSp macro="">
      <xdr:nvCxnSpPr>
        <xdr:cNvPr id="839" name="直線コネクタ 838">
          <a:extLst>
            <a:ext uri="{FF2B5EF4-FFF2-40B4-BE49-F238E27FC236}">
              <a16:creationId xmlns:a16="http://schemas.microsoft.com/office/drawing/2014/main" id="{32158395-8CD3-4541-AF0A-3ACD94819AFE}"/>
            </a:ext>
          </a:extLst>
        </xdr:cNvPr>
        <xdr:cNvCxnSpPr/>
      </xdr:nvCxnSpPr>
      <xdr:spPr>
        <a:xfrm flipV="1">
          <a:off x="21323300" y="1858463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840" name="楕円 839">
          <a:extLst>
            <a:ext uri="{FF2B5EF4-FFF2-40B4-BE49-F238E27FC236}">
              <a16:creationId xmlns:a16="http://schemas.microsoft.com/office/drawing/2014/main" id="{5A6CB955-5EC3-4314-A746-112A34633095}"/>
            </a:ext>
          </a:extLst>
        </xdr:cNvPr>
        <xdr:cNvSpPr/>
      </xdr:nvSpPr>
      <xdr:spPr>
        <a:xfrm>
          <a:off x="2038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71301</xdr:rowOff>
    </xdr:from>
    <xdr:to>
      <xdr:col>111</xdr:col>
      <xdr:colOff>177800</xdr:colOff>
      <xdr:row>108</xdr:row>
      <xdr:rowOff>76200</xdr:rowOff>
    </xdr:to>
    <xdr:cxnSp macro="">
      <xdr:nvCxnSpPr>
        <xdr:cNvPr id="841" name="直線コネクタ 840">
          <a:extLst>
            <a:ext uri="{FF2B5EF4-FFF2-40B4-BE49-F238E27FC236}">
              <a16:creationId xmlns:a16="http://schemas.microsoft.com/office/drawing/2014/main" id="{A280F0C9-C580-4B00-8771-4896EFB776DA}"/>
            </a:ext>
          </a:extLst>
        </xdr:cNvPr>
        <xdr:cNvCxnSpPr/>
      </xdr:nvCxnSpPr>
      <xdr:spPr>
        <a:xfrm flipV="1">
          <a:off x="20434300" y="1858790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28666</xdr:rowOff>
    </xdr:from>
    <xdr:to>
      <xdr:col>102</xdr:col>
      <xdr:colOff>165100</xdr:colOff>
      <xdr:row>108</xdr:row>
      <xdr:rowOff>130266</xdr:rowOff>
    </xdr:to>
    <xdr:sp macro="" textlink="">
      <xdr:nvSpPr>
        <xdr:cNvPr id="842" name="楕円 841">
          <a:extLst>
            <a:ext uri="{FF2B5EF4-FFF2-40B4-BE49-F238E27FC236}">
              <a16:creationId xmlns:a16="http://schemas.microsoft.com/office/drawing/2014/main" id="{C3C0726F-89E2-4DC5-809C-9861E6B75CC2}"/>
            </a:ext>
          </a:extLst>
        </xdr:cNvPr>
        <xdr:cNvSpPr/>
      </xdr:nvSpPr>
      <xdr:spPr>
        <a:xfrm>
          <a:off x="19494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79466</xdr:rowOff>
    </xdr:to>
    <xdr:cxnSp macro="">
      <xdr:nvCxnSpPr>
        <xdr:cNvPr id="843" name="直線コネクタ 842">
          <a:extLst>
            <a:ext uri="{FF2B5EF4-FFF2-40B4-BE49-F238E27FC236}">
              <a16:creationId xmlns:a16="http://schemas.microsoft.com/office/drawing/2014/main" id="{14C1AB35-8EAD-40C9-A8DD-6BDA8824516F}"/>
            </a:ext>
          </a:extLst>
        </xdr:cNvPr>
        <xdr:cNvCxnSpPr/>
      </xdr:nvCxnSpPr>
      <xdr:spPr>
        <a:xfrm flipV="1">
          <a:off x="19545300" y="1859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30299</xdr:rowOff>
    </xdr:from>
    <xdr:to>
      <xdr:col>98</xdr:col>
      <xdr:colOff>38100</xdr:colOff>
      <xdr:row>108</xdr:row>
      <xdr:rowOff>131899</xdr:rowOff>
    </xdr:to>
    <xdr:sp macro="" textlink="">
      <xdr:nvSpPr>
        <xdr:cNvPr id="844" name="楕円 843">
          <a:extLst>
            <a:ext uri="{FF2B5EF4-FFF2-40B4-BE49-F238E27FC236}">
              <a16:creationId xmlns:a16="http://schemas.microsoft.com/office/drawing/2014/main" id="{73E99A54-8AE2-452D-B4EE-4F9C899F155D}"/>
            </a:ext>
          </a:extLst>
        </xdr:cNvPr>
        <xdr:cNvSpPr/>
      </xdr:nvSpPr>
      <xdr:spPr>
        <a:xfrm>
          <a:off x="18605500" y="1854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79466</xdr:rowOff>
    </xdr:from>
    <xdr:to>
      <xdr:col>102</xdr:col>
      <xdr:colOff>114300</xdr:colOff>
      <xdr:row>108</xdr:row>
      <xdr:rowOff>81099</xdr:rowOff>
    </xdr:to>
    <xdr:cxnSp macro="">
      <xdr:nvCxnSpPr>
        <xdr:cNvPr id="845" name="直線コネクタ 844">
          <a:extLst>
            <a:ext uri="{FF2B5EF4-FFF2-40B4-BE49-F238E27FC236}">
              <a16:creationId xmlns:a16="http://schemas.microsoft.com/office/drawing/2014/main" id="{078D4C9C-00F9-4DE3-BDB8-B32644DD42AD}"/>
            </a:ext>
          </a:extLst>
        </xdr:cNvPr>
        <xdr:cNvCxnSpPr/>
      </xdr:nvCxnSpPr>
      <xdr:spPr>
        <a:xfrm flipV="1">
          <a:off x="18656300" y="185960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6" name="n_1aveValue【公民館】&#10;一人当たり面積">
          <a:extLst>
            <a:ext uri="{FF2B5EF4-FFF2-40B4-BE49-F238E27FC236}">
              <a16:creationId xmlns:a16="http://schemas.microsoft.com/office/drawing/2014/main" id="{4D56E5B9-58F6-42E9-864D-360EEAE5FBFF}"/>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7" name="n_2aveValue【公民館】&#10;一人当たり面積">
          <a:extLst>
            <a:ext uri="{FF2B5EF4-FFF2-40B4-BE49-F238E27FC236}">
              <a16:creationId xmlns:a16="http://schemas.microsoft.com/office/drawing/2014/main" id="{73713AAC-233D-43C3-A645-A89235A0C852}"/>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8" name="n_3aveValue【公民館】&#10;一人当たり面積">
          <a:extLst>
            <a:ext uri="{FF2B5EF4-FFF2-40B4-BE49-F238E27FC236}">
              <a16:creationId xmlns:a16="http://schemas.microsoft.com/office/drawing/2014/main" id="{174B881C-C90F-4A71-9E2A-58CE18135471}"/>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49" name="n_4aveValue【公民館】&#10;一人当たり面積">
          <a:extLst>
            <a:ext uri="{FF2B5EF4-FFF2-40B4-BE49-F238E27FC236}">
              <a16:creationId xmlns:a16="http://schemas.microsoft.com/office/drawing/2014/main" id="{411C4EE1-5A4F-472D-8D7A-F37091B3E684}"/>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113228</xdr:rowOff>
    </xdr:from>
    <xdr:ext cx="469744" cy="259045"/>
    <xdr:sp macro="" textlink="">
      <xdr:nvSpPr>
        <xdr:cNvPr id="850" name="n_1mainValue【公民館】&#10;一人当たり面積">
          <a:extLst>
            <a:ext uri="{FF2B5EF4-FFF2-40B4-BE49-F238E27FC236}">
              <a16:creationId xmlns:a16="http://schemas.microsoft.com/office/drawing/2014/main" id="{46A61EC3-DB96-4EC0-A8DC-033C2697BED4}"/>
            </a:ext>
          </a:extLst>
        </xdr:cNvPr>
        <xdr:cNvSpPr txBox="1"/>
      </xdr:nvSpPr>
      <xdr:spPr>
        <a:xfrm>
          <a:off x="21075727" y="1862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851" name="n_2mainValue【公民館】&#10;一人当たり面積">
          <a:extLst>
            <a:ext uri="{FF2B5EF4-FFF2-40B4-BE49-F238E27FC236}">
              <a16:creationId xmlns:a16="http://schemas.microsoft.com/office/drawing/2014/main" id="{AAC04733-181A-4489-93FB-83B93764B381}"/>
            </a:ext>
          </a:extLst>
        </xdr:cNvPr>
        <xdr:cNvSpPr txBox="1"/>
      </xdr:nvSpPr>
      <xdr:spPr>
        <a:xfrm>
          <a:off x="2019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121393</xdr:rowOff>
    </xdr:from>
    <xdr:ext cx="469744" cy="259045"/>
    <xdr:sp macro="" textlink="">
      <xdr:nvSpPr>
        <xdr:cNvPr id="852" name="n_3mainValue【公民館】&#10;一人当たり面積">
          <a:extLst>
            <a:ext uri="{FF2B5EF4-FFF2-40B4-BE49-F238E27FC236}">
              <a16:creationId xmlns:a16="http://schemas.microsoft.com/office/drawing/2014/main" id="{293A39AA-7F0C-4154-84D8-7B3D087B604A}"/>
            </a:ext>
          </a:extLst>
        </xdr:cNvPr>
        <xdr:cNvSpPr txBox="1"/>
      </xdr:nvSpPr>
      <xdr:spPr>
        <a:xfrm>
          <a:off x="193104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123026</xdr:rowOff>
    </xdr:from>
    <xdr:ext cx="469744" cy="259045"/>
    <xdr:sp macro="" textlink="">
      <xdr:nvSpPr>
        <xdr:cNvPr id="853" name="n_4mainValue【公民館】&#10;一人当たり面積">
          <a:extLst>
            <a:ext uri="{FF2B5EF4-FFF2-40B4-BE49-F238E27FC236}">
              <a16:creationId xmlns:a16="http://schemas.microsoft.com/office/drawing/2014/main" id="{4A93BA88-D091-48FA-B1F4-BEA6E76B93A3}"/>
            </a:ext>
          </a:extLst>
        </xdr:cNvPr>
        <xdr:cNvSpPr txBox="1"/>
      </xdr:nvSpPr>
      <xdr:spPr>
        <a:xfrm>
          <a:off x="18421427" y="1863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2571F17-8FBB-4E42-BC98-A6A9D58F34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6A1FB5A-C616-4256-A090-4A340C45D4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85E17250-68D8-4A86-BE92-1650DE6057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概ね緩やかな上昇傾向にある。主な要因は、新規の施設整備を控えている反面、平成２７年度に策定した上天草市公共施設等総合管理計画に沿って、老朽化した施設について計画的な整備や長寿命化を図っているためである。</a:t>
          </a:r>
        </a:p>
        <a:p>
          <a:r>
            <a:rPr kumimoji="1" lang="ja-JP" altLang="en-US" sz="1300">
              <a:latin typeface="ＭＳ Ｐゴシック" panose="020B0600070205080204" pitchFamily="50" charset="-128"/>
              <a:ea typeface="ＭＳ Ｐゴシック" panose="020B0600070205080204" pitchFamily="50" charset="-128"/>
            </a:rPr>
            <a:t>　特に、公民館においては、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％で推移してきており、更新時期が到来している可能性が高いといえる状況にある。</a:t>
          </a:r>
        </a:p>
        <a:p>
          <a:r>
            <a:rPr kumimoji="1" lang="ja-JP" altLang="en-US" sz="1300">
              <a:latin typeface="ＭＳ Ｐゴシック" panose="020B0600070205080204" pitchFamily="50" charset="-128"/>
              <a:ea typeface="ＭＳ Ｐゴシック" panose="020B0600070205080204" pitchFamily="50" charset="-128"/>
            </a:rPr>
            <a:t>　また、本市の主な産業が海運業や水産業であるため、港湾・漁港の一人当たり有形固定資産（償却資産）額が類似団体よりも非常に高い状況にある。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なお、一人当たりの指標が概ね増加しているのは、人口減少に起因するものである。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FFCC6D-CB4B-4636-AD52-8BCE94DF56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D5BC06-3F4D-42E0-86E3-8F76701666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C20FDD-047A-4661-B6D4-B3A0DE9786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04582F-0C58-4D3F-BDD6-0AB90FF546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C7F8CA-2F54-462A-B1E7-7FEBC23CCF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6BD459-1CEE-4B8C-ADB3-1D5020C2128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B30002-2F9A-46A8-AE24-E899022B00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4B202C-C910-43E5-9125-2C99F49B57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235E2E-1003-4FC9-878C-DF4E8878D8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030B18-3806-4B3A-9560-4B6D2C546A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2E8946-1252-4C77-BF87-91154CC8AC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BF1ED1-B865-4057-8B38-1C43A92397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AAD9F6-9411-44F0-B8D3-C219E83498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D8D2F6-825F-4CCE-8E10-49FFBB5514B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20A930-CF1B-40C7-8FF1-DABF6BB285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FDA53AB-2A8B-4E37-89A1-59637221DA9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50AB15-1880-470A-92AD-E7116EAFA79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89F284-F727-4EDA-868C-CE84875A8A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D346CA-FFE5-4A25-88BA-3CCB24ABD9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D0D00B-5501-4A31-969D-F2B0DB69EE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64A7C-4110-440B-9084-B2A88E6F25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4FC1E1-BF47-4209-ADC8-5C9E04199CE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8C5D81-9EDA-4EAA-9A31-DA3AF5AE7B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7E2417-79D8-433C-B95A-78323E375C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F161A3-5616-4FFF-AB45-4978BCA159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6E2799-A9C8-47CF-BE12-C88FC2DBC1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134953-BA1E-4405-B152-BD21AC82F1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365AFE-5E9C-44C3-854D-28C0438B78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4AFCFE-573F-4C49-B9B8-D9971F961EC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238E61-D472-4C11-A5CE-008D630567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C7E73A-8233-4942-8DF7-FF9A4B9E29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AE2136-AA49-4FDE-A852-AD2CD84F38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D6BC0C-FCB0-4F4F-BDD0-C97EC3D9B6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166A19-873D-4CBC-BF04-0EC1A7911C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726525-7B2A-4429-B2F3-1E9DA1683B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E8FACD-4987-4172-ABE3-1E702609C0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7665ED-884B-4297-B78B-5142EDAB71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C0E9A2-9710-4F73-BE9A-198EB3E7B8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3FCBF5-25E1-4B40-A0F9-9826F86363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73747F-2CB5-4EAE-80EA-9AE603F0E3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83F1CF-064C-438A-97F2-CA65F973AE0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17D888-C9ED-4809-BB08-09587253C82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090AF1-B2EE-4FD3-9D6D-11DB2ECB186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133B85-DD9F-45B8-980B-6C0FAFD31A6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98CF911-89C1-4B56-A3B4-3D1C57BCE0A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4D69C20-4E13-4A89-8BA7-C357EFE8E78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11C9FB-B0CA-4167-BA44-1DF12EEC418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5D68EA0-A908-4A60-8E88-DBB25148532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75B1A45-E15E-4A82-A66A-BA46BC8E332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2BCD5F6-9E44-44CF-9F49-5C87BF7E49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9B4B3B9-01B7-49C8-9E17-3AF1F1CEE84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B82C951-6EC1-4840-AE2B-7516C08D3D85}"/>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F19B303-F1C7-4609-9713-C148018004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171A207B-0A2E-4808-BD81-099720DF94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E88BFAB1-079F-4B18-B950-E5455E8D30D2}"/>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3019D2C-A32D-41C5-BF28-1D7E36690583}"/>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1E704E8-3E8C-436E-98F3-407BBE18CA4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9ABDC67-6322-4084-B7AC-4A0BC59536FA}"/>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79914B92-DC26-48C4-86CA-2602BC59DA7F}"/>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B1791748-2022-46BF-B579-126061FF513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52C7D3D-0233-4CBA-816C-6AFC349EFD41}"/>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47B8D8C-F5D8-474E-8ED6-651D6F60F57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10227F5-5DB3-4719-8B88-7055CAE546E9}"/>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42BE4FD-435B-41C6-9714-2FA43C4F4508}"/>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54117A5-CA54-4177-9E2F-9AE2A76E8CFF}"/>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B673DA0-E803-4DD4-B5DE-4E48EE66C4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B64E841-50AE-4F33-9999-27445A58DE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ED8123-534D-4C9E-865E-DDB2487D8A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EA253D-F8A2-4772-A23C-CCD52FEC84D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C6CC1B-8E40-43C0-9797-110ECDA8995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113030</xdr:rowOff>
    </xdr:from>
    <xdr:to>
      <xdr:col>24</xdr:col>
      <xdr:colOff>114300</xdr:colOff>
      <xdr:row>36</xdr:row>
      <xdr:rowOff>43180</xdr:rowOff>
    </xdr:to>
    <xdr:sp macro="" textlink="">
      <xdr:nvSpPr>
        <xdr:cNvPr id="72" name="楕円 71">
          <a:extLst>
            <a:ext uri="{FF2B5EF4-FFF2-40B4-BE49-F238E27FC236}">
              <a16:creationId xmlns:a16="http://schemas.microsoft.com/office/drawing/2014/main" id="{1FFA4CAB-AC19-4A9E-AD14-1AED0A7D985E}"/>
            </a:ext>
          </a:extLst>
        </xdr:cNvPr>
        <xdr:cNvSpPr/>
      </xdr:nvSpPr>
      <xdr:spPr>
        <a:xfrm>
          <a:off x="4584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135907</xdr:rowOff>
    </xdr:from>
    <xdr:ext cx="405111" cy="259045"/>
    <xdr:sp macro="" textlink="">
      <xdr:nvSpPr>
        <xdr:cNvPr id="73" name="【図書館】&#10;有形固定資産減価償却率該当値テキスト">
          <a:extLst>
            <a:ext uri="{FF2B5EF4-FFF2-40B4-BE49-F238E27FC236}">
              <a16:creationId xmlns:a16="http://schemas.microsoft.com/office/drawing/2014/main" id="{29500711-6916-47E9-AAF9-A150ACE0F98D}"/>
            </a:ext>
          </a:extLst>
        </xdr:cNvPr>
        <xdr:cNvSpPr txBox="1"/>
      </xdr:nvSpPr>
      <xdr:spPr>
        <a:xfrm>
          <a:off x="4673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49530</xdr:rowOff>
    </xdr:from>
    <xdr:to>
      <xdr:col>20</xdr:col>
      <xdr:colOff>38100</xdr:colOff>
      <xdr:row>35</xdr:row>
      <xdr:rowOff>151130</xdr:rowOff>
    </xdr:to>
    <xdr:sp macro="" textlink="">
      <xdr:nvSpPr>
        <xdr:cNvPr id="74" name="楕円 73">
          <a:extLst>
            <a:ext uri="{FF2B5EF4-FFF2-40B4-BE49-F238E27FC236}">
              <a16:creationId xmlns:a16="http://schemas.microsoft.com/office/drawing/2014/main" id="{D76527EA-D397-4464-A1A0-8E8D2D2CC0D5}"/>
            </a:ext>
          </a:extLst>
        </xdr:cNvPr>
        <xdr:cNvSpPr/>
      </xdr:nvSpPr>
      <xdr:spPr>
        <a:xfrm>
          <a:off x="37465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100330</xdr:rowOff>
    </xdr:from>
    <xdr:to>
      <xdr:col>24</xdr:col>
      <xdr:colOff>63500</xdr:colOff>
      <xdr:row>35</xdr:row>
      <xdr:rowOff>163830</xdr:rowOff>
    </xdr:to>
    <xdr:cxnSp macro="">
      <xdr:nvCxnSpPr>
        <xdr:cNvPr id="75" name="直線コネクタ 74">
          <a:extLst>
            <a:ext uri="{FF2B5EF4-FFF2-40B4-BE49-F238E27FC236}">
              <a16:creationId xmlns:a16="http://schemas.microsoft.com/office/drawing/2014/main" id="{F39AE9D2-9C78-42EA-8B64-1FADD29AD5B4}"/>
            </a:ext>
          </a:extLst>
        </xdr:cNvPr>
        <xdr:cNvCxnSpPr/>
      </xdr:nvCxnSpPr>
      <xdr:spPr>
        <a:xfrm>
          <a:off x="3797300" y="610108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76" name="楕円 75">
          <a:extLst>
            <a:ext uri="{FF2B5EF4-FFF2-40B4-BE49-F238E27FC236}">
              <a16:creationId xmlns:a16="http://schemas.microsoft.com/office/drawing/2014/main" id="{E123B23D-F46F-4C89-8655-FB6A7CD6364F}"/>
            </a:ext>
          </a:extLst>
        </xdr:cNvPr>
        <xdr:cNvSpPr/>
      </xdr:nvSpPr>
      <xdr:spPr>
        <a:xfrm>
          <a:off x="2857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100330</xdr:rowOff>
    </xdr:from>
    <xdr:to>
      <xdr:col>19</xdr:col>
      <xdr:colOff>177800</xdr:colOff>
      <xdr:row>35</xdr:row>
      <xdr:rowOff>109220</xdr:rowOff>
    </xdr:to>
    <xdr:cxnSp macro="">
      <xdr:nvCxnSpPr>
        <xdr:cNvPr id="77" name="直線コネクタ 76">
          <a:extLst>
            <a:ext uri="{FF2B5EF4-FFF2-40B4-BE49-F238E27FC236}">
              <a16:creationId xmlns:a16="http://schemas.microsoft.com/office/drawing/2014/main" id="{FDFCF568-1583-45DD-86C4-33371400E65D}"/>
            </a:ext>
          </a:extLst>
        </xdr:cNvPr>
        <xdr:cNvCxnSpPr/>
      </xdr:nvCxnSpPr>
      <xdr:spPr>
        <a:xfrm flipV="1">
          <a:off x="2908300" y="61010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81280</xdr:rowOff>
    </xdr:from>
    <xdr:to>
      <xdr:col>10</xdr:col>
      <xdr:colOff>165100</xdr:colOff>
      <xdr:row>38</xdr:row>
      <xdr:rowOff>11430</xdr:rowOff>
    </xdr:to>
    <xdr:sp macro="" textlink="">
      <xdr:nvSpPr>
        <xdr:cNvPr id="78" name="楕円 77">
          <a:extLst>
            <a:ext uri="{FF2B5EF4-FFF2-40B4-BE49-F238E27FC236}">
              <a16:creationId xmlns:a16="http://schemas.microsoft.com/office/drawing/2014/main" id="{2C866F19-65D0-4ABE-859F-E8C86053BD26}"/>
            </a:ext>
          </a:extLst>
        </xdr:cNvPr>
        <xdr:cNvSpPr/>
      </xdr:nvSpPr>
      <xdr:spPr>
        <a:xfrm>
          <a:off x="1968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109220</xdr:rowOff>
    </xdr:from>
    <xdr:to>
      <xdr:col>15</xdr:col>
      <xdr:colOff>50800</xdr:colOff>
      <xdr:row>37</xdr:row>
      <xdr:rowOff>132080</xdr:rowOff>
    </xdr:to>
    <xdr:cxnSp macro="">
      <xdr:nvCxnSpPr>
        <xdr:cNvPr id="79" name="直線コネクタ 78">
          <a:extLst>
            <a:ext uri="{FF2B5EF4-FFF2-40B4-BE49-F238E27FC236}">
              <a16:creationId xmlns:a16="http://schemas.microsoft.com/office/drawing/2014/main" id="{53CBA6EA-038E-4F21-B474-71A8283368C1}"/>
            </a:ext>
          </a:extLst>
        </xdr:cNvPr>
        <xdr:cNvCxnSpPr/>
      </xdr:nvCxnSpPr>
      <xdr:spPr>
        <a:xfrm flipV="1">
          <a:off x="2019300" y="610997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81280</xdr:rowOff>
    </xdr:from>
    <xdr:to>
      <xdr:col>6</xdr:col>
      <xdr:colOff>38100</xdr:colOff>
      <xdr:row>38</xdr:row>
      <xdr:rowOff>11430</xdr:rowOff>
    </xdr:to>
    <xdr:sp macro="" textlink="">
      <xdr:nvSpPr>
        <xdr:cNvPr id="80" name="楕円 79">
          <a:extLst>
            <a:ext uri="{FF2B5EF4-FFF2-40B4-BE49-F238E27FC236}">
              <a16:creationId xmlns:a16="http://schemas.microsoft.com/office/drawing/2014/main" id="{419D222F-2238-4BD6-8B8D-FF54683D6095}"/>
            </a:ext>
          </a:extLst>
        </xdr:cNvPr>
        <xdr:cNvSpPr/>
      </xdr:nvSpPr>
      <xdr:spPr>
        <a:xfrm>
          <a:off x="1079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132080</xdr:rowOff>
    </xdr:from>
    <xdr:to>
      <xdr:col>10</xdr:col>
      <xdr:colOff>114300</xdr:colOff>
      <xdr:row>37</xdr:row>
      <xdr:rowOff>132080</xdr:rowOff>
    </xdr:to>
    <xdr:cxnSp macro="">
      <xdr:nvCxnSpPr>
        <xdr:cNvPr id="81" name="直線コネクタ 80">
          <a:extLst>
            <a:ext uri="{FF2B5EF4-FFF2-40B4-BE49-F238E27FC236}">
              <a16:creationId xmlns:a16="http://schemas.microsoft.com/office/drawing/2014/main" id="{93B3F01C-7CA8-446E-98C2-AA88C409012D}"/>
            </a:ext>
          </a:extLst>
        </xdr:cNvPr>
        <xdr:cNvCxnSpPr/>
      </xdr:nvCxnSpPr>
      <xdr:spPr>
        <a:xfrm>
          <a:off x="1130300" y="6475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35303A90-7716-413F-B634-8A632E779FC5}"/>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A00E80A3-41B1-479F-A764-599961CC3266}"/>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8DAE7351-A58F-47F2-8078-6AFDEE0FFD21}"/>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440EF3E2-520A-4FA7-9A02-40EFC751C872}"/>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167657</xdr:rowOff>
    </xdr:from>
    <xdr:ext cx="405111" cy="259045"/>
    <xdr:sp macro="" textlink="">
      <xdr:nvSpPr>
        <xdr:cNvPr id="86" name="n_1mainValue【図書館】&#10;有形固定資産減価償却率">
          <a:extLst>
            <a:ext uri="{FF2B5EF4-FFF2-40B4-BE49-F238E27FC236}">
              <a16:creationId xmlns:a16="http://schemas.microsoft.com/office/drawing/2014/main" id="{1C3D3129-416F-4F36-93EE-B21F210D8AC2}"/>
            </a:ext>
          </a:extLst>
        </xdr:cNvPr>
        <xdr:cNvSpPr txBox="1"/>
      </xdr:nvSpPr>
      <xdr:spPr>
        <a:xfrm>
          <a:off x="35820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5097</xdr:rowOff>
    </xdr:from>
    <xdr:ext cx="405111" cy="259045"/>
    <xdr:sp macro="" textlink="">
      <xdr:nvSpPr>
        <xdr:cNvPr id="87" name="n_2mainValue【図書館】&#10;有形固定資産減価償却率">
          <a:extLst>
            <a:ext uri="{FF2B5EF4-FFF2-40B4-BE49-F238E27FC236}">
              <a16:creationId xmlns:a16="http://schemas.microsoft.com/office/drawing/2014/main" id="{3CF95BB6-0601-42AC-B87F-9907514C96BD}"/>
            </a:ext>
          </a:extLst>
        </xdr:cNvPr>
        <xdr:cNvSpPr txBox="1"/>
      </xdr:nvSpPr>
      <xdr:spPr>
        <a:xfrm>
          <a:off x="2705744" y="583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2557</xdr:rowOff>
    </xdr:from>
    <xdr:ext cx="405111" cy="259045"/>
    <xdr:sp macro="" textlink="">
      <xdr:nvSpPr>
        <xdr:cNvPr id="88" name="n_3mainValue【図書館】&#10;有形固定資産減価償却率">
          <a:extLst>
            <a:ext uri="{FF2B5EF4-FFF2-40B4-BE49-F238E27FC236}">
              <a16:creationId xmlns:a16="http://schemas.microsoft.com/office/drawing/2014/main" id="{A78E406D-A4E2-4803-AB5C-769E5188BEA3}"/>
            </a:ext>
          </a:extLst>
        </xdr:cNvPr>
        <xdr:cNvSpPr txBox="1"/>
      </xdr:nvSpPr>
      <xdr:spPr>
        <a:xfrm>
          <a:off x="18167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2557</xdr:rowOff>
    </xdr:from>
    <xdr:ext cx="405111" cy="259045"/>
    <xdr:sp macro="" textlink="">
      <xdr:nvSpPr>
        <xdr:cNvPr id="89" name="n_4mainValue【図書館】&#10;有形固定資産減価償却率">
          <a:extLst>
            <a:ext uri="{FF2B5EF4-FFF2-40B4-BE49-F238E27FC236}">
              <a16:creationId xmlns:a16="http://schemas.microsoft.com/office/drawing/2014/main" id="{DE97F507-9C5B-46BF-8EFD-C68BBD31484C}"/>
            </a:ext>
          </a:extLst>
        </xdr:cNvPr>
        <xdr:cNvSpPr txBox="1"/>
      </xdr:nvSpPr>
      <xdr:spPr>
        <a:xfrm>
          <a:off x="9277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0BDFBEB-29B8-49CD-AA82-F01015CC91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1E5062-BD4C-47BA-8A87-B1D65124170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E6F93F4-C9FB-43E6-830F-C31AD9B4622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41A7917-5744-4A70-93F6-8D1F29E160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B32BC8E-6DC5-441E-A075-67A4D6FAC6D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2C7A9BC9-5882-4D0B-8FAC-85AC48CD0D8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EEF1908-536A-445D-9D0E-217F8468534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C390C8E-895C-4E92-8587-9987C75496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CC58C32-AEB2-4118-8E69-62F156BFC12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730B934-3FF7-437A-BE5A-5DD285C040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23441B8-164B-4B64-B621-07E4F332EE3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AD08ABDA-0759-4762-A63C-258EF2EAD07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338E5DE-3565-4063-AAA8-C37719E4240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C74100E-F0ED-4A01-9A74-C5CB2CDC95F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CE7E0B40-848B-444E-A8DD-08865C4439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3FED11E-CDAA-44C6-B4CE-6AC816DB076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F65E2C4-644B-47D7-8E1B-A6AC1591EEC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111D314-41CA-4450-8E70-132327CC0E2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DF64E5CB-5A9C-4956-9FDE-7C1AB67EC59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386935AB-8ED7-4551-AB72-412A58C23E1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0B68A55-24C2-4399-B5AF-8DC5CA2096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5F80708-647F-4111-A389-7C8419A178B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E9A5F82-7406-42AF-934E-0B2424D555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E2F36D7-186E-499D-A600-864DAF0B9B47}"/>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C313976C-9885-4963-AA70-DE65E2CCE487}"/>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A94C85A9-F90C-4503-AD0E-3D18053A631A}"/>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A431F647-FB38-4C23-BB1B-BC1EE65C5E6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731AAFDA-B6CF-4E31-9C90-C44E184826B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90F2B375-CC39-47FA-A110-0AD69F68795D}"/>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04A2DE7-CD29-4A01-BDD8-2C6BD9336689}"/>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B17D29E-97EA-412C-B06E-EA338C554061}"/>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A8A995B3-727E-4A3F-8849-2D5BE7E2A5C8}"/>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C2DDFFB6-8DE6-4FD1-8B34-46F8371FB63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DCD4A42-383D-4145-A497-D1F6BCCE549A}"/>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11DD8C6-6D11-41B1-B0D1-6353766AC3C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5E473E-AB5E-4D51-AC1B-33F996C92A1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B621BBE-8BFC-4667-B888-862A3D3C19C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ECEA3EF-5D4B-4E38-8BD7-0F549903ED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3F6F43-5570-49CE-9F13-008F54F993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48260</xdr:rowOff>
    </xdr:from>
    <xdr:to>
      <xdr:col>55</xdr:col>
      <xdr:colOff>50800</xdr:colOff>
      <xdr:row>41</xdr:row>
      <xdr:rowOff>149860</xdr:rowOff>
    </xdr:to>
    <xdr:sp macro="" textlink="">
      <xdr:nvSpPr>
        <xdr:cNvPr id="129" name="楕円 128">
          <a:extLst>
            <a:ext uri="{FF2B5EF4-FFF2-40B4-BE49-F238E27FC236}">
              <a16:creationId xmlns:a16="http://schemas.microsoft.com/office/drawing/2014/main" id="{1561C6FA-3DDA-4487-A069-374105413D1D}"/>
            </a:ext>
          </a:extLst>
        </xdr:cNvPr>
        <xdr:cNvSpPr/>
      </xdr:nvSpPr>
      <xdr:spPr>
        <a:xfrm>
          <a:off x="104267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134637</xdr:rowOff>
    </xdr:from>
    <xdr:ext cx="469744" cy="259045"/>
    <xdr:sp macro="" textlink="">
      <xdr:nvSpPr>
        <xdr:cNvPr id="130" name="【図書館】&#10;一人当たり面積該当値テキスト">
          <a:extLst>
            <a:ext uri="{FF2B5EF4-FFF2-40B4-BE49-F238E27FC236}">
              <a16:creationId xmlns:a16="http://schemas.microsoft.com/office/drawing/2014/main" id="{B830C3C0-36AE-4957-BA0C-C76DC737AE2A}"/>
            </a:ext>
          </a:extLst>
        </xdr:cNvPr>
        <xdr:cNvSpPr txBox="1"/>
      </xdr:nvSpPr>
      <xdr:spPr>
        <a:xfrm>
          <a:off x="1051560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52070</xdr:rowOff>
    </xdr:from>
    <xdr:to>
      <xdr:col>50</xdr:col>
      <xdr:colOff>165100</xdr:colOff>
      <xdr:row>41</xdr:row>
      <xdr:rowOff>153670</xdr:rowOff>
    </xdr:to>
    <xdr:sp macro="" textlink="">
      <xdr:nvSpPr>
        <xdr:cNvPr id="131" name="楕円 130">
          <a:extLst>
            <a:ext uri="{FF2B5EF4-FFF2-40B4-BE49-F238E27FC236}">
              <a16:creationId xmlns:a16="http://schemas.microsoft.com/office/drawing/2014/main" id="{7C626016-C292-4F28-BAA5-9BF25245C2A1}"/>
            </a:ext>
          </a:extLst>
        </xdr:cNvPr>
        <xdr:cNvSpPr/>
      </xdr:nvSpPr>
      <xdr:spPr>
        <a:xfrm>
          <a:off x="9588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99060</xdr:rowOff>
    </xdr:from>
    <xdr:to>
      <xdr:col>55</xdr:col>
      <xdr:colOff>0</xdr:colOff>
      <xdr:row>41</xdr:row>
      <xdr:rowOff>102870</xdr:rowOff>
    </xdr:to>
    <xdr:cxnSp macro="">
      <xdr:nvCxnSpPr>
        <xdr:cNvPr id="132" name="直線コネクタ 131">
          <a:extLst>
            <a:ext uri="{FF2B5EF4-FFF2-40B4-BE49-F238E27FC236}">
              <a16:creationId xmlns:a16="http://schemas.microsoft.com/office/drawing/2014/main" id="{E072E709-AC76-4CCC-945D-43BF5CE61B1C}"/>
            </a:ext>
          </a:extLst>
        </xdr:cNvPr>
        <xdr:cNvCxnSpPr/>
      </xdr:nvCxnSpPr>
      <xdr:spPr>
        <a:xfrm flipV="1">
          <a:off x="9639300" y="71285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33020</xdr:rowOff>
    </xdr:from>
    <xdr:to>
      <xdr:col>46</xdr:col>
      <xdr:colOff>38100</xdr:colOff>
      <xdr:row>41</xdr:row>
      <xdr:rowOff>134620</xdr:rowOff>
    </xdr:to>
    <xdr:sp macro="" textlink="">
      <xdr:nvSpPr>
        <xdr:cNvPr id="133" name="楕円 132">
          <a:extLst>
            <a:ext uri="{FF2B5EF4-FFF2-40B4-BE49-F238E27FC236}">
              <a16:creationId xmlns:a16="http://schemas.microsoft.com/office/drawing/2014/main" id="{CADD4151-E4E7-4B27-B077-6EA6F5D35A96}"/>
            </a:ext>
          </a:extLst>
        </xdr:cNvPr>
        <xdr:cNvSpPr/>
      </xdr:nvSpPr>
      <xdr:spPr>
        <a:xfrm>
          <a:off x="8699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83820</xdr:rowOff>
    </xdr:from>
    <xdr:to>
      <xdr:col>50</xdr:col>
      <xdr:colOff>114300</xdr:colOff>
      <xdr:row>41</xdr:row>
      <xdr:rowOff>102870</xdr:rowOff>
    </xdr:to>
    <xdr:cxnSp macro="">
      <xdr:nvCxnSpPr>
        <xdr:cNvPr id="134" name="直線コネクタ 133">
          <a:extLst>
            <a:ext uri="{FF2B5EF4-FFF2-40B4-BE49-F238E27FC236}">
              <a16:creationId xmlns:a16="http://schemas.microsoft.com/office/drawing/2014/main" id="{D18A30D1-7EB1-468B-9B8E-67E58EC11159}"/>
            </a:ext>
          </a:extLst>
        </xdr:cNvPr>
        <xdr:cNvCxnSpPr/>
      </xdr:nvCxnSpPr>
      <xdr:spPr>
        <a:xfrm>
          <a:off x="8750300" y="7113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5" name="楕円 134">
          <a:extLst>
            <a:ext uri="{FF2B5EF4-FFF2-40B4-BE49-F238E27FC236}">
              <a16:creationId xmlns:a16="http://schemas.microsoft.com/office/drawing/2014/main" id="{F7902AB0-8FBC-4C31-B475-877404253205}"/>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83820</xdr:rowOff>
    </xdr:from>
    <xdr:to>
      <xdr:col>45</xdr:col>
      <xdr:colOff>177800</xdr:colOff>
      <xdr:row>41</xdr:row>
      <xdr:rowOff>87630</xdr:rowOff>
    </xdr:to>
    <xdr:cxnSp macro="">
      <xdr:nvCxnSpPr>
        <xdr:cNvPr id="136" name="直線コネクタ 135">
          <a:extLst>
            <a:ext uri="{FF2B5EF4-FFF2-40B4-BE49-F238E27FC236}">
              <a16:creationId xmlns:a16="http://schemas.microsoft.com/office/drawing/2014/main" id="{3EABE884-C853-4F25-8B16-70B3422262DA}"/>
            </a:ext>
          </a:extLst>
        </xdr:cNvPr>
        <xdr:cNvCxnSpPr/>
      </xdr:nvCxnSpPr>
      <xdr:spPr>
        <a:xfrm flipV="1">
          <a:off x="7861300" y="711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7" name="楕円 136">
          <a:extLst>
            <a:ext uri="{FF2B5EF4-FFF2-40B4-BE49-F238E27FC236}">
              <a16:creationId xmlns:a16="http://schemas.microsoft.com/office/drawing/2014/main" id="{72E690C6-E37A-4969-8CAC-1054B9440766}"/>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38" name="直線コネクタ 137">
          <a:extLst>
            <a:ext uri="{FF2B5EF4-FFF2-40B4-BE49-F238E27FC236}">
              <a16:creationId xmlns:a16="http://schemas.microsoft.com/office/drawing/2014/main" id="{5C02268D-F8D9-4AE5-9707-946EB443854C}"/>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2B604AFC-E707-47BF-B1A8-15DAFD8AB677}"/>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2D51252F-6BDE-4588-8998-16BE2E47C4E3}"/>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1D986672-830F-4692-B20F-1C33A78B5A8A}"/>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B31B235D-2A7C-48DA-B65D-AE9F90DE4934}"/>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144797</xdr:rowOff>
    </xdr:from>
    <xdr:ext cx="469744" cy="259045"/>
    <xdr:sp macro="" textlink="">
      <xdr:nvSpPr>
        <xdr:cNvPr id="143" name="n_1mainValue【図書館】&#10;一人当たり面積">
          <a:extLst>
            <a:ext uri="{FF2B5EF4-FFF2-40B4-BE49-F238E27FC236}">
              <a16:creationId xmlns:a16="http://schemas.microsoft.com/office/drawing/2014/main" id="{0B3418C2-E78D-47D6-8DF1-B94D847FD8FA}"/>
            </a:ext>
          </a:extLst>
        </xdr:cNvPr>
        <xdr:cNvSpPr txBox="1"/>
      </xdr:nvSpPr>
      <xdr:spPr>
        <a:xfrm>
          <a:off x="9391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125747</xdr:rowOff>
    </xdr:from>
    <xdr:ext cx="469744" cy="259045"/>
    <xdr:sp macro="" textlink="">
      <xdr:nvSpPr>
        <xdr:cNvPr id="144" name="n_2mainValue【図書館】&#10;一人当たり面積">
          <a:extLst>
            <a:ext uri="{FF2B5EF4-FFF2-40B4-BE49-F238E27FC236}">
              <a16:creationId xmlns:a16="http://schemas.microsoft.com/office/drawing/2014/main" id="{A1B51F21-967A-44F3-88A3-8AA920EB4048}"/>
            </a:ext>
          </a:extLst>
        </xdr:cNvPr>
        <xdr:cNvSpPr txBox="1"/>
      </xdr:nvSpPr>
      <xdr:spPr>
        <a:xfrm>
          <a:off x="8515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5" name="n_3mainValue【図書館】&#10;一人当たり面積">
          <a:extLst>
            <a:ext uri="{FF2B5EF4-FFF2-40B4-BE49-F238E27FC236}">
              <a16:creationId xmlns:a16="http://schemas.microsoft.com/office/drawing/2014/main" id="{0D02EE94-2364-4771-8966-FF71869FFAC0}"/>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6" name="n_4mainValue【図書館】&#10;一人当たり面積">
          <a:extLst>
            <a:ext uri="{FF2B5EF4-FFF2-40B4-BE49-F238E27FC236}">
              <a16:creationId xmlns:a16="http://schemas.microsoft.com/office/drawing/2014/main" id="{0613A80A-D927-4EC4-A5CF-657CF5994BFF}"/>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6933B52-6364-4DF1-82AC-050B5C1F0F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37328C8-4759-4FE0-AE93-15FA0F7534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1A615FC-E69B-47A6-9A1A-F37DA67EA3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68EEAE1-3562-49BA-91E4-EB1D04106E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E8FF633-6800-4C09-BCF7-C5E8F0AC16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D76E3B0-FDFC-421C-813C-1DE439B6E9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9B456DA-1F1C-41CA-A847-3322A425F47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40BAC62-1030-43C1-B0CD-9D0A299E8DB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E99F340-1156-45B6-B9A4-D5F51310B30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A8620A1-EE38-4B24-93F0-6B348B310D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752F847-A3A8-46AD-AD25-68F46A19BE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D8CFECE-5894-4FA4-9DC1-00D4F9C5C3D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D747AE3-14D7-4EAF-A864-C1D6C63C987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D2302F4-FA51-47C0-8F99-54548BE1B52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CAF378D-6C90-43AC-ADE7-1963DD0802D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3712DE2-F7EE-4177-A745-6B9339CB890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55E88E6-A723-4712-9701-9C7C0328A36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4126199-1364-40C3-9AD2-5EF453C99CA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CE04979-0944-411B-867D-0B850BA43DB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ACAFAA8-D822-4741-9E36-F95891BC726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B91920F-D0E1-4B93-88DC-4A59558AD73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E0492C9-586E-41D6-B616-12C6FE3F49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BAA93EE-A85B-449E-8A13-F6FA9CB4CB0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6EA60C1-C870-4E5B-9E20-A7D409EF07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700393A-09A0-4EC7-8A5B-10D361D49DE6}"/>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B9FF65F-3D97-4C25-8A0E-D464618AEDA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1392033-7396-48EE-907B-47F8C8FE9B5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9DBDF45-FB09-434E-9C94-51EB3DA1661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0041679-2673-481E-A684-AE32C6484BB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62AC6D-48DE-4C97-AF07-DA18490776B8}"/>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6611519-10FF-4D2E-BEB9-C0C98E009BA2}"/>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D4B644C-1D57-4284-BF3D-6ADF44BEA135}"/>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C79406C-3825-45D6-94AD-E6D03DC70A91}"/>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50A785B6-632B-4017-86C9-D5C97C116BED}"/>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32EAF69-63B6-45EF-8484-05A45E38296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D61D347-9A6A-4008-9334-CDFC553F750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BF19D60-BE62-43F8-9A86-3C7B2C4B9E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3A3413-DE09-4F44-9C5B-E76E8BD715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28DC475-5C95-4266-8161-A8F32DF31AE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671B53-BF41-4670-A045-42A70D7CEE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88265</xdr:rowOff>
    </xdr:from>
    <xdr:to>
      <xdr:col>24</xdr:col>
      <xdr:colOff>114300</xdr:colOff>
      <xdr:row>61</xdr:row>
      <xdr:rowOff>18415</xdr:rowOff>
    </xdr:to>
    <xdr:sp macro="" textlink="">
      <xdr:nvSpPr>
        <xdr:cNvPr id="187" name="楕円 186">
          <a:extLst>
            <a:ext uri="{FF2B5EF4-FFF2-40B4-BE49-F238E27FC236}">
              <a16:creationId xmlns:a16="http://schemas.microsoft.com/office/drawing/2014/main" id="{7DBC2C98-8F00-406F-99E3-0E4B355550E9}"/>
            </a:ext>
          </a:extLst>
        </xdr:cNvPr>
        <xdr:cNvSpPr/>
      </xdr:nvSpPr>
      <xdr:spPr>
        <a:xfrm>
          <a:off x="4584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111142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177D2F4-6C5A-49FB-A7DD-28AE0883A822}"/>
            </a:ext>
          </a:extLst>
        </xdr:cNvPr>
        <xdr:cNvSpPr txBox="1"/>
      </xdr:nvSpPr>
      <xdr:spPr>
        <a:xfrm>
          <a:off x="4673600" y="1022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44450</xdr:rowOff>
    </xdr:from>
    <xdr:to>
      <xdr:col>20</xdr:col>
      <xdr:colOff>38100</xdr:colOff>
      <xdr:row>60</xdr:row>
      <xdr:rowOff>146050</xdr:rowOff>
    </xdr:to>
    <xdr:sp macro="" textlink="">
      <xdr:nvSpPr>
        <xdr:cNvPr id="189" name="楕円 188">
          <a:extLst>
            <a:ext uri="{FF2B5EF4-FFF2-40B4-BE49-F238E27FC236}">
              <a16:creationId xmlns:a16="http://schemas.microsoft.com/office/drawing/2014/main" id="{4D84704F-E75E-4C9E-B2BE-13D39591A3B1}"/>
            </a:ext>
          </a:extLst>
        </xdr:cNvPr>
        <xdr:cNvSpPr/>
      </xdr:nvSpPr>
      <xdr:spPr>
        <a:xfrm>
          <a:off x="3746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95250</xdr:rowOff>
    </xdr:from>
    <xdr:to>
      <xdr:col>24</xdr:col>
      <xdr:colOff>63500</xdr:colOff>
      <xdr:row>60</xdr:row>
      <xdr:rowOff>139065</xdr:rowOff>
    </xdr:to>
    <xdr:cxnSp macro="">
      <xdr:nvCxnSpPr>
        <xdr:cNvPr id="190" name="直線コネクタ 189">
          <a:extLst>
            <a:ext uri="{FF2B5EF4-FFF2-40B4-BE49-F238E27FC236}">
              <a16:creationId xmlns:a16="http://schemas.microsoft.com/office/drawing/2014/main" id="{42EB9A6C-34EF-4411-BD89-4F526EE05146}"/>
            </a:ext>
          </a:extLst>
        </xdr:cNvPr>
        <xdr:cNvCxnSpPr/>
      </xdr:nvCxnSpPr>
      <xdr:spPr>
        <a:xfrm>
          <a:off x="3797300" y="103822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macro="" textlink="">
      <xdr:nvSpPr>
        <xdr:cNvPr id="191" name="楕円 190">
          <a:extLst>
            <a:ext uri="{FF2B5EF4-FFF2-40B4-BE49-F238E27FC236}">
              <a16:creationId xmlns:a16="http://schemas.microsoft.com/office/drawing/2014/main" id="{17440E53-B9A7-4F21-AA89-5378883A2E9D}"/>
            </a:ext>
          </a:extLst>
        </xdr:cNvPr>
        <xdr:cNvSpPr/>
      </xdr:nvSpPr>
      <xdr:spPr>
        <a:xfrm>
          <a:off x="2857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51435</xdr:rowOff>
    </xdr:from>
    <xdr:to>
      <xdr:col>19</xdr:col>
      <xdr:colOff>177800</xdr:colOff>
      <xdr:row>60</xdr:row>
      <xdr:rowOff>95250</xdr:rowOff>
    </xdr:to>
    <xdr:cxnSp macro="">
      <xdr:nvCxnSpPr>
        <xdr:cNvPr id="192" name="直線コネクタ 191">
          <a:extLst>
            <a:ext uri="{FF2B5EF4-FFF2-40B4-BE49-F238E27FC236}">
              <a16:creationId xmlns:a16="http://schemas.microsoft.com/office/drawing/2014/main" id="{C6281A97-9401-455B-86E2-3172983197BC}"/>
            </a:ext>
          </a:extLst>
        </xdr:cNvPr>
        <xdr:cNvCxnSpPr/>
      </xdr:nvCxnSpPr>
      <xdr:spPr>
        <a:xfrm>
          <a:off x="2908300" y="103384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93" name="楕円 192">
          <a:extLst>
            <a:ext uri="{FF2B5EF4-FFF2-40B4-BE49-F238E27FC236}">
              <a16:creationId xmlns:a16="http://schemas.microsoft.com/office/drawing/2014/main" id="{70E2B21C-B303-4996-AD34-87C5FF4FB24E}"/>
            </a:ext>
          </a:extLst>
        </xdr:cNvPr>
        <xdr:cNvSpPr/>
      </xdr:nvSpPr>
      <xdr:spPr>
        <a:xfrm>
          <a:off x="1968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51435</xdr:rowOff>
    </xdr:to>
    <xdr:cxnSp macro="">
      <xdr:nvCxnSpPr>
        <xdr:cNvPr id="194" name="直線コネクタ 193">
          <a:extLst>
            <a:ext uri="{FF2B5EF4-FFF2-40B4-BE49-F238E27FC236}">
              <a16:creationId xmlns:a16="http://schemas.microsoft.com/office/drawing/2014/main" id="{C393BB43-6F69-40E2-ACD1-4607C1531860}"/>
            </a:ext>
          </a:extLst>
        </xdr:cNvPr>
        <xdr:cNvCxnSpPr/>
      </xdr:nvCxnSpPr>
      <xdr:spPr>
        <a:xfrm>
          <a:off x="2019300" y="102946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69215</xdr:rowOff>
    </xdr:from>
    <xdr:to>
      <xdr:col>6</xdr:col>
      <xdr:colOff>38100</xdr:colOff>
      <xdr:row>59</xdr:row>
      <xdr:rowOff>170815</xdr:rowOff>
    </xdr:to>
    <xdr:sp macro="" textlink="">
      <xdr:nvSpPr>
        <xdr:cNvPr id="195" name="楕円 194">
          <a:extLst>
            <a:ext uri="{FF2B5EF4-FFF2-40B4-BE49-F238E27FC236}">
              <a16:creationId xmlns:a16="http://schemas.microsoft.com/office/drawing/2014/main" id="{BA2D273D-42EF-4E0E-927F-40EDD671F758}"/>
            </a:ext>
          </a:extLst>
        </xdr:cNvPr>
        <xdr:cNvSpPr/>
      </xdr:nvSpPr>
      <xdr:spPr>
        <a:xfrm>
          <a:off x="1079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120015</xdr:rowOff>
    </xdr:from>
    <xdr:to>
      <xdr:col>10</xdr:col>
      <xdr:colOff>114300</xdr:colOff>
      <xdr:row>60</xdr:row>
      <xdr:rowOff>7620</xdr:rowOff>
    </xdr:to>
    <xdr:cxnSp macro="">
      <xdr:nvCxnSpPr>
        <xdr:cNvPr id="196" name="直線コネクタ 195">
          <a:extLst>
            <a:ext uri="{FF2B5EF4-FFF2-40B4-BE49-F238E27FC236}">
              <a16:creationId xmlns:a16="http://schemas.microsoft.com/office/drawing/2014/main" id="{3F4F1813-A9A2-457A-9C24-E04AE6EE4E23}"/>
            </a:ext>
          </a:extLst>
        </xdr:cNvPr>
        <xdr:cNvCxnSpPr/>
      </xdr:nvCxnSpPr>
      <xdr:spPr>
        <a:xfrm>
          <a:off x="1130300" y="1023556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4468DAD-1A8B-451A-87DC-E53E1ED582C0}"/>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DA3E2B73-4600-4503-BF56-62D978EA53D4}"/>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8ADA9DB8-F6E1-4C39-8B5B-B5A8554EA83E}"/>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484B14DE-CF17-4EB9-A14C-7BE37020609F}"/>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162577</xdr:rowOff>
    </xdr:from>
    <xdr:ext cx="405111" cy="259045"/>
    <xdr:sp macro="" textlink="">
      <xdr:nvSpPr>
        <xdr:cNvPr id="201" name="n_1mainValue【体育館・プール】&#10;有形固定資産減価償却率">
          <a:extLst>
            <a:ext uri="{FF2B5EF4-FFF2-40B4-BE49-F238E27FC236}">
              <a16:creationId xmlns:a16="http://schemas.microsoft.com/office/drawing/2014/main" id="{13C1408B-F8E2-4ECC-9611-C19D7C4D17F8}"/>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118762</xdr:rowOff>
    </xdr:from>
    <xdr:ext cx="405111" cy="259045"/>
    <xdr:sp macro="" textlink="">
      <xdr:nvSpPr>
        <xdr:cNvPr id="202" name="n_2mainValue【体育館・プール】&#10;有形固定資産減価償却率">
          <a:extLst>
            <a:ext uri="{FF2B5EF4-FFF2-40B4-BE49-F238E27FC236}">
              <a16:creationId xmlns:a16="http://schemas.microsoft.com/office/drawing/2014/main" id="{17194FC6-2124-4577-9473-5A940B756A6F}"/>
            </a:ext>
          </a:extLst>
        </xdr:cNvPr>
        <xdr:cNvSpPr txBox="1"/>
      </xdr:nvSpPr>
      <xdr:spPr>
        <a:xfrm>
          <a:off x="2705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203" name="n_3mainValue【体育館・プール】&#10;有形固定資産減価償却率">
          <a:extLst>
            <a:ext uri="{FF2B5EF4-FFF2-40B4-BE49-F238E27FC236}">
              <a16:creationId xmlns:a16="http://schemas.microsoft.com/office/drawing/2014/main" id="{7D5C53BD-99DF-4B62-B453-C53A33FDB56C}"/>
            </a:ext>
          </a:extLst>
        </xdr:cNvPr>
        <xdr:cNvSpPr txBox="1"/>
      </xdr:nvSpPr>
      <xdr:spPr>
        <a:xfrm>
          <a:off x="1816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15892</xdr:rowOff>
    </xdr:from>
    <xdr:ext cx="405111" cy="259045"/>
    <xdr:sp macro="" textlink="">
      <xdr:nvSpPr>
        <xdr:cNvPr id="204" name="n_4mainValue【体育館・プール】&#10;有形固定資産減価償却率">
          <a:extLst>
            <a:ext uri="{FF2B5EF4-FFF2-40B4-BE49-F238E27FC236}">
              <a16:creationId xmlns:a16="http://schemas.microsoft.com/office/drawing/2014/main" id="{154086C6-0306-4E55-8F46-65D42D473224}"/>
            </a:ext>
          </a:extLst>
        </xdr:cNvPr>
        <xdr:cNvSpPr txBox="1"/>
      </xdr:nvSpPr>
      <xdr:spPr>
        <a:xfrm>
          <a:off x="927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54D6C02-F293-4C46-8A08-7CE5FE9AA5E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6A282FE-5FE8-4EF8-8D33-AD1148B7F5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570365-2516-408D-AF43-1EB6DC1EAD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AF36D31-DA6F-4CA0-A36F-2847291B94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ED44C7E-0C4B-4E9F-9473-85E0E71E4D5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C2BEC42-5318-43E7-AA3D-1F4CE6ED87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224EC8E-B198-4647-A42E-5118C785B1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5FC3AE7-1C27-40BB-9552-E9B84E2139D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207AAB2-EE7A-4DD5-B3F0-557F34C1D8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FD660B0-56B2-4C20-9071-563EEA6562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BCE6CB9-2DD4-425E-9C48-6247000A8EB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5F97CB3-0D1A-4C20-81D4-51E8510DB7C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519E6C4-A86F-40F0-83D6-66FC095711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611A62E-7EC6-493D-A39A-6446E655B0F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A5B043E-9B01-4F0F-B7FD-385EDBF2AB9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9B122B9-A22C-4919-8800-6D3B6348C10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F0EF68E-4DD6-4B11-BE39-7170FABA7C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27D31FD-8CD1-4913-AD8A-501C81A687D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F394400-C293-4537-9242-04375D5C40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B3A7543-FFD5-47E6-B88C-772306E0368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20D888-1404-451A-8CE1-5976D7CE4D1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68DC11E-4A92-4D44-97AF-5AA75E77C1F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1454D7C-3BE1-4808-A25A-C770C69062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35EF72F-23B4-4432-951B-A210CE7B9B68}"/>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CF28992-E997-4772-8975-0394A8698936}"/>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E9E2FE5-0B7F-4631-A154-308871AD7403}"/>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8A457A5-90C9-4A68-ABE7-C7950A4FD90E}"/>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406B5A8-D3A1-4336-9B6B-1BDC25FDA52C}"/>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4BFAE07-F883-4B7D-A5AB-B8AE308BD3AF}"/>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3A958DF0-F5B6-432B-8142-0E06CFF37C62}"/>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482593D-921A-486C-8AFB-301BFE01928F}"/>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A8C4E6B-37CE-44DF-BACF-41205326678E}"/>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5F3E38F-CEB0-4FCD-8E30-A834A7500244}"/>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2FEE0408-3A61-4388-8C4E-59E8CDF653BF}"/>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2E031D7-352D-4601-B59F-D8B3F92C31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4FF81A3-7876-4E00-97BD-62998F0494F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259677C-68F9-4C76-8F1F-42F8FC3E96D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604281-0EC4-47AE-9FB0-E16742682D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17C0BA-F84A-408B-B757-E83272D5C81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53213</xdr:rowOff>
    </xdr:from>
    <xdr:to>
      <xdr:col>55</xdr:col>
      <xdr:colOff>50800</xdr:colOff>
      <xdr:row>62</xdr:row>
      <xdr:rowOff>154813</xdr:rowOff>
    </xdr:to>
    <xdr:sp macro="" textlink="">
      <xdr:nvSpPr>
        <xdr:cNvPr id="244" name="楕円 243">
          <a:extLst>
            <a:ext uri="{FF2B5EF4-FFF2-40B4-BE49-F238E27FC236}">
              <a16:creationId xmlns:a16="http://schemas.microsoft.com/office/drawing/2014/main" id="{51820A3F-5CB7-4F33-B29C-4A6259EF94B7}"/>
            </a:ext>
          </a:extLst>
        </xdr:cNvPr>
        <xdr:cNvSpPr/>
      </xdr:nvSpPr>
      <xdr:spPr>
        <a:xfrm>
          <a:off x="10426700" y="106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76090</xdr:rowOff>
    </xdr:from>
    <xdr:ext cx="469744" cy="259045"/>
    <xdr:sp macro="" textlink="">
      <xdr:nvSpPr>
        <xdr:cNvPr id="245" name="【体育館・プール】&#10;一人当たり面積該当値テキスト">
          <a:extLst>
            <a:ext uri="{FF2B5EF4-FFF2-40B4-BE49-F238E27FC236}">
              <a16:creationId xmlns:a16="http://schemas.microsoft.com/office/drawing/2014/main" id="{08989A85-369C-4C37-BA7B-CA395350CFC9}"/>
            </a:ext>
          </a:extLst>
        </xdr:cNvPr>
        <xdr:cNvSpPr txBox="1"/>
      </xdr:nvSpPr>
      <xdr:spPr>
        <a:xfrm>
          <a:off x="10515600" y="1053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62357</xdr:rowOff>
    </xdr:from>
    <xdr:to>
      <xdr:col>50</xdr:col>
      <xdr:colOff>165100</xdr:colOff>
      <xdr:row>62</xdr:row>
      <xdr:rowOff>163957</xdr:rowOff>
    </xdr:to>
    <xdr:sp macro="" textlink="">
      <xdr:nvSpPr>
        <xdr:cNvPr id="246" name="楕円 245">
          <a:extLst>
            <a:ext uri="{FF2B5EF4-FFF2-40B4-BE49-F238E27FC236}">
              <a16:creationId xmlns:a16="http://schemas.microsoft.com/office/drawing/2014/main" id="{2D66D126-D46B-4BCE-AEC2-B9A9C6C57D63}"/>
            </a:ext>
          </a:extLst>
        </xdr:cNvPr>
        <xdr:cNvSpPr/>
      </xdr:nvSpPr>
      <xdr:spPr>
        <a:xfrm>
          <a:off x="9588500" y="106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104013</xdr:rowOff>
    </xdr:from>
    <xdr:to>
      <xdr:col>55</xdr:col>
      <xdr:colOff>0</xdr:colOff>
      <xdr:row>62</xdr:row>
      <xdr:rowOff>113157</xdr:rowOff>
    </xdr:to>
    <xdr:cxnSp macro="">
      <xdr:nvCxnSpPr>
        <xdr:cNvPr id="247" name="直線コネクタ 246">
          <a:extLst>
            <a:ext uri="{FF2B5EF4-FFF2-40B4-BE49-F238E27FC236}">
              <a16:creationId xmlns:a16="http://schemas.microsoft.com/office/drawing/2014/main" id="{23055681-1730-44E7-B97E-01FC7AAF8A2E}"/>
            </a:ext>
          </a:extLst>
        </xdr:cNvPr>
        <xdr:cNvCxnSpPr/>
      </xdr:nvCxnSpPr>
      <xdr:spPr>
        <a:xfrm flipV="1">
          <a:off x="9639300" y="1073391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71120</xdr:rowOff>
    </xdr:from>
    <xdr:to>
      <xdr:col>46</xdr:col>
      <xdr:colOff>38100</xdr:colOff>
      <xdr:row>63</xdr:row>
      <xdr:rowOff>1270</xdr:rowOff>
    </xdr:to>
    <xdr:sp macro="" textlink="">
      <xdr:nvSpPr>
        <xdr:cNvPr id="248" name="楕円 247">
          <a:extLst>
            <a:ext uri="{FF2B5EF4-FFF2-40B4-BE49-F238E27FC236}">
              <a16:creationId xmlns:a16="http://schemas.microsoft.com/office/drawing/2014/main" id="{0A8E8881-3759-4C7C-8FEC-383D810CB4D3}"/>
            </a:ext>
          </a:extLst>
        </xdr:cNvPr>
        <xdr:cNvSpPr/>
      </xdr:nvSpPr>
      <xdr:spPr>
        <a:xfrm>
          <a:off x="8699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113157</xdr:rowOff>
    </xdr:from>
    <xdr:to>
      <xdr:col>50</xdr:col>
      <xdr:colOff>114300</xdr:colOff>
      <xdr:row>62</xdr:row>
      <xdr:rowOff>121920</xdr:rowOff>
    </xdr:to>
    <xdr:cxnSp macro="">
      <xdr:nvCxnSpPr>
        <xdr:cNvPr id="249" name="直線コネクタ 248">
          <a:extLst>
            <a:ext uri="{FF2B5EF4-FFF2-40B4-BE49-F238E27FC236}">
              <a16:creationId xmlns:a16="http://schemas.microsoft.com/office/drawing/2014/main" id="{2DBE3EC0-F2A5-4D05-8072-88A0FC087EEE}"/>
            </a:ext>
          </a:extLst>
        </xdr:cNvPr>
        <xdr:cNvCxnSpPr/>
      </xdr:nvCxnSpPr>
      <xdr:spPr>
        <a:xfrm flipV="1">
          <a:off x="8750300" y="1074305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78359</xdr:rowOff>
    </xdr:from>
    <xdr:to>
      <xdr:col>41</xdr:col>
      <xdr:colOff>101600</xdr:colOff>
      <xdr:row>63</xdr:row>
      <xdr:rowOff>8509</xdr:rowOff>
    </xdr:to>
    <xdr:sp macro="" textlink="">
      <xdr:nvSpPr>
        <xdr:cNvPr id="250" name="楕円 249">
          <a:extLst>
            <a:ext uri="{FF2B5EF4-FFF2-40B4-BE49-F238E27FC236}">
              <a16:creationId xmlns:a16="http://schemas.microsoft.com/office/drawing/2014/main" id="{D7473C50-A26D-46BD-A61D-E5902312BDF0}"/>
            </a:ext>
          </a:extLst>
        </xdr:cNvPr>
        <xdr:cNvSpPr/>
      </xdr:nvSpPr>
      <xdr:spPr>
        <a:xfrm>
          <a:off x="7810500" y="1070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129159</xdr:rowOff>
    </xdr:to>
    <xdr:cxnSp macro="">
      <xdr:nvCxnSpPr>
        <xdr:cNvPr id="251" name="直線コネクタ 250">
          <a:extLst>
            <a:ext uri="{FF2B5EF4-FFF2-40B4-BE49-F238E27FC236}">
              <a16:creationId xmlns:a16="http://schemas.microsoft.com/office/drawing/2014/main" id="{23AC29A6-443F-4091-B68F-75B22C7BDCF4}"/>
            </a:ext>
          </a:extLst>
        </xdr:cNvPr>
        <xdr:cNvCxnSpPr/>
      </xdr:nvCxnSpPr>
      <xdr:spPr>
        <a:xfrm flipV="1">
          <a:off x="7861300" y="1075182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106172</xdr:rowOff>
    </xdr:from>
    <xdr:to>
      <xdr:col>36</xdr:col>
      <xdr:colOff>165100</xdr:colOff>
      <xdr:row>63</xdr:row>
      <xdr:rowOff>36322</xdr:rowOff>
    </xdr:to>
    <xdr:sp macro="" textlink="">
      <xdr:nvSpPr>
        <xdr:cNvPr id="252" name="楕円 251">
          <a:extLst>
            <a:ext uri="{FF2B5EF4-FFF2-40B4-BE49-F238E27FC236}">
              <a16:creationId xmlns:a16="http://schemas.microsoft.com/office/drawing/2014/main" id="{E767EAFA-8A45-4172-ACA7-0946DF81AAA7}"/>
            </a:ext>
          </a:extLst>
        </xdr:cNvPr>
        <xdr:cNvSpPr/>
      </xdr:nvSpPr>
      <xdr:spPr>
        <a:xfrm>
          <a:off x="6921500" y="1073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129159</xdr:rowOff>
    </xdr:from>
    <xdr:to>
      <xdr:col>41</xdr:col>
      <xdr:colOff>50800</xdr:colOff>
      <xdr:row>62</xdr:row>
      <xdr:rowOff>156972</xdr:rowOff>
    </xdr:to>
    <xdr:cxnSp macro="">
      <xdr:nvCxnSpPr>
        <xdr:cNvPr id="253" name="直線コネクタ 252">
          <a:extLst>
            <a:ext uri="{FF2B5EF4-FFF2-40B4-BE49-F238E27FC236}">
              <a16:creationId xmlns:a16="http://schemas.microsoft.com/office/drawing/2014/main" id="{E8A5856B-A0CB-4423-997B-03D30CBD5AFE}"/>
            </a:ext>
          </a:extLst>
        </xdr:cNvPr>
        <xdr:cNvCxnSpPr/>
      </xdr:nvCxnSpPr>
      <xdr:spPr>
        <a:xfrm flipV="1">
          <a:off x="6972300" y="10759059"/>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D8D5EA65-B376-417A-9B7B-96CED348DDF6}"/>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3B57D86E-BD48-4BD6-B9E5-2130A4B37EA5}"/>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186E58F7-27BC-4921-AB08-7B6B3035B32A}"/>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8B0C2B69-AC68-44A1-BC23-BA133CB86658}"/>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9034</xdr:rowOff>
    </xdr:from>
    <xdr:ext cx="469744" cy="259045"/>
    <xdr:sp macro="" textlink="">
      <xdr:nvSpPr>
        <xdr:cNvPr id="258" name="n_1mainValue【体育館・プール】&#10;一人当たり面積">
          <a:extLst>
            <a:ext uri="{FF2B5EF4-FFF2-40B4-BE49-F238E27FC236}">
              <a16:creationId xmlns:a16="http://schemas.microsoft.com/office/drawing/2014/main" id="{A265C19D-5340-4C67-9B57-78F30918E89E}"/>
            </a:ext>
          </a:extLst>
        </xdr:cNvPr>
        <xdr:cNvSpPr txBox="1"/>
      </xdr:nvSpPr>
      <xdr:spPr>
        <a:xfrm>
          <a:off x="9391727" y="1046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17797</xdr:rowOff>
    </xdr:from>
    <xdr:ext cx="469744" cy="259045"/>
    <xdr:sp macro="" textlink="">
      <xdr:nvSpPr>
        <xdr:cNvPr id="259" name="n_2mainValue【体育館・プール】&#10;一人当たり面積">
          <a:extLst>
            <a:ext uri="{FF2B5EF4-FFF2-40B4-BE49-F238E27FC236}">
              <a16:creationId xmlns:a16="http://schemas.microsoft.com/office/drawing/2014/main" id="{AD0BA9F7-B358-4ADC-A54A-61E505734CA0}"/>
            </a:ext>
          </a:extLst>
        </xdr:cNvPr>
        <xdr:cNvSpPr txBox="1"/>
      </xdr:nvSpPr>
      <xdr:spPr>
        <a:xfrm>
          <a:off x="8515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25036</xdr:rowOff>
    </xdr:from>
    <xdr:ext cx="469744" cy="259045"/>
    <xdr:sp macro="" textlink="">
      <xdr:nvSpPr>
        <xdr:cNvPr id="260" name="n_3mainValue【体育館・プール】&#10;一人当たり面積">
          <a:extLst>
            <a:ext uri="{FF2B5EF4-FFF2-40B4-BE49-F238E27FC236}">
              <a16:creationId xmlns:a16="http://schemas.microsoft.com/office/drawing/2014/main" id="{13DA42C8-CEAC-4F13-8E6B-CCF18C194797}"/>
            </a:ext>
          </a:extLst>
        </xdr:cNvPr>
        <xdr:cNvSpPr txBox="1"/>
      </xdr:nvSpPr>
      <xdr:spPr>
        <a:xfrm>
          <a:off x="7626427" y="1048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52849</xdr:rowOff>
    </xdr:from>
    <xdr:ext cx="469744" cy="259045"/>
    <xdr:sp macro="" textlink="">
      <xdr:nvSpPr>
        <xdr:cNvPr id="261" name="n_4mainValue【体育館・プール】&#10;一人当たり面積">
          <a:extLst>
            <a:ext uri="{FF2B5EF4-FFF2-40B4-BE49-F238E27FC236}">
              <a16:creationId xmlns:a16="http://schemas.microsoft.com/office/drawing/2014/main" id="{B79584B6-A14A-492C-9FA9-A53AF7B02C02}"/>
            </a:ext>
          </a:extLst>
        </xdr:cNvPr>
        <xdr:cNvSpPr txBox="1"/>
      </xdr:nvSpPr>
      <xdr:spPr>
        <a:xfrm>
          <a:off x="6737427" y="1051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217A791-8508-409C-B112-AD509183B0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E451D24-E346-447D-B435-4D102F5A4AC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3AEACCF-83C5-404C-9FD3-BE8D0EE4852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CBE7227-40AE-4839-B174-74121638456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C08B8F-DEA3-4D29-B6D1-CFB9FB720D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E3305D0-EE51-4515-B08C-ACE2468FA80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C5D0A7F-53AB-4507-9861-ACF8EC6BEDA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CB911EF-9C53-4852-95B6-86F4D41C739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2CB57D9-B477-4AC3-B385-30E1F69A36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D9921C4-B9A2-4D04-B205-983F8566EC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9691C75-F9FA-4CC9-A072-C39A6579726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64C665E-6A2C-4C44-9B3A-3E057D47329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C2C98ED-4A78-4CA1-ABF1-ECBFED3CCFE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DF34A261-1364-4542-9C67-C6A411EB181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FDF7739-74C3-4B6E-B7A9-1523D9FCD96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3F704BC-B3BB-41B6-9FE1-D01E6AE8260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5023E60-C1AE-4C7E-98F9-CC90F4F6F0F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F7BAAEE3-9253-4537-B9F8-814608ADDA2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AF60105-F348-439F-8472-B4B89ABA547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3C035A9-5992-4E35-AB6F-6CF94B0BCE3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AA0E58B-5EF9-4CC6-853A-FA1AFD3A23F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AC907B2-DAAD-4034-9FDE-EE8A3494F36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4047310-3BCC-406C-B1F7-FD737100144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92EA0E5-4031-4918-95E8-1699AFDCA8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DDC26E5-3BCD-4D41-8CB3-5357312732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C34F8CC-11B9-483E-85A0-687228179D1E}"/>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FD59DCEF-E21F-4D6B-9BD7-454F35D168B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29FBEFF-9A93-43F2-B32A-603CABFBF02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A30588E-C9EF-40E3-80D3-660EEB4DCAB3}"/>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DADD71EA-0564-4832-B8D4-C0A5EE1C109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1FD8E40-8B5B-40B5-B93F-B118910113E1}"/>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4E88CF3C-6496-48C5-88F8-E1521E829786}"/>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A3DCA272-1B00-4720-A003-30299F68D6DD}"/>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AAB5EFEC-3DE9-46FD-8429-8F1F38BDA5E9}"/>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826BC08-963A-46D8-988A-1ACBB0EEE49C}"/>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3076A6A7-3284-42A5-B1CC-65D6AC437D62}"/>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AEDACEB-AC00-4BDD-85F0-8CE136EB97D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BF715ED-CB3C-4DE5-B982-76998BB3D45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0A96BA-1616-4E19-BCAF-C1C2B3161E5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85F7F1-E30C-4E0D-8B8C-AC3E47CDB4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03046F-0FC8-4786-9ECB-EE33A342082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86905</xdr:rowOff>
    </xdr:from>
    <xdr:to>
      <xdr:col>24</xdr:col>
      <xdr:colOff>114300</xdr:colOff>
      <xdr:row>86</xdr:row>
      <xdr:rowOff>17055</xdr:rowOff>
    </xdr:to>
    <xdr:sp macro="" textlink="">
      <xdr:nvSpPr>
        <xdr:cNvPr id="303" name="楕円 302">
          <a:extLst>
            <a:ext uri="{FF2B5EF4-FFF2-40B4-BE49-F238E27FC236}">
              <a16:creationId xmlns:a16="http://schemas.microsoft.com/office/drawing/2014/main" id="{8A3922D6-3CBE-40E4-9A0D-6D64F754127D}"/>
            </a:ext>
          </a:extLst>
        </xdr:cNvPr>
        <xdr:cNvSpPr/>
      </xdr:nvSpPr>
      <xdr:spPr>
        <a:xfrm>
          <a:off x="45847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65332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2EC8ABB-82B4-4125-8C03-8E9BF0F38341}"/>
            </a:ext>
          </a:extLst>
        </xdr:cNvPr>
        <xdr:cNvSpPr txBox="1"/>
      </xdr:nvSpPr>
      <xdr:spPr>
        <a:xfrm>
          <a:off x="4673600" y="1463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54248</xdr:rowOff>
    </xdr:from>
    <xdr:to>
      <xdr:col>20</xdr:col>
      <xdr:colOff>38100</xdr:colOff>
      <xdr:row>85</xdr:row>
      <xdr:rowOff>155848</xdr:rowOff>
    </xdr:to>
    <xdr:sp macro="" textlink="">
      <xdr:nvSpPr>
        <xdr:cNvPr id="305" name="楕円 304">
          <a:extLst>
            <a:ext uri="{FF2B5EF4-FFF2-40B4-BE49-F238E27FC236}">
              <a16:creationId xmlns:a16="http://schemas.microsoft.com/office/drawing/2014/main" id="{8D71E3B0-61D5-48AB-9174-3A2A08B3B276}"/>
            </a:ext>
          </a:extLst>
        </xdr:cNvPr>
        <xdr:cNvSpPr/>
      </xdr:nvSpPr>
      <xdr:spPr>
        <a:xfrm>
          <a:off x="3746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105048</xdr:rowOff>
    </xdr:from>
    <xdr:to>
      <xdr:col>24</xdr:col>
      <xdr:colOff>63500</xdr:colOff>
      <xdr:row>85</xdr:row>
      <xdr:rowOff>137705</xdr:rowOff>
    </xdr:to>
    <xdr:cxnSp macro="">
      <xdr:nvCxnSpPr>
        <xdr:cNvPr id="306" name="直線コネクタ 305">
          <a:extLst>
            <a:ext uri="{FF2B5EF4-FFF2-40B4-BE49-F238E27FC236}">
              <a16:creationId xmlns:a16="http://schemas.microsoft.com/office/drawing/2014/main" id="{12FFF112-37A6-4930-B164-25C283D7AB84}"/>
            </a:ext>
          </a:extLst>
        </xdr:cNvPr>
        <xdr:cNvCxnSpPr/>
      </xdr:nvCxnSpPr>
      <xdr:spPr>
        <a:xfrm>
          <a:off x="3797300" y="1467829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7" name="楕円 306">
          <a:extLst>
            <a:ext uri="{FF2B5EF4-FFF2-40B4-BE49-F238E27FC236}">
              <a16:creationId xmlns:a16="http://schemas.microsoft.com/office/drawing/2014/main" id="{D6D427BA-0A96-437E-88BC-67A2CE2326B2}"/>
            </a:ext>
          </a:extLst>
        </xdr:cNvPr>
        <xdr:cNvSpPr/>
      </xdr:nvSpPr>
      <xdr:spPr>
        <a:xfrm>
          <a:off x="2857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105048</xdr:rowOff>
    </xdr:to>
    <xdr:cxnSp macro="">
      <xdr:nvCxnSpPr>
        <xdr:cNvPr id="308" name="直線コネクタ 307">
          <a:extLst>
            <a:ext uri="{FF2B5EF4-FFF2-40B4-BE49-F238E27FC236}">
              <a16:creationId xmlns:a16="http://schemas.microsoft.com/office/drawing/2014/main" id="{06903305-D0EB-4FEF-9E5C-C077F4A8A53A}"/>
            </a:ext>
          </a:extLst>
        </xdr:cNvPr>
        <xdr:cNvCxnSpPr/>
      </xdr:nvCxnSpPr>
      <xdr:spPr>
        <a:xfrm>
          <a:off x="2908300" y="146456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160382</xdr:rowOff>
    </xdr:from>
    <xdr:to>
      <xdr:col>10</xdr:col>
      <xdr:colOff>165100</xdr:colOff>
      <xdr:row>85</xdr:row>
      <xdr:rowOff>90532</xdr:rowOff>
    </xdr:to>
    <xdr:sp macro="" textlink="">
      <xdr:nvSpPr>
        <xdr:cNvPr id="309" name="楕円 308">
          <a:extLst>
            <a:ext uri="{FF2B5EF4-FFF2-40B4-BE49-F238E27FC236}">
              <a16:creationId xmlns:a16="http://schemas.microsoft.com/office/drawing/2014/main" id="{D22F2E1C-459A-463F-B7E5-EE2D95884E7B}"/>
            </a:ext>
          </a:extLst>
        </xdr:cNvPr>
        <xdr:cNvSpPr/>
      </xdr:nvSpPr>
      <xdr:spPr>
        <a:xfrm>
          <a:off x="1968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39732</xdr:rowOff>
    </xdr:from>
    <xdr:to>
      <xdr:col>15</xdr:col>
      <xdr:colOff>50800</xdr:colOff>
      <xdr:row>85</xdr:row>
      <xdr:rowOff>72389</xdr:rowOff>
    </xdr:to>
    <xdr:cxnSp macro="">
      <xdr:nvCxnSpPr>
        <xdr:cNvPr id="310" name="直線コネクタ 309">
          <a:extLst>
            <a:ext uri="{FF2B5EF4-FFF2-40B4-BE49-F238E27FC236}">
              <a16:creationId xmlns:a16="http://schemas.microsoft.com/office/drawing/2014/main" id="{06BAEC37-969B-4A36-A305-73228ACD6F52}"/>
            </a:ext>
          </a:extLst>
        </xdr:cNvPr>
        <xdr:cNvCxnSpPr/>
      </xdr:nvCxnSpPr>
      <xdr:spPr>
        <a:xfrm>
          <a:off x="2019300" y="146129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127726</xdr:rowOff>
    </xdr:from>
    <xdr:to>
      <xdr:col>6</xdr:col>
      <xdr:colOff>38100</xdr:colOff>
      <xdr:row>85</xdr:row>
      <xdr:rowOff>57876</xdr:rowOff>
    </xdr:to>
    <xdr:sp macro="" textlink="">
      <xdr:nvSpPr>
        <xdr:cNvPr id="311" name="楕円 310">
          <a:extLst>
            <a:ext uri="{FF2B5EF4-FFF2-40B4-BE49-F238E27FC236}">
              <a16:creationId xmlns:a16="http://schemas.microsoft.com/office/drawing/2014/main" id="{1F80D465-5F6C-4CE0-9792-3458E3C88170}"/>
            </a:ext>
          </a:extLst>
        </xdr:cNvPr>
        <xdr:cNvSpPr/>
      </xdr:nvSpPr>
      <xdr:spPr>
        <a:xfrm>
          <a:off x="1079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7076</xdr:rowOff>
    </xdr:from>
    <xdr:to>
      <xdr:col>10</xdr:col>
      <xdr:colOff>114300</xdr:colOff>
      <xdr:row>85</xdr:row>
      <xdr:rowOff>39732</xdr:rowOff>
    </xdr:to>
    <xdr:cxnSp macro="">
      <xdr:nvCxnSpPr>
        <xdr:cNvPr id="312" name="直線コネクタ 311">
          <a:extLst>
            <a:ext uri="{FF2B5EF4-FFF2-40B4-BE49-F238E27FC236}">
              <a16:creationId xmlns:a16="http://schemas.microsoft.com/office/drawing/2014/main" id="{35880E3B-547D-45A5-9943-6D889D062A9C}"/>
            </a:ext>
          </a:extLst>
        </xdr:cNvPr>
        <xdr:cNvCxnSpPr/>
      </xdr:nvCxnSpPr>
      <xdr:spPr>
        <a:xfrm>
          <a:off x="1130300" y="145803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BEFAF85C-70A1-4094-A26F-4196A301E37B}"/>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F3D5EBD-B947-461C-9DAE-B24D684731C6}"/>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23BC508F-2D36-44D4-9B52-589C9B827E1F}"/>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9FD229ED-58CF-4A06-8E90-854C16C9C44C}"/>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146975</xdr:rowOff>
    </xdr:from>
    <xdr:ext cx="405111" cy="259045"/>
    <xdr:sp macro="" textlink="">
      <xdr:nvSpPr>
        <xdr:cNvPr id="317" name="n_1mainValue【福祉施設】&#10;有形固定資産減価償却率">
          <a:extLst>
            <a:ext uri="{FF2B5EF4-FFF2-40B4-BE49-F238E27FC236}">
              <a16:creationId xmlns:a16="http://schemas.microsoft.com/office/drawing/2014/main" id="{3FC5D6EF-E28A-4065-B17B-44BC90D539FE}"/>
            </a:ext>
          </a:extLst>
        </xdr:cNvPr>
        <xdr:cNvSpPr txBox="1"/>
      </xdr:nvSpPr>
      <xdr:spPr>
        <a:xfrm>
          <a:off x="35820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8" name="n_2mainValue【福祉施設】&#10;有形固定資産減価償却率">
          <a:extLst>
            <a:ext uri="{FF2B5EF4-FFF2-40B4-BE49-F238E27FC236}">
              <a16:creationId xmlns:a16="http://schemas.microsoft.com/office/drawing/2014/main" id="{9A512A04-7239-4A71-8103-FE879C593E7D}"/>
            </a:ext>
          </a:extLst>
        </xdr:cNvPr>
        <xdr:cNvSpPr txBox="1"/>
      </xdr:nvSpPr>
      <xdr:spPr>
        <a:xfrm>
          <a:off x="2705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81659</xdr:rowOff>
    </xdr:from>
    <xdr:ext cx="405111" cy="259045"/>
    <xdr:sp macro="" textlink="">
      <xdr:nvSpPr>
        <xdr:cNvPr id="319" name="n_3mainValue【福祉施設】&#10;有形固定資産減価償却率">
          <a:extLst>
            <a:ext uri="{FF2B5EF4-FFF2-40B4-BE49-F238E27FC236}">
              <a16:creationId xmlns:a16="http://schemas.microsoft.com/office/drawing/2014/main" id="{05DFB8D4-6D13-410F-954C-901449D29A7B}"/>
            </a:ext>
          </a:extLst>
        </xdr:cNvPr>
        <xdr:cNvSpPr txBox="1"/>
      </xdr:nvSpPr>
      <xdr:spPr>
        <a:xfrm>
          <a:off x="1816744" y="1465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49003</xdr:rowOff>
    </xdr:from>
    <xdr:ext cx="405111" cy="259045"/>
    <xdr:sp macro="" textlink="">
      <xdr:nvSpPr>
        <xdr:cNvPr id="320" name="n_4mainValue【福祉施設】&#10;有形固定資産減価償却率">
          <a:extLst>
            <a:ext uri="{FF2B5EF4-FFF2-40B4-BE49-F238E27FC236}">
              <a16:creationId xmlns:a16="http://schemas.microsoft.com/office/drawing/2014/main" id="{378906B1-ABD2-4184-8B26-1F43FD70AC95}"/>
            </a:ext>
          </a:extLst>
        </xdr:cNvPr>
        <xdr:cNvSpPr txBox="1"/>
      </xdr:nvSpPr>
      <xdr:spPr>
        <a:xfrm>
          <a:off x="927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203CE6A-2B11-48AA-B857-02422161F96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6F1B350-2A8F-48AB-9E71-814285E41A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BB4120B-514F-41F1-AEAB-1A38682D502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7F67299-D61B-490C-99B3-033B0F1AE6C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8F6A55F-976C-4F98-BEBF-D360BE78DD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A12F13D-4C34-4F85-98C7-63538F5966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4BA34FB-2B03-494F-842B-05EAAC6BFF8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E897A5A-82AB-4B8E-8E89-3206E5AB06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22A5E56-CCDF-42B8-9C72-4C7384FA38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0A65863-5688-43ED-AF03-A42102D5B6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EB0C92C-730E-432E-94AD-91697984779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92B1873-73B3-4A2A-BAA7-A6DABC1D5A8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672763A-7353-4A8B-A8FE-4675B03191E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8781E4B-1610-497E-8CD4-0EA3210AAE8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97CB424-B971-4C87-AE10-9A190507E98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6E91A046-D316-4963-BB20-572EA9BFCE6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5E1A79B-0A0A-48BE-8032-6FAD7AF6276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9C93225-230A-40FD-8418-C3D5F11F820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8F6E1A5-2AE8-4F54-ADBF-8184BA1631F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EC71197-D811-4A93-8A5C-7F1E1EE36F0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404222A-F5DA-4A86-9214-81E338E6E6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3760A12-415D-44C4-A2EE-AFD27479EAF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18C6DD21-2A30-4B23-8F7C-FC7CC452B90F}"/>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19326B42-09AC-4F2E-8924-4B7845AD7BE4}"/>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284CCC57-CB76-47B6-8F54-93896069996F}"/>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7F06D7D-17AF-4163-9693-F50A80572855}"/>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F90FF609-D4BA-4B9D-B5B2-DB961F0282CC}"/>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9216FE2-69A8-404B-9FF0-DA74C2BAB052}"/>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E3118C76-4309-40AD-A6E1-7FBC01512778}"/>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97C57D36-5C24-4FD7-A279-DADA1D9BA0EB}"/>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8E530975-8DCD-42A9-AF9E-D438122B6D02}"/>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9965876D-431C-45A2-A58B-B156C9E1FC2E}"/>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78E611-B899-4279-9405-C5DE9EE3353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CD7165-68DB-40E3-B55E-605FFB11E5A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DB868D-E575-4DCF-9C89-9A8013861A1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B73E4DF-F38D-4443-9470-361BB376F8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FB02996-C4F9-49C4-93AA-8C760343D32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xdr:rowOff>
    </xdr:from>
    <xdr:to>
      <xdr:col>55</xdr:col>
      <xdr:colOff>50800</xdr:colOff>
      <xdr:row>84</xdr:row>
      <xdr:rowOff>114046</xdr:rowOff>
    </xdr:to>
    <xdr:sp macro="" textlink="">
      <xdr:nvSpPr>
        <xdr:cNvPr id="358" name="楕円 357">
          <a:extLst>
            <a:ext uri="{FF2B5EF4-FFF2-40B4-BE49-F238E27FC236}">
              <a16:creationId xmlns:a16="http://schemas.microsoft.com/office/drawing/2014/main" id="{46009416-96F3-4BB2-B5F5-4063C750D67E}"/>
            </a:ext>
          </a:extLst>
        </xdr:cNvPr>
        <xdr:cNvSpPr/>
      </xdr:nvSpPr>
      <xdr:spPr>
        <a:xfrm>
          <a:off x="104267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162323</xdr:rowOff>
    </xdr:from>
    <xdr:ext cx="469744" cy="259045"/>
    <xdr:sp macro="" textlink="">
      <xdr:nvSpPr>
        <xdr:cNvPr id="359" name="【福祉施設】&#10;一人当たり面積該当値テキスト">
          <a:extLst>
            <a:ext uri="{FF2B5EF4-FFF2-40B4-BE49-F238E27FC236}">
              <a16:creationId xmlns:a16="http://schemas.microsoft.com/office/drawing/2014/main" id="{9F5E9D8E-455C-4D88-8D75-F89A155D322D}"/>
            </a:ext>
          </a:extLst>
        </xdr:cNvPr>
        <xdr:cNvSpPr txBox="1"/>
      </xdr:nvSpPr>
      <xdr:spPr>
        <a:xfrm>
          <a:off x="10515600"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21589</xdr:rowOff>
    </xdr:from>
    <xdr:to>
      <xdr:col>50</xdr:col>
      <xdr:colOff>165100</xdr:colOff>
      <xdr:row>84</xdr:row>
      <xdr:rowOff>123189</xdr:rowOff>
    </xdr:to>
    <xdr:sp macro="" textlink="">
      <xdr:nvSpPr>
        <xdr:cNvPr id="360" name="楕円 359">
          <a:extLst>
            <a:ext uri="{FF2B5EF4-FFF2-40B4-BE49-F238E27FC236}">
              <a16:creationId xmlns:a16="http://schemas.microsoft.com/office/drawing/2014/main" id="{4A698902-EEB6-4620-905D-66855C3CCF47}"/>
            </a:ext>
          </a:extLst>
        </xdr:cNvPr>
        <xdr:cNvSpPr/>
      </xdr:nvSpPr>
      <xdr:spPr>
        <a:xfrm>
          <a:off x="9588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63246</xdr:rowOff>
    </xdr:from>
    <xdr:to>
      <xdr:col>55</xdr:col>
      <xdr:colOff>0</xdr:colOff>
      <xdr:row>84</xdr:row>
      <xdr:rowOff>72389</xdr:rowOff>
    </xdr:to>
    <xdr:cxnSp macro="">
      <xdr:nvCxnSpPr>
        <xdr:cNvPr id="361" name="直線コネクタ 360">
          <a:extLst>
            <a:ext uri="{FF2B5EF4-FFF2-40B4-BE49-F238E27FC236}">
              <a16:creationId xmlns:a16="http://schemas.microsoft.com/office/drawing/2014/main" id="{616F5085-C8F5-44AD-A769-4F434B815ADE}"/>
            </a:ext>
          </a:extLst>
        </xdr:cNvPr>
        <xdr:cNvCxnSpPr/>
      </xdr:nvCxnSpPr>
      <xdr:spPr>
        <a:xfrm flipV="1">
          <a:off x="9639300" y="14465046"/>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30735</xdr:rowOff>
    </xdr:from>
    <xdr:to>
      <xdr:col>46</xdr:col>
      <xdr:colOff>38100</xdr:colOff>
      <xdr:row>84</xdr:row>
      <xdr:rowOff>132335</xdr:rowOff>
    </xdr:to>
    <xdr:sp macro="" textlink="">
      <xdr:nvSpPr>
        <xdr:cNvPr id="362" name="楕円 361">
          <a:extLst>
            <a:ext uri="{FF2B5EF4-FFF2-40B4-BE49-F238E27FC236}">
              <a16:creationId xmlns:a16="http://schemas.microsoft.com/office/drawing/2014/main" id="{D4A7FFD1-C689-4333-AAF7-B61C569095C2}"/>
            </a:ext>
          </a:extLst>
        </xdr:cNvPr>
        <xdr:cNvSpPr/>
      </xdr:nvSpPr>
      <xdr:spPr>
        <a:xfrm>
          <a:off x="8699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72389</xdr:rowOff>
    </xdr:from>
    <xdr:to>
      <xdr:col>50</xdr:col>
      <xdr:colOff>114300</xdr:colOff>
      <xdr:row>84</xdr:row>
      <xdr:rowOff>81535</xdr:rowOff>
    </xdr:to>
    <xdr:cxnSp macro="">
      <xdr:nvCxnSpPr>
        <xdr:cNvPr id="363" name="直線コネクタ 362">
          <a:extLst>
            <a:ext uri="{FF2B5EF4-FFF2-40B4-BE49-F238E27FC236}">
              <a16:creationId xmlns:a16="http://schemas.microsoft.com/office/drawing/2014/main" id="{97C07754-EE35-4495-AE15-447B08963313}"/>
            </a:ext>
          </a:extLst>
        </xdr:cNvPr>
        <xdr:cNvCxnSpPr/>
      </xdr:nvCxnSpPr>
      <xdr:spPr>
        <a:xfrm flipV="1">
          <a:off x="8750300" y="1447418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37592</xdr:rowOff>
    </xdr:from>
    <xdr:to>
      <xdr:col>41</xdr:col>
      <xdr:colOff>101600</xdr:colOff>
      <xdr:row>84</xdr:row>
      <xdr:rowOff>139192</xdr:rowOff>
    </xdr:to>
    <xdr:sp macro="" textlink="">
      <xdr:nvSpPr>
        <xdr:cNvPr id="364" name="楕円 363">
          <a:extLst>
            <a:ext uri="{FF2B5EF4-FFF2-40B4-BE49-F238E27FC236}">
              <a16:creationId xmlns:a16="http://schemas.microsoft.com/office/drawing/2014/main" id="{E420CF37-3BD2-49A7-928F-F4471926AB92}"/>
            </a:ext>
          </a:extLst>
        </xdr:cNvPr>
        <xdr:cNvSpPr/>
      </xdr:nvSpPr>
      <xdr:spPr>
        <a:xfrm>
          <a:off x="781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81535</xdr:rowOff>
    </xdr:from>
    <xdr:to>
      <xdr:col>45</xdr:col>
      <xdr:colOff>177800</xdr:colOff>
      <xdr:row>84</xdr:row>
      <xdr:rowOff>88392</xdr:rowOff>
    </xdr:to>
    <xdr:cxnSp macro="">
      <xdr:nvCxnSpPr>
        <xdr:cNvPr id="365" name="直線コネクタ 364">
          <a:extLst>
            <a:ext uri="{FF2B5EF4-FFF2-40B4-BE49-F238E27FC236}">
              <a16:creationId xmlns:a16="http://schemas.microsoft.com/office/drawing/2014/main" id="{B7F17CD7-F643-4A8D-ABFA-804BD1E025DC}"/>
            </a:ext>
          </a:extLst>
        </xdr:cNvPr>
        <xdr:cNvCxnSpPr/>
      </xdr:nvCxnSpPr>
      <xdr:spPr>
        <a:xfrm flipV="1">
          <a:off x="7861300" y="1448333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66" name="楕円 365">
          <a:extLst>
            <a:ext uri="{FF2B5EF4-FFF2-40B4-BE49-F238E27FC236}">
              <a16:creationId xmlns:a16="http://schemas.microsoft.com/office/drawing/2014/main" id="{6BF37799-54B8-457B-A223-C1D06A69E046}"/>
            </a:ext>
          </a:extLst>
        </xdr:cNvPr>
        <xdr:cNvSpPr/>
      </xdr:nvSpPr>
      <xdr:spPr>
        <a:xfrm>
          <a:off x="6921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88392</xdr:rowOff>
    </xdr:from>
    <xdr:to>
      <xdr:col>41</xdr:col>
      <xdr:colOff>50800</xdr:colOff>
      <xdr:row>84</xdr:row>
      <xdr:rowOff>95250</xdr:rowOff>
    </xdr:to>
    <xdr:cxnSp macro="">
      <xdr:nvCxnSpPr>
        <xdr:cNvPr id="367" name="直線コネクタ 366">
          <a:extLst>
            <a:ext uri="{FF2B5EF4-FFF2-40B4-BE49-F238E27FC236}">
              <a16:creationId xmlns:a16="http://schemas.microsoft.com/office/drawing/2014/main" id="{5050A958-9DA4-47CA-9155-E2C200D76114}"/>
            </a:ext>
          </a:extLst>
        </xdr:cNvPr>
        <xdr:cNvCxnSpPr/>
      </xdr:nvCxnSpPr>
      <xdr:spPr>
        <a:xfrm flipV="1">
          <a:off x="6972300" y="1449019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5DE02883-BBEB-4444-8EEC-DD4E917674B1}"/>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D334A85E-51E3-4D21-80DB-03D25C309A9B}"/>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D51A0A43-C1BC-4EF5-BD02-B696882350CA}"/>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38A6E33E-E9C8-4A01-94FB-811461598EFB}"/>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114316</xdr:rowOff>
    </xdr:from>
    <xdr:ext cx="469744" cy="259045"/>
    <xdr:sp macro="" textlink="">
      <xdr:nvSpPr>
        <xdr:cNvPr id="372" name="n_1mainValue【福祉施設】&#10;一人当たり面積">
          <a:extLst>
            <a:ext uri="{FF2B5EF4-FFF2-40B4-BE49-F238E27FC236}">
              <a16:creationId xmlns:a16="http://schemas.microsoft.com/office/drawing/2014/main" id="{75D66810-AD4B-4A62-9FFD-80A84FDBEFAD}"/>
            </a:ext>
          </a:extLst>
        </xdr:cNvPr>
        <xdr:cNvSpPr txBox="1"/>
      </xdr:nvSpPr>
      <xdr:spPr>
        <a:xfrm>
          <a:off x="9391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123462</xdr:rowOff>
    </xdr:from>
    <xdr:ext cx="469744" cy="259045"/>
    <xdr:sp macro="" textlink="">
      <xdr:nvSpPr>
        <xdr:cNvPr id="373" name="n_2mainValue【福祉施設】&#10;一人当たり面積">
          <a:extLst>
            <a:ext uri="{FF2B5EF4-FFF2-40B4-BE49-F238E27FC236}">
              <a16:creationId xmlns:a16="http://schemas.microsoft.com/office/drawing/2014/main" id="{2F212FA5-A714-4642-8F68-882B43617DA2}"/>
            </a:ext>
          </a:extLst>
        </xdr:cNvPr>
        <xdr:cNvSpPr txBox="1"/>
      </xdr:nvSpPr>
      <xdr:spPr>
        <a:xfrm>
          <a:off x="8515427" y="145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130319</xdr:rowOff>
    </xdr:from>
    <xdr:ext cx="469744" cy="259045"/>
    <xdr:sp macro="" textlink="">
      <xdr:nvSpPr>
        <xdr:cNvPr id="374" name="n_3mainValue【福祉施設】&#10;一人当たり面積">
          <a:extLst>
            <a:ext uri="{FF2B5EF4-FFF2-40B4-BE49-F238E27FC236}">
              <a16:creationId xmlns:a16="http://schemas.microsoft.com/office/drawing/2014/main" id="{9BC786C7-D7F7-49C4-8295-2BAB3ADB9C39}"/>
            </a:ext>
          </a:extLst>
        </xdr:cNvPr>
        <xdr:cNvSpPr txBox="1"/>
      </xdr:nvSpPr>
      <xdr:spPr>
        <a:xfrm>
          <a:off x="7626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5" name="n_4mainValue【福祉施設】&#10;一人当たり面積">
          <a:extLst>
            <a:ext uri="{FF2B5EF4-FFF2-40B4-BE49-F238E27FC236}">
              <a16:creationId xmlns:a16="http://schemas.microsoft.com/office/drawing/2014/main" id="{A94F9FBC-F3FA-4097-9AA0-65E8E9E3A8B9}"/>
            </a:ext>
          </a:extLst>
        </xdr:cNvPr>
        <xdr:cNvSpPr txBox="1"/>
      </xdr:nvSpPr>
      <xdr:spPr>
        <a:xfrm>
          <a:off x="6737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88FA700-FC44-400E-B508-9535F9AD5B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F83E66C-1DC7-4C0B-9A74-4B15499D5B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86CD813-2701-4C0A-8AF0-FA45D8F791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CC1097C-A8B4-4FD4-B3BF-C6852BB83A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037EAE6-A393-462B-9BEB-824A96406E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F269743-BF64-4255-B577-D5225E857C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1698F3B-102C-453C-9C20-FD947D07B3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4695FBC-F4E0-4FD8-A1FF-AACA820C9B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66CCB08-86E6-4FB2-B1A6-3B07D6BA93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E158412-8C0D-4367-9ED8-C0806D59E76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F4F8AD6-C8B6-45C1-88FD-ECB4F7333A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547F09B-92BC-4DDF-ACD8-BC4786BEA9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97DFB1A-CF1F-4B40-89CE-C44480CD46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1FA7E62-5E9B-46B8-9FBA-ACC8475167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A1CEBFA-F41D-4FF8-A8E6-7E469478203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32FD14E-E358-4C61-B649-B3BCABB898C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F4B8A05-542F-4EFE-9307-FCABED06C35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2BD3421-6B3A-49EA-93AD-A5D15068120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19DF056-4031-41F5-B041-7E52831FE4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07A18AE-123F-464D-9694-B705DC08DF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02EE42C-322E-4D71-BB7B-73AAF11681C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9A47ACA-91ED-4B80-B391-63D80AFE1A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42031D5-F0E3-4D29-A3F5-ECA067C5BF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FDF3274-E5E3-4974-8675-08AD6451B2A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F1BC87B-47B3-4562-9938-C20E2F7083C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BDFE855-E263-48AA-894B-A1D2C16FD5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A9EB273-AB39-4E92-BCB9-912B3BA397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150FCAA-AF6F-4673-8B21-B3937EE887C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51C4D01-6807-4BA7-9613-F9C962F7362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CA7A42CE-F63F-4DF1-B8FB-F86F388E308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514E97FC-66A9-45D1-855D-21DCF55B29B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3AEFA8A3-2570-4A35-8CF6-D0F53ACDC47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F1BF8E05-BF33-47BE-BE7F-D60B507769A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D33A7B1B-FC9B-4C3F-AC58-0D69251552B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0B35CCB-4228-4B9D-B14B-09F5AA9C27E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DBF7857F-2D9B-4548-A460-D930BE1E8E1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9D985790-06E9-4E0A-AB5B-594356B1BC5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6120254-FE48-4B9E-9712-C0CBA18E2A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A0CDB6A3-CFD0-48F8-8034-427FB693D89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B9ACAFA1-355A-4672-9198-66FC9B349B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93DA33B9-E2E2-478B-9168-E0A78675C0E3}"/>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4BD80AC8-B1C3-493F-91AB-642CD84AFB6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2B7F22CB-24D0-4DD8-8D1C-A39960A0318C}"/>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F6A5589-326D-4859-B408-B973E2A3D38D}"/>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E205F129-8ADD-4106-9AA2-72D183C9D45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F551879C-8766-4402-935C-46D155301EE6}"/>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16A7457C-5859-4A9A-954C-66F8C0577DD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7FC256C4-4594-4A9B-9D2D-6805A1F0A527}"/>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9927ECE7-E481-4AB5-A062-045BD966C3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B065FD7A-1C1B-4007-BC2E-BE0F5B7EAD46}"/>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959A3A44-00A8-43C8-B5D2-1CA5FF0C5E61}"/>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1459683-2025-44F1-A37A-27AC053671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663F68F-E1C4-476D-9A29-17A9A09DFD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9D0FE44-6DCA-436F-8556-F52AB5CA7B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B71F03-5AF8-4811-A725-2F371582222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C18630D-5209-4E48-B667-E9DA5DA883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40640</xdr:rowOff>
    </xdr:from>
    <xdr:to>
      <xdr:col>85</xdr:col>
      <xdr:colOff>177800</xdr:colOff>
      <xdr:row>38</xdr:row>
      <xdr:rowOff>142240</xdr:rowOff>
    </xdr:to>
    <xdr:sp macro="" textlink="">
      <xdr:nvSpPr>
        <xdr:cNvPr id="432" name="楕円 431">
          <a:extLst>
            <a:ext uri="{FF2B5EF4-FFF2-40B4-BE49-F238E27FC236}">
              <a16:creationId xmlns:a16="http://schemas.microsoft.com/office/drawing/2014/main" id="{089D89A7-7374-44E0-B7E3-27ABFE9D86C9}"/>
            </a:ext>
          </a:extLst>
        </xdr:cNvPr>
        <xdr:cNvSpPr/>
      </xdr:nvSpPr>
      <xdr:spPr>
        <a:xfrm>
          <a:off x="16268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19067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BF1C8863-A46D-4980-882A-4810089F44DC}"/>
            </a:ext>
          </a:extLst>
        </xdr:cNvPr>
        <xdr:cNvSpPr txBox="1"/>
      </xdr:nvSpPr>
      <xdr:spPr>
        <a:xfrm>
          <a:off x="16357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50165</xdr:rowOff>
    </xdr:from>
    <xdr:to>
      <xdr:col>81</xdr:col>
      <xdr:colOff>101600</xdr:colOff>
      <xdr:row>38</xdr:row>
      <xdr:rowOff>151765</xdr:rowOff>
    </xdr:to>
    <xdr:sp macro="" textlink="">
      <xdr:nvSpPr>
        <xdr:cNvPr id="434" name="楕円 433">
          <a:extLst>
            <a:ext uri="{FF2B5EF4-FFF2-40B4-BE49-F238E27FC236}">
              <a16:creationId xmlns:a16="http://schemas.microsoft.com/office/drawing/2014/main" id="{79424A04-7FF6-47FF-99CB-840A7FDD7C69}"/>
            </a:ext>
          </a:extLst>
        </xdr:cNvPr>
        <xdr:cNvSpPr/>
      </xdr:nvSpPr>
      <xdr:spPr>
        <a:xfrm>
          <a:off x="15430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91440</xdr:rowOff>
    </xdr:from>
    <xdr:to>
      <xdr:col>85</xdr:col>
      <xdr:colOff>127000</xdr:colOff>
      <xdr:row>38</xdr:row>
      <xdr:rowOff>100965</xdr:rowOff>
    </xdr:to>
    <xdr:cxnSp macro="">
      <xdr:nvCxnSpPr>
        <xdr:cNvPr id="435" name="直線コネクタ 434">
          <a:extLst>
            <a:ext uri="{FF2B5EF4-FFF2-40B4-BE49-F238E27FC236}">
              <a16:creationId xmlns:a16="http://schemas.microsoft.com/office/drawing/2014/main" id="{EF1FFB4D-E8F8-4023-8C93-BA7C73D584D2}"/>
            </a:ext>
          </a:extLst>
        </xdr:cNvPr>
        <xdr:cNvCxnSpPr/>
      </xdr:nvCxnSpPr>
      <xdr:spPr>
        <a:xfrm flipV="1">
          <a:off x="15481300" y="66065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170180</xdr:rowOff>
    </xdr:from>
    <xdr:to>
      <xdr:col>76</xdr:col>
      <xdr:colOff>165100</xdr:colOff>
      <xdr:row>38</xdr:row>
      <xdr:rowOff>100330</xdr:rowOff>
    </xdr:to>
    <xdr:sp macro="" textlink="">
      <xdr:nvSpPr>
        <xdr:cNvPr id="436" name="楕円 435">
          <a:extLst>
            <a:ext uri="{FF2B5EF4-FFF2-40B4-BE49-F238E27FC236}">
              <a16:creationId xmlns:a16="http://schemas.microsoft.com/office/drawing/2014/main" id="{1639884B-B8D9-41E6-A3F6-66ABE5A9322F}"/>
            </a:ext>
          </a:extLst>
        </xdr:cNvPr>
        <xdr:cNvSpPr/>
      </xdr:nvSpPr>
      <xdr:spPr>
        <a:xfrm>
          <a:off x="14541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49530</xdr:rowOff>
    </xdr:from>
    <xdr:to>
      <xdr:col>81</xdr:col>
      <xdr:colOff>50800</xdr:colOff>
      <xdr:row>38</xdr:row>
      <xdr:rowOff>100965</xdr:rowOff>
    </xdr:to>
    <xdr:cxnSp macro="">
      <xdr:nvCxnSpPr>
        <xdr:cNvPr id="437" name="直線コネクタ 436">
          <a:extLst>
            <a:ext uri="{FF2B5EF4-FFF2-40B4-BE49-F238E27FC236}">
              <a16:creationId xmlns:a16="http://schemas.microsoft.com/office/drawing/2014/main" id="{7A16491C-2E82-4278-87D0-23854E69DBB2}"/>
            </a:ext>
          </a:extLst>
        </xdr:cNvPr>
        <xdr:cNvCxnSpPr/>
      </xdr:nvCxnSpPr>
      <xdr:spPr>
        <a:xfrm>
          <a:off x="14592300" y="65646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137795</xdr:rowOff>
    </xdr:from>
    <xdr:to>
      <xdr:col>72</xdr:col>
      <xdr:colOff>38100</xdr:colOff>
      <xdr:row>38</xdr:row>
      <xdr:rowOff>67945</xdr:rowOff>
    </xdr:to>
    <xdr:sp macro="" textlink="">
      <xdr:nvSpPr>
        <xdr:cNvPr id="438" name="楕円 437">
          <a:extLst>
            <a:ext uri="{FF2B5EF4-FFF2-40B4-BE49-F238E27FC236}">
              <a16:creationId xmlns:a16="http://schemas.microsoft.com/office/drawing/2014/main" id="{AAECD254-240C-458C-9CEF-0C5591F49DA4}"/>
            </a:ext>
          </a:extLst>
        </xdr:cNvPr>
        <xdr:cNvSpPr/>
      </xdr:nvSpPr>
      <xdr:spPr>
        <a:xfrm>
          <a:off x="13652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17145</xdr:rowOff>
    </xdr:from>
    <xdr:to>
      <xdr:col>76</xdr:col>
      <xdr:colOff>114300</xdr:colOff>
      <xdr:row>38</xdr:row>
      <xdr:rowOff>49530</xdr:rowOff>
    </xdr:to>
    <xdr:cxnSp macro="">
      <xdr:nvCxnSpPr>
        <xdr:cNvPr id="439" name="直線コネクタ 438">
          <a:extLst>
            <a:ext uri="{FF2B5EF4-FFF2-40B4-BE49-F238E27FC236}">
              <a16:creationId xmlns:a16="http://schemas.microsoft.com/office/drawing/2014/main" id="{9A8DBB47-18BE-4EDB-B229-6226E405C27E}"/>
            </a:ext>
          </a:extLst>
        </xdr:cNvPr>
        <xdr:cNvCxnSpPr/>
      </xdr:nvCxnSpPr>
      <xdr:spPr>
        <a:xfrm>
          <a:off x="13703300" y="653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111125</xdr:rowOff>
    </xdr:from>
    <xdr:to>
      <xdr:col>67</xdr:col>
      <xdr:colOff>101600</xdr:colOff>
      <xdr:row>38</xdr:row>
      <xdr:rowOff>41275</xdr:rowOff>
    </xdr:to>
    <xdr:sp macro="" textlink="">
      <xdr:nvSpPr>
        <xdr:cNvPr id="440" name="楕円 439">
          <a:extLst>
            <a:ext uri="{FF2B5EF4-FFF2-40B4-BE49-F238E27FC236}">
              <a16:creationId xmlns:a16="http://schemas.microsoft.com/office/drawing/2014/main" id="{083473EF-191A-4249-988E-895F88966EA2}"/>
            </a:ext>
          </a:extLst>
        </xdr:cNvPr>
        <xdr:cNvSpPr/>
      </xdr:nvSpPr>
      <xdr:spPr>
        <a:xfrm>
          <a:off x="12763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161925</xdr:rowOff>
    </xdr:from>
    <xdr:to>
      <xdr:col>71</xdr:col>
      <xdr:colOff>177800</xdr:colOff>
      <xdr:row>38</xdr:row>
      <xdr:rowOff>17145</xdr:rowOff>
    </xdr:to>
    <xdr:cxnSp macro="">
      <xdr:nvCxnSpPr>
        <xdr:cNvPr id="441" name="直線コネクタ 440">
          <a:extLst>
            <a:ext uri="{FF2B5EF4-FFF2-40B4-BE49-F238E27FC236}">
              <a16:creationId xmlns:a16="http://schemas.microsoft.com/office/drawing/2014/main" id="{C6BE2AD7-9E03-4F6C-AE5B-2F88B3D2F17F}"/>
            </a:ext>
          </a:extLst>
        </xdr:cNvPr>
        <xdr:cNvCxnSpPr/>
      </xdr:nvCxnSpPr>
      <xdr:spPr>
        <a:xfrm>
          <a:off x="12814300" y="65055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6E3664DC-F388-468F-AF68-F3F091096051}"/>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FE715071-0897-441E-B6C3-9BF8EE52E62E}"/>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B7F679C-A575-434C-B54D-871BDADB88F7}"/>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36776AE2-72ED-4EC6-A855-A5506A7E1399}"/>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142892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3535CBA1-5D66-43C9-A455-457EBE88D5E4}"/>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91457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994D8239-71B0-4344-A06E-F98A49E8122C}"/>
            </a:ext>
          </a:extLst>
        </xdr:cNvPr>
        <xdr:cNvSpPr txBox="1"/>
      </xdr:nvSpPr>
      <xdr:spPr>
        <a:xfrm>
          <a:off x="14389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59072</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278F6772-E4A8-49D1-A4DD-2F0ACF8E24C8}"/>
            </a:ext>
          </a:extLst>
        </xdr:cNvPr>
        <xdr:cNvSpPr txBox="1"/>
      </xdr:nvSpPr>
      <xdr:spPr>
        <a:xfrm>
          <a:off x="13500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32402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EC7AE7C3-C13C-41A4-80C8-8DAADFAC0D90}"/>
            </a:ext>
          </a:extLst>
        </xdr:cNvPr>
        <xdr:cNvSpPr txBox="1"/>
      </xdr:nvSpPr>
      <xdr:spPr>
        <a:xfrm>
          <a:off x="12611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A1A3505-9DAB-47D7-B091-BAA1DF90A0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9EE2A27-EB5C-41E0-9EEE-93F7E38ADF9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B183417-1AB6-44F0-95D2-202BBC96E9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1372DFE7-F931-45F7-8909-F7086CEADF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1243C7E0-8D66-44A3-A265-069E308EB06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30584A8-4798-40A8-A9A3-C3BB9A1DEA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484B87C0-5E4E-4E7F-8661-FC76015BC1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85296663-60A4-4AB6-9208-DFE946CBEA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A20185F2-6F02-46BA-A668-84911FF4722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B909DDCD-E533-4862-92D9-63B160ADBF7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73732797-771E-41C8-923C-42EA5A427D8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A3002045-171A-4CDE-B01E-9F234FA45CE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F5226AC1-4EA3-4969-A5A3-584C6589B46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1E81885F-80ED-489A-85D2-3C8F0479846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2C58162D-5DCA-412E-9DC9-5C3BCF07E65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FDA733D3-D1CF-46CB-BF21-9A294BAD1A4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718B314E-3CD0-4314-A253-C0FB602E384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9A4FE00B-737C-412B-B349-C8CAC2E8980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B6D99C9F-8801-4148-9F59-154D03D126B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1F09BB17-8496-41C2-A742-98A5224B26D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B7BD6A7-D237-4B1D-BA02-89C9194724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33E0F03D-B027-4C9A-81F0-1F2C4C81168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8193EBAA-1AEB-4584-93B8-CEF91622A52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43F2F440-3C6B-4B6C-9775-00FA06DE88A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A6BE6E98-90F8-41A6-878E-12E2C60CC8C6}"/>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1665BBD1-AEE8-43C5-A96E-D45D93FDFCB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DA6FEB38-1920-4EB5-8A1F-5639754746AD}"/>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249510BA-5881-4B2E-B9A1-3B9674332B3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2E7DD680-7C18-4157-A543-CA8E649F0A34}"/>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F390B16A-2E15-4997-9D7D-AFBBCFE2BD33}"/>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7BB00935-09E3-449F-9DF7-DEF0C5A648E3}"/>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10399D1E-A2C8-4AE4-96E4-015FA6276704}"/>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EE9EF88E-9801-4B7C-99B4-F29931B42719}"/>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12E904FF-E31A-4006-B61C-81C7A54BA91C}"/>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93E8D0A-B6C8-4A8D-83F3-7F6FCF59C4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C5C4C35-57F7-4142-A911-ED40E62C28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22D2CF2-8A01-428E-8BE6-6D0275FA7D3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F3B9441-7907-412D-8794-D835EAF9833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06AE4B5-2254-4744-8385-5156739FDB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20424</xdr:rowOff>
    </xdr:from>
    <xdr:to>
      <xdr:col>116</xdr:col>
      <xdr:colOff>114300</xdr:colOff>
      <xdr:row>37</xdr:row>
      <xdr:rowOff>122024</xdr:rowOff>
    </xdr:to>
    <xdr:sp macro="" textlink="">
      <xdr:nvSpPr>
        <xdr:cNvPr id="489" name="楕円 488">
          <a:extLst>
            <a:ext uri="{FF2B5EF4-FFF2-40B4-BE49-F238E27FC236}">
              <a16:creationId xmlns:a16="http://schemas.microsoft.com/office/drawing/2014/main" id="{00FF2CBE-AB06-4857-AD03-9463E74C180B}"/>
            </a:ext>
          </a:extLst>
        </xdr:cNvPr>
        <xdr:cNvSpPr/>
      </xdr:nvSpPr>
      <xdr:spPr>
        <a:xfrm>
          <a:off x="22110700" y="63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43301</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6E4FF275-9C30-4DA0-98FB-628D01C33784}"/>
            </a:ext>
          </a:extLst>
        </xdr:cNvPr>
        <xdr:cNvSpPr txBox="1"/>
      </xdr:nvSpPr>
      <xdr:spPr>
        <a:xfrm>
          <a:off x="22199600" y="621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75562</xdr:rowOff>
    </xdr:from>
    <xdr:to>
      <xdr:col>112</xdr:col>
      <xdr:colOff>38100</xdr:colOff>
      <xdr:row>38</xdr:row>
      <xdr:rowOff>5713</xdr:rowOff>
    </xdr:to>
    <xdr:sp macro="" textlink="">
      <xdr:nvSpPr>
        <xdr:cNvPr id="491" name="楕円 490">
          <a:extLst>
            <a:ext uri="{FF2B5EF4-FFF2-40B4-BE49-F238E27FC236}">
              <a16:creationId xmlns:a16="http://schemas.microsoft.com/office/drawing/2014/main" id="{65C885DB-B52C-44DC-AE9B-8B5E14CBD289}"/>
            </a:ext>
          </a:extLst>
        </xdr:cNvPr>
        <xdr:cNvSpPr/>
      </xdr:nvSpPr>
      <xdr:spPr>
        <a:xfrm>
          <a:off x="21272500" y="64192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71224</xdr:rowOff>
    </xdr:from>
    <xdr:to>
      <xdr:col>116</xdr:col>
      <xdr:colOff>63500</xdr:colOff>
      <xdr:row>37</xdr:row>
      <xdr:rowOff>126362</xdr:rowOff>
    </xdr:to>
    <xdr:cxnSp macro="">
      <xdr:nvCxnSpPr>
        <xdr:cNvPr id="492" name="直線コネクタ 491">
          <a:extLst>
            <a:ext uri="{FF2B5EF4-FFF2-40B4-BE49-F238E27FC236}">
              <a16:creationId xmlns:a16="http://schemas.microsoft.com/office/drawing/2014/main" id="{530EA43C-3588-4720-A2BB-3421A63FC816}"/>
            </a:ext>
          </a:extLst>
        </xdr:cNvPr>
        <xdr:cNvCxnSpPr/>
      </xdr:nvCxnSpPr>
      <xdr:spPr>
        <a:xfrm flipV="1">
          <a:off x="21323300" y="6414874"/>
          <a:ext cx="838200" cy="5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89446</xdr:rowOff>
    </xdr:from>
    <xdr:to>
      <xdr:col>107</xdr:col>
      <xdr:colOff>101600</xdr:colOff>
      <xdr:row>38</xdr:row>
      <xdr:rowOff>19596</xdr:rowOff>
    </xdr:to>
    <xdr:sp macro="" textlink="">
      <xdr:nvSpPr>
        <xdr:cNvPr id="493" name="楕円 492">
          <a:extLst>
            <a:ext uri="{FF2B5EF4-FFF2-40B4-BE49-F238E27FC236}">
              <a16:creationId xmlns:a16="http://schemas.microsoft.com/office/drawing/2014/main" id="{0F399DA9-C185-44FE-A81F-4BA94766C5D9}"/>
            </a:ext>
          </a:extLst>
        </xdr:cNvPr>
        <xdr:cNvSpPr/>
      </xdr:nvSpPr>
      <xdr:spPr>
        <a:xfrm>
          <a:off x="20383500" y="643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126362</xdr:rowOff>
    </xdr:from>
    <xdr:to>
      <xdr:col>111</xdr:col>
      <xdr:colOff>177800</xdr:colOff>
      <xdr:row>37</xdr:row>
      <xdr:rowOff>140246</xdr:rowOff>
    </xdr:to>
    <xdr:cxnSp macro="">
      <xdr:nvCxnSpPr>
        <xdr:cNvPr id="494" name="直線コネクタ 493">
          <a:extLst>
            <a:ext uri="{FF2B5EF4-FFF2-40B4-BE49-F238E27FC236}">
              <a16:creationId xmlns:a16="http://schemas.microsoft.com/office/drawing/2014/main" id="{A611C6EE-2CE4-470B-90B3-93C65EC4B56E}"/>
            </a:ext>
          </a:extLst>
        </xdr:cNvPr>
        <xdr:cNvCxnSpPr/>
      </xdr:nvCxnSpPr>
      <xdr:spPr>
        <a:xfrm flipV="1">
          <a:off x="20434300" y="6470012"/>
          <a:ext cx="889000" cy="1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117206</xdr:rowOff>
    </xdr:from>
    <xdr:to>
      <xdr:col>102</xdr:col>
      <xdr:colOff>165100</xdr:colOff>
      <xdr:row>38</xdr:row>
      <xdr:rowOff>47355</xdr:rowOff>
    </xdr:to>
    <xdr:sp macro="" textlink="">
      <xdr:nvSpPr>
        <xdr:cNvPr id="495" name="楕円 494">
          <a:extLst>
            <a:ext uri="{FF2B5EF4-FFF2-40B4-BE49-F238E27FC236}">
              <a16:creationId xmlns:a16="http://schemas.microsoft.com/office/drawing/2014/main" id="{9B2C6E37-692C-424F-9F8E-8AF62F5247A4}"/>
            </a:ext>
          </a:extLst>
        </xdr:cNvPr>
        <xdr:cNvSpPr/>
      </xdr:nvSpPr>
      <xdr:spPr>
        <a:xfrm>
          <a:off x="19494500" y="64608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140246</xdr:rowOff>
    </xdr:from>
    <xdr:to>
      <xdr:col>107</xdr:col>
      <xdr:colOff>50800</xdr:colOff>
      <xdr:row>37</xdr:row>
      <xdr:rowOff>168006</xdr:rowOff>
    </xdr:to>
    <xdr:cxnSp macro="">
      <xdr:nvCxnSpPr>
        <xdr:cNvPr id="496" name="直線コネクタ 495">
          <a:extLst>
            <a:ext uri="{FF2B5EF4-FFF2-40B4-BE49-F238E27FC236}">
              <a16:creationId xmlns:a16="http://schemas.microsoft.com/office/drawing/2014/main" id="{E734C1DE-7012-4ADF-90CF-1D4C9B60AE7F}"/>
            </a:ext>
          </a:extLst>
        </xdr:cNvPr>
        <xdr:cNvCxnSpPr/>
      </xdr:nvCxnSpPr>
      <xdr:spPr>
        <a:xfrm flipV="1">
          <a:off x="19545300" y="6483896"/>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150513</xdr:rowOff>
    </xdr:from>
    <xdr:to>
      <xdr:col>98</xdr:col>
      <xdr:colOff>38100</xdr:colOff>
      <xdr:row>38</xdr:row>
      <xdr:rowOff>80663</xdr:rowOff>
    </xdr:to>
    <xdr:sp macro="" textlink="">
      <xdr:nvSpPr>
        <xdr:cNvPr id="497" name="楕円 496">
          <a:extLst>
            <a:ext uri="{FF2B5EF4-FFF2-40B4-BE49-F238E27FC236}">
              <a16:creationId xmlns:a16="http://schemas.microsoft.com/office/drawing/2014/main" id="{06F4A436-A818-4EE3-99D1-913283A3195A}"/>
            </a:ext>
          </a:extLst>
        </xdr:cNvPr>
        <xdr:cNvSpPr/>
      </xdr:nvSpPr>
      <xdr:spPr>
        <a:xfrm>
          <a:off x="18605500" y="649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168006</xdr:rowOff>
    </xdr:from>
    <xdr:to>
      <xdr:col>102</xdr:col>
      <xdr:colOff>114300</xdr:colOff>
      <xdr:row>38</xdr:row>
      <xdr:rowOff>29863</xdr:rowOff>
    </xdr:to>
    <xdr:cxnSp macro="">
      <xdr:nvCxnSpPr>
        <xdr:cNvPr id="498" name="直線コネクタ 497">
          <a:extLst>
            <a:ext uri="{FF2B5EF4-FFF2-40B4-BE49-F238E27FC236}">
              <a16:creationId xmlns:a16="http://schemas.microsoft.com/office/drawing/2014/main" id="{B0FE839C-6539-4DEC-9DE3-C1762FA92F8C}"/>
            </a:ext>
          </a:extLst>
        </xdr:cNvPr>
        <xdr:cNvCxnSpPr/>
      </xdr:nvCxnSpPr>
      <xdr:spPr>
        <a:xfrm flipV="1">
          <a:off x="18656300" y="6511656"/>
          <a:ext cx="889000" cy="3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57883DC9-636D-413A-906C-DFF3D62322A5}"/>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4FEF1D1-8295-42EE-B28A-618C3E0646E5}"/>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23CCC01E-8044-4CB1-9FF6-6F30163D6A3F}"/>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8A95E066-048C-439F-BB55-4847907E4BF2}"/>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22239</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9B958831-2AD6-47B0-BBC0-DA7D70767BC7}"/>
            </a:ext>
          </a:extLst>
        </xdr:cNvPr>
        <xdr:cNvSpPr txBox="1"/>
      </xdr:nvSpPr>
      <xdr:spPr>
        <a:xfrm>
          <a:off x="21011095" y="619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36123</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651421E0-E834-4172-AA84-AD786DBA9C38}"/>
            </a:ext>
          </a:extLst>
        </xdr:cNvPr>
        <xdr:cNvSpPr txBox="1"/>
      </xdr:nvSpPr>
      <xdr:spPr>
        <a:xfrm>
          <a:off x="20134795" y="620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63883</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6D3B375B-0336-46E9-88EC-A2B6B8792DDD}"/>
            </a:ext>
          </a:extLst>
        </xdr:cNvPr>
        <xdr:cNvSpPr txBox="1"/>
      </xdr:nvSpPr>
      <xdr:spPr>
        <a:xfrm>
          <a:off x="19245795" y="623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97190</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BF885887-A8ED-49A4-B28B-0495F8E4F4F8}"/>
            </a:ext>
          </a:extLst>
        </xdr:cNvPr>
        <xdr:cNvSpPr txBox="1"/>
      </xdr:nvSpPr>
      <xdr:spPr>
        <a:xfrm>
          <a:off x="18356795" y="6269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688FE726-CAB4-4266-82FE-5FE1C70A64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438C6E99-413D-47A8-AF2D-62D846D62F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ECDFAF84-DBBA-4966-AB43-60B0C8C0BE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8EC479E-8347-4939-9E90-21FDBE3D1D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E74543CB-E196-49D2-8600-CE05DD4D443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EE088116-BF42-4282-B56E-8FBAF26F934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477D99D-A607-47B5-BF82-E3E7B9A4CB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1399F4A1-9EE8-4FFC-928E-CBA78CEA82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18B445F1-280F-4C14-9DBE-5ADD8F56DC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221398F-2E39-412C-969E-CA7FB76C3D7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951E5BF8-6016-4151-A6FA-EEFEC089912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F4082F10-01D7-4933-8131-DF399CCA703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BE8B8F15-866C-4D37-836F-4D843F85F98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F080CA6-C8BE-4F11-919E-63C21936FBC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7DAA4576-C404-4FB4-BDEB-BC0FBE75C20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356DC735-F23D-4772-B9B0-BD81DE60E7D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18F39FF2-15F5-4337-86EF-1977A8BB565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DF666454-FBAB-4AD2-A9B6-94A6AF05715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A5B385-EF5D-48DC-A222-9C1818802FF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B24E7DC8-2701-4175-B153-413266B723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174A180E-B9CC-411B-A8FA-7BF26A632E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DB8C94D7-8234-4FCF-A737-763771B6D0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5A4176B7-D4FD-4D36-88F1-BCA4357F7B1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6340FC87-71CC-48DC-AE33-B1706EBD3F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5E401017-102B-4DE2-9B85-5D6294635508}"/>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6F68F97E-752B-4179-8564-91BB1936EC7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61ACF0EF-19DE-4C4F-A990-DA944193FC8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C1C74F66-C317-468E-AF21-469650B782B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9B135D2A-2D31-4C53-AE90-4E68CED14195}"/>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6FAF872E-3152-447A-A041-05519AE8C931}"/>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73C3ED0A-BD8C-4B54-896B-3CC217EED47A}"/>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1CA3A188-DBEB-46F7-BFD9-52CD3BE51A4C}"/>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F6A462A2-9663-43EE-877C-48A995430325}"/>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73D12CFA-9B18-432C-97C2-BF2CCD966619}"/>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7ADD67A6-9DF8-4C98-88E7-59B1C5C6DE93}"/>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CC4D655-EEDB-4499-BCA2-A4F6B1A986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4F1FBAA-5F31-4016-873B-0C8235E44F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2C4E5A5-446E-4CB2-9729-1947C5E205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23E4CEF-66F5-4D73-9BF5-9C3B33EFA6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F67B4C5-8B92-421C-A1E1-CFC2AD45BA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76835</xdr:rowOff>
    </xdr:from>
    <xdr:to>
      <xdr:col>85</xdr:col>
      <xdr:colOff>177800</xdr:colOff>
      <xdr:row>58</xdr:row>
      <xdr:rowOff>6985</xdr:rowOff>
    </xdr:to>
    <xdr:sp macro="" textlink="">
      <xdr:nvSpPr>
        <xdr:cNvPr id="547" name="楕円 546">
          <a:extLst>
            <a:ext uri="{FF2B5EF4-FFF2-40B4-BE49-F238E27FC236}">
              <a16:creationId xmlns:a16="http://schemas.microsoft.com/office/drawing/2014/main" id="{9EF93ECE-D966-473C-877C-9FDA29BBACB2}"/>
            </a:ext>
          </a:extLst>
        </xdr:cNvPr>
        <xdr:cNvSpPr/>
      </xdr:nvSpPr>
      <xdr:spPr>
        <a:xfrm>
          <a:off x="162687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99712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41B22231-CE0B-455E-82CE-9F40A859F9DF}"/>
            </a:ext>
          </a:extLst>
        </xdr:cNvPr>
        <xdr:cNvSpPr txBox="1"/>
      </xdr:nvSpPr>
      <xdr:spPr>
        <a:xfrm>
          <a:off x="16357600"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13970</xdr:rowOff>
    </xdr:from>
    <xdr:to>
      <xdr:col>81</xdr:col>
      <xdr:colOff>101600</xdr:colOff>
      <xdr:row>57</xdr:row>
      <xdr:rowOff>115570</xdr:rowOff>
    </xdr:to>
    <xdr:sp macro="" textlink="">
      <xdr:nvSpPr>
        <xdr:cNvPr id="549" name="楕円 548">
          <a:extLst>
            <a:ext uri="{FF2B5EF4-FFF2-40B4-BE49-F238E27FC236}">
              <a16:creationId xmlns:a16="http://schemas.microsoft.com/office/drawing/2014/main" id="{E4247031-B06D-405D-8C0F-6851AA36EC2F}"/>
            </a:ext>
          </a:extLst>
        </xdr:cNvPr>
        <xdr:cNvSpPr/>
      </xdr:nvSpPr>
      <xdr:spPr>
        <a:xfrm>
          <a:off x="15430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64770</xdr:rowOff>
    </xdr:from>
    <xdr:to>
      <xdr:col>85</xdr:col>
      <xdr:colOff>127000</xdr:colOff>
      <xdr:row>57</xdr:row>
      <xdr:rowOff>127635</xdr:rowOff>
    </xdr:to>
    <xdr:cxnSp macro="">
      <xdr:nvCxnSpPr>
        <xdr:cNvPr id="550" name="直線コネクタ 549">
          <a:extLst>
            <a:ext uri="{FF2B5EF4-FFF2-40B4-BE49-F238E27FC236}">
              <a16:creationId xmlns:a16="http://schemas.microsoft.com/office/drawing/2014/main" id="{0187C00A-1B5F-4FD6-A755-B92E3688521E}"/>
            </a:ext>
          </a:extLst>
        </xdr:cNvPr>
        <xdr:cNvCxnSpPr/>
      </xdr:nvCxnSpPr>
      <xdr:spPr>
        <a:xfrm>
          <a:off x="15481300" y="983742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120650</xdr:rowOff>
    </xdr:from>
    <xdr:to>
      <xdr:col>76</xdr:col>
      <xdr:colOff>165100</xdr:colOff>
      <xdr:row>57</xdr:row>
      <xdr:rowOff>50800</xdr:rowOff>
    </xdr:to>
    <xdr:sp macro="" textlink="">
      <xdr:nvSpPr>
        <xdr:cNvPr id="551" name="楕円 550">
          <a:extLst>
            <a:ext uri="{FF2B5EF4-FFF2-40B4-BE49-F238E27FC236}">
              <a16:creationId xmlns:a16="http://schemas.microsoft.com/office/drawing/2014/main" id="{288FC229-9175-43D7-B6E5-55C8469EED50}"/>
            </a:ext>
          </a:extLst>
        </xdr:cNvPr>
        <xdr:cNvSpPr/>
      </xdr:nvSpPr>
      <xdr:spPr>
        <a:xfrm>
          <a:off x="14541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0</xdr:rowOff>
    </xdr:from>
    <xdr:to>
      <xdr:col>81</xdr:col>
      <xdr:colOff>50800</xdr:colOff>
      <xdr:row>57</xdr:row>
      <xdr:rowOff>64770</xdr:rowOff>
    </xdr:to>
    <xdr:cxnSp macro="">
      <xdr:nvCxnSpPr>
        <xdr:cNvPr id="552" name="直線コネクタ 551">
          <a:extLst>
            <a:ext uri="{FF2B5EF4-FFF2-40B4-BE49-F238E27FC236}">
              <a16:creationId xmlns:a16="http://schemas.microsoft.com/office/drawing/2014/main" id="{5FA2C8C4-4086-423D-BBEB-CA65C62413D2}"/>
            </a:ext>
          </a:extLst>
        </xdr:cNvPr>
        <xdr:cNvCxnSpPr/>
      </xdr:nvCxnSpPr>
      <xdr:spPr>
        <a:xfrm>
          <a:off x="14592300" y="97726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57785</xdr:rowOff>
    </xdr:from>
    <xdr:to>
      <xdr:col>72</xdr:col>
      <xdr:colOff>38100</xdr:colOff>
      <xdr:row>56</xdr:row>
      <xdr:rowOff>159385</xdr:rowOff>
    </xdr:to>
    <xdr:sp macro="" textlink="">
      <xdr:nvSpPr>
        <xdr:cNvPr id="553" name="楕円 552">
          <a:extLst>
            <a:ext uri="{FF2B5EF4-FFF2-40B4-BE49-F238E27FC236}">
              <a16:creationId xmlns:a16="http://schemas.microsoft.com/office/drawing/2014/main" id="{B2F04C13-EB71-42D5-B809-A9CC0887F296}"/>
            </a:ext>
          </a:extLst>
        </xdr:cNvPr>
        <xdr:cNvSpPr/>
      </xdr:nvSpPr>
      <xdr:spPr>
        <a:xfrm>
          <a:off x="13652500" y="9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108585</xdr:rowOff>
    </xdr:from>
    <xdr:to>
      <xdr:col>76</xdr:col>
      <xdr:colOff>114300</xdr:colOff>
      <xdr:row>57</xdr:row>
      <xdr:rowOff>0</xdr:rowOff>
    </xdr:to>
    <xdr:cxnSp macro="">
      <xdr:nvCxnSpPr>
        <xdr:cNvPr id="554" name="直線コネクタ 553">
          <a:extLst>
            <a:ext uri="{FF2B5EF4-FFF2-40B4-BE49-F238E27FC236}">
              <a16:creationId xmlns:a16="http://schemas.microsoft.com/office/drawing/2014/main" id="{9BF433C4-3131-4F74-8E1D-2BD46F48CC5E}"/>
            </a:ext>
          </a:extLst>
        </xdr:cNvPr>
        <xdr:cNvCxnSpPr/>
      </xdr:nvCxnSpPr>
      <xdr:spPr>
        <a:xfrm>
          <a:off x="13703300" y="97097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166370</xdr:rowOff>
    </xdr:from>
    <xdr:to>
      <xdr:col>67</xdr:col>
      <xdr:colOff>101600</xdr:colOff>
      <xdr:row>56</xdr:row>
      <xdr:rowOff>96520</xdr:rowOff>
    </xdr:to>
    <xdr:sp macro="" textlink="">
      <xdr:nvSpPr>
        <xdr:cNvPr id="555" name="楕円 554">
          <a:extLst>
            <a:ext uri="{FF2B5EF4-FFF2-40B4-BE49-F238E27FC236}">
              <a16:creationId xmlns:a16="http://schemas.microsoft.com/office/drawing/2014/main" id="{7E6DB71E-2374-4981-BE74-7811819F41F1}"/>
            </a:ext>
          </a:extLst>
        </xdr:cNvPr>
        <xdr:cNvSpPr/>
      </xdr:nvSpPr>
      <xdr:spPr>
        <a:xfrm>
          <a:off x="12763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45720</xdr:rowOff>
    </xdr:from>
    <xdr:to>
      <xdr:col>71</xdr:col>
      <xdr:colOff>177800</xdr:colOff>
      <xdr:row>56</xdr:row>
      <xdr:rowOff>108585</xdr:rowOff>
    </xdr:to>
    <xdr:cxnSp macro="">
      <xdr:nvCxnSpPr>
        <xdr:cNvPr id="556" name="直線コネクタ 555">
          <a:extLst>
            <a:ext uri="{FF2B5EF4-FFF2-40B4-BE49-F238E27FC236}">
              <a16:creationId xmlns:a16="http://schemas.microsoft.com/office/drawing/2014/main" id="{BCF147C7-DF72-4481-9841-153299913A45}"/>
            </a:ext>
          </a:extLst>
        </xdr:cNvPr>
        <xdr:cNvCxnSpPr/>
      </xdr:nvCxnSpPr>
      <xdr:spPr>
        <a:xfrm>
          <a:off x="12814300" y="96469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CC34E93C-1EB4-46C1-9205-C8ACED9549D8}"/>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5ED1B31-7EAD-4BAC-8A76-F8044DDADDB7}"/>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6144CE6A-D545-465D-893E-9B59D09D0FFA}"/>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FBC37EFB-6AA0-4D6B-8B6F-9A68342A0659}"/>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132097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E17E3105-6D76-46D2-BE53-F8A4D2DA320A}"/>
            </a:ext>
          </a:extLst>
        </xdr:cNvPr>
        <xdr:cNvSpPr txBox="1"/>
      </xdr:nvSpPr>
      <xdr:spPr>
        <a:xfrm>
          <a:off x="152660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67327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78F0CBE6-DB59-474E-956E-50402C050991}"/>
            </a:ext>
          </a:extLst>
        </xdr:cNvPr>
        <xdr:cNvSpPr txBox="1"/>
      </xdr:nvSpPr>
      <xdr:spPr>
        <a:xfrm>
          <a:off x="14389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4462</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213226AB-046C-497E-B98C-185F187526B6}"/>
            </a:ext>
          </a:extLst>
        </xdr:cNvPr>
        <xdr:cNvSpPr txBox="1"/>
      </xdr:nvSpPr>
      <xdr:spPr>
        <a:xfrm>
          <a:off x="13500744" y="943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113047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D28B75CA-52FE-4BAD-913D-67DA81859158}"/>
            </a:ext>
          </a:extLst>
        </xdr:cNvPr>
        <xdr:cNvSpPr txBox="1"/>
      </xdr:nvSpPr>
      <xdr:spPr>
        <a:xfrm>
          <a:off x="126117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5453CF00-D35E-4DC6-BA45-48EA0D3B73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B7EACDEF-6DB6-4E2D-8101-D1A53A364D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74EFA933-47E6-4B7D-A54B-AF960F9D1DA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633FD0D-FFF4-4C6B-ADCA-0B6C63EC30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E309AF1-B810-4089-A99B-0C2AE13378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B37F9990-D99A-419A-B782-572882E6C91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BCEBA427-5FA2-478C-A342-B8CC18F70B5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D748819-FDFF-4FD3-BC81-FB86E3786A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2E7FAC4B-DC65-4353-A751-193C98A2DE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E76BD1D-3950-4E18-AA41-F1BA4C1ECC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F0E3A94C-DEFD-4957-9DF5-7F8A9968F72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C759B74F-A672-4457-8E1F-4602F95D70E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8ACC8A6A-8F42-42CE-A099-6131EBB9C58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5E776AEA-9AFB-4BD8-8871-1F91FC34CC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38F4BD85-3C1E-42F4-88CB-E1CD8FC8185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6E56A4A4-B4B0-4EDF-A1D5-13B1C5B1862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38F16435-9498-46E6-9E69-720790D101D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3320AD0D-4564-4D1B-B42A-6B66CA527A3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A67D0119-7BBB-4A4E-9BD9-E573FBB0D35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C2A10789-B892-4582-9E4F-35F7548F254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1CDE1392-8B4E-419D-96B2-9A57EC53EC5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72F91E5A-AE5D-4BCC-8FED-F762D3D7F13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3A256950-2E56-4632-9881-6B69BF4002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CEF702A-8DF7-43E9-BD96-CCBFBFEE3C2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EC61D5FB-FCFB-4E47-B1A0-4572E331F0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0" name="直線コネクタ 589">
          <a:extLst>
            <a:ext uri="{FF2B5EF4-FFF2-40B4-BE49-F238E27FC236}">
              <a16:creationId xmlns:a16="http://schemas.microsoft.com/office/drawing/2014/main" id="{DEA4E230-48C3-4014-A923-34CD363B8EE9}"/>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B761E6D1-6FDB-4AB7-BEC9-55E1161D3403}"/>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2" name="直線コネクタ 591">
          <a:extLst>
            <a:ext uri="{FF2B5EF4-FFF2-40B4-BE49-F238E27FC236}">
              <a16:creationId xmlns:a16="http://schemas.microsoft.com/office/drawing/2014/main" id="{4CF2C87B-2109-4E06-9C1D-48C0A1D73BEB}"/>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BCAA93ED-9349-463F-AE09-9B514AF9A8DA}"/>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4" name="直線コネクタ 593">
          <a:extLst>
            <a:ext uri="{FF2B5EF4-FFF2-40B4-BE49-F238E27FC236}">
              <a16:creationId xmlns:a16="http://schemas.microsoft.com/office/drawing/2014/main" id="{D21062DC-3C15-4F8A-AC35-0A99B926119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4996509F-54D2-4410-9AFA-B723DE5C5404}"/>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6" name="フローチャート: 判断 595">
          <a:extLst>
            <a:ext uri="{FF2B5EF4-FFF2-40B4-BE49-F238E27FC236}">
              <a16:creationId xmlns:a16="http://schemas.microsoft.com/office/drawing/2014/main" id="{D8BDCEDA-D04F-4D10-BF4F-F14112EAA3CD}"/>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7" name="フローチャート: 判断 596">
          <a:extLst>
            <a:ext uri="{FF2B5EF4-FFF2-40B4-BE49-F238E27FC236}">
              <a16:creationId xmlns:a16="http://schemas.microsoft.com/office/drawing/2014/main" id="{A22024B3-6AD5-495A-B042-70E10A086AED}"/>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8" name="フローチャート: 判断 597">
          <a:extLst>
            <a:ext uri="{FF2B5EF4-FFF2-40B4-BE49-F238E27FC236}">
              <a16:creationId xmlns:a16="http://schemas.microsoft.com/office/drawing/2014/main" id="{6D8DB0CF-CB70-4231-9515-52FA681D58A5}"/>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9" name="フローチャート: 判断 598">
          <a:extLst>
            <a:ext uri="{FF2B5EF4-FFF2-40B4-BE49-F238E27FC236}">
              <a16:creationId xmlns:a16="http://schemas.microsoft.com/office/drawing/2014/main" id="{C045C280-3EEE-4FC6-9AAD-CC733FAAE2F2}"/>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0" name="フローチャート: 判断 599">
          <a:extLst>
            <a:ext uri="{FF2B5EF4-FFF2-40B4-BE49-F238E27FC236}">
              <a16:creationId xmlns:a16="http://schemas.microsoft.com/office/drawing/2014/main" id="{BFFF5D39-67D6-41C5-BB53-5B1D2A31365D}"/>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C02BB53-9480-4164-A51C-ADA0B309DF3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2F8F75E-E853-4520-BA4C-13F2562B87F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14410EF-0674-4951-8955-B77097FFB48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B39653B-AC8F-4C0F-A01E-B0C576B5128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9FE22BB-57DB-4882-BE92-FCABD37A73C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156573</xdr:rowOff>
    </xdr:from>
    <xdr:to>
      <xdr:col>116</xdr:col>
      <xdr:colOff>114300</xdr:colOff>
      <xdr:row>64</xdr:row>
      <xdr:rowOff>86723</xdr:rowOff>
    </xdr:to>
    <xdr:sp macro="" textlink="">
      <xdr:nvSpPr>
        <xdr:cNvPr id="606" name="楕円 605">
          <a:extLst>
            <a:ext uri="{FF2B5EF4-FFF2-40B4-BE49-F238E27FC236}">
              <a16:creationId xmlns:a16="http://schemas.microsoft.com/office/drawing/2014/main" id="{C63DCAB5-21B7-4146-9932-614012AC9FF8}"/>
            </a:ext>
          </a:extLst>
        </xdr:cNvPr>
        <xdr:cNvSpPr/>
      </xdr:nvSpPr>
      <xdr:spPr>
        <a:xfrm>
          <a:off x="221107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71500</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2847E85D-D79E-4AFE-BC4D-EE540520F84F}"/>
            </a:ext>
          </a:extLst>
        </xdr:cNvPr>
        <xdr:cNvSpPr txBox="1"/>
      </xdr:nvSpPr>
      <xdr:spPr>
        <a:xfrm>
          <a:off x="22199600" y="1087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159838</xdr:rowOff>
    </xdr:from>
    <xdr:to>
      <xdr:col>112</xdr:col>
      <xdr:colOff>38100</xdr:colOff>
      <xdr:row>64</xdr:row>
      <xdr:rowOff>89988</xdr:rowOff>
    </xdr:to>
    <xdr:sp macro="" textlink="">
      <xdr:nvSpPr>
        <xdr:cNvPr id="608" name="楕円 607">
          <a:extLst>
            <a:ext uri="{FF2B5EF4-FFF2-40B4-BE49-F238E27FC236}">
              <a16:creationId xmlns:a16="http://schemas.microsoft.com/office/drawing/2014/main" id="{CB8061E4-6296-4478-8901-C4B14693370B}"/>
            </a:ext>
          </a:extLst>
        </xdr:cNvPr>
        <xdr:cNvSpPr/>
      </xdr:nvSpPr>
      <xdr:spPr>
        <a:xfrm>
          <a:off x="21272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35923</xdr:rowOff>
    </xdr:from>
    <xdr:to>
      <xdr:col>116</xdr:col>
      <xdr:colOff>63500</xdr:colOff>
      <xdr:row>64</xdr:row>
      <xdr:rowOff>39188</xdr:rowOff>
    </xdr:to>
    <xdr:cxnSp macro="">
      <xdr:nvCxnSpPr>
        <xdr:cNvPr id="609" name="直線コネクタ 608">
          <a:extLst>
            <a:ext uri="{FF2B5EF4-FFF2-40B4-BE49-F238E27FC236}">
              <a16:creationId xmlns:a16="http://schemas.microsoft.com/office/drawing/2014/main" id="{A1BB1FAA-AC7D-414F-B73E-2E264EC52810}"/>
            </a:ext>
          </a:extLst>
        </xdr:cNvPr>
        <xdr:cNvCxnSpPr/>
      </xdr:nvCxnSpPr>
      <xdr:spPr>
        <a:xfrm flipV="1">
          <a:off x="21323300" y="110087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163104</xdr:rowOff>
    </xdr:from>
    <xdr:to>
      <xdr:col>107</xdr:col>
      <xdr:colOff>101600</xdr:colOff>
      <xdr:row>64</xdr:row>
      <xdr:rowOff>93254</xdr:rowOff>
    </xdr:to>
    <xdr:sp macro="" textlink="">
      <xdr:nvSpPr>
        <xdr:cNvPr id="610" name="楕円 609">
          <a:extLst>
            <a:ext uri="{FF2B5EF4-FFF2-40B4-BE49-F238E27FC236}">
              <a16:creationId xmlns:a16="http://schemas.microsoft.com/office/drawing/2014/main" id="{CDF19D82-C00A-4AED-A6E4-F64B9AB18E5C}"/>
            </a:ext>
          </a:extLst>
        </xdr:cNvPr>
        <xdr:cNvSpPr/>
      </xdr:nvSpPr>
      <xdr:spPr>
        <a:xfrm>
          <a:off x="20383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39188</xdr:rowOff>
    </xdr:from>
    <xdr:to>
      <xdr:col>111</xdr:col>
      <xdr:colOff>177800</xdr:colOff>
      <xdr:row>64</xdr:row>
      <xdr:rowOff>42454</xdr:rowOff>
    </xdr:to>
    <xdr:cxnSp macro="">
      <xdr:nvCxnSpPr>
        <xdr:cNvPr id="611" name="直線コネクタ 610">
          <a:extLst>
            <a:ext uri="{FF2B5EF4-FFF2-40B4-BE49-F238E27FC236}">
              <a16:creationId xmlns:a16="http://schemas.microsoft.com/office/drawing/2014/main" id="{973122B6-B3EF-4A67-B220-731337BC70B9}"/>
            </a:ext>
          </a:extLst>
        </xdr:cNvPr>
        <xdr:cNvCxnSpPr/>
      </xdr:nvCxnSpPr>
      <xdr:spPr>
        <a:xfrm flipV="1">
          <a:off x="20434300" y="110119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612" name="楕円 611">
          <a:extLst>
            <a:ext uri="{FF2B5EF4-FFF2-40B4-BE49-F238E27FC236}">
              <a16:creationId xmlns:a16="http://schemas.microsoft.com/office/drawing/2014/main" id="{9292C619-A34C-4EA0-9ABB-4C642F708A1A}"/>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42454</xdr:rowOff>
    </xdr:from>
    <xdr:to>
      <xdr:col>107</xdr:col>
      <xdr:colOff>50800</xdr:colOff>
      <xdr:row>64</xdr:row>
      <xdr:rowOff>45720</xdr:rowOff>
    </xdr:to>
    <xdr:cxnSp macro="">
      <xdr:nvCxnSpPr>
        <xdr:cNvPr id="613" name="直線コネクタ 612">
          <a:extLst>
            <a:ext uri="{FF2B5EF4-FFF2-40B4-BE49-F238E27FC236}">
              <a16:creationId xmlns:a16="http://schemas.microsoft.com/office/drawing/2014/main" id="{D52D7C7F-15AE-437A-9291-138BAA7F9675}"/>
            </a:ext>
          </a:extLst>
        </xdr:cNvPr>
        <xdr:cNvCxnSpPr/>
      </xdr:nvCxnSpPr>
      <xdr:spPr>
        <a:xfrm flipV="1">
          <a:off x="19545300" y="110152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614" name="楕円 613">
          <a:extLst>
            <a:ext uri="{FF2B5EF4-FFF2-40B4-BE49-F238E27FC236}">
              <a16:creationId xmlns:a16="http://schemas.microsoft.com/office/drawing/2014/main" id="{E4E85DC3-6709-4F8B-917B-3D91E1C37475}"/>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45720</xdr:rowOff>
    </xdr:to>
    <xdr:cxnSp macro="">
      <xdr:nvCxnSpPr>
        <xdr:cNvPr id="615" name="直線コネクタ 614">
          <a:extLst>
            <a:ext uri="{FF2B5EF4-FFF2-40B4-BE49-F238E27FC236}">
              <a16:creationId xmlns:a16="http://schemas.microsoft.com/office/drawing/2014/main" id="{973FD9B0-9B5F-4A2D-A479-30D04113BC1D}"/>
            </a:ext>
          </a:extLst>
        </xdr:cNvPr>
        <xdr:cNvCxnSpPr/>
      </xdr:nvCxnSpPr>
      <xdr:spPr>
        <a:xfrm>
          <a:off x="18656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6" name="n_1aveValue【保健センター・保健所】&#10;一人当たり面積">
          <a:extLst>
            <a:ext uri="{FF2B5EF4-FFF2-40B4-BE49-F238E27FC236}">
              <a16:creationId xmlns:a16="http://schemas.microsoft.com/office/drawing/2014/main" id="{C5D0C489-B43C-4345-A5B8-10947C468817}"/>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7" name="n_2aveValue【保健センター・保健所】&#10;一人当たり面積">
          <a:extLst>
            <a:ext uri="{FF2B5EF4-FFF2-40B4-BE49-F238E27FC236}">
              <a16:creationId xmlns:a16="http://schemas.microsoft.com/office/drawing/2014/main" id="{96E4FA67-A210-486D-9194-3BBB1210C70F}"/>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8" name="n_3aveValue【保健センター・保健所】&#10;一人当たり面積">
          <a:extLst>
            <a:ext uri="{FF2B5EF4-FFF2-40B4-BE49-F238E27FC236}">
              <a16:creationId xmlns:a16="http://schemas.microsoft.com/office/drawing/2014/main" id="{BD1F337D-75C5-4699-BEE6-330E6EBC87DB}"/>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19" name="n_4aveValue【保健センター・保健所】&#10;一人当たり面積">
          <a:extLst>
            <a:ext uri="{FF2B5EF4-FFF2-40B4-BE49-F238E27FC236}">
              <a16:creationId xmlns:a16="http://schemas.microsoft.com/office/drawing/2014/main" id="{BA76645D-6CBE-424E-B21A-5584B4184B2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81115</xdr:rowOff>
    </xdr:from>
    <xdr:ext cx="469744" cy="259045"/>
    <xdr:sp macro="" textlink="">
      <xdr:nvSpPr>
        <xdr:cNvPr id="620" name="n_1mainValue【保健センター・保健所】&#10;一人当たり面積">
          <a:extLst>
            <a:ext uri="{FF2B5EF4-FFF2-40B4-BE49-F238E27FC236}">
              <a16:creationId xmlns:a16="http://schemas.microsoft.com/office/drawing/2014/main" id="{9AAEF21F-465B-4F9A-AAF2-843A90228990}"/>
            </a:ext>
          </a:extLst>
        </xdr:cNvPr>
        <xdr:cNvSpPr txBox="1"/>
      </xdr:nvSpPr>
      <xdr:spPr>
        <a:xfrm>
          <a:off x="210757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84381</xdr:rowOff>
    </xdr:from>
    <xdr:ext cx="469744" cy="259045"/>
    <xdr:sp macro="" textlink="">
      <xdr:nvSpPr>
        <xdr:cNvPr id="621" name="n_2mainValue【保健センター・保健所】&#10;一人当たり面積">
          <a:extLst>
            <a:ext uri="{FF2B5EF4-FFF2-40B4-BE49-F238E27FC236}">
              <a16:creationId xmlns:a16="http://schemas.microsoft.com/office/drawing/2014/main" id="{CD0B7A62-2574-46F1-8CFC-239F83E04A70}"/>
            </a:ext>
          </a:extLst>
        </xdr:cNvPr>
        <xdr:cNvSpPr txBox="1"/>
      </xdr:nvSpPr>
      <xdr:spPr>
        <a:xfrm>
          <a:off x="201994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622" name="n_3mainValue【保健センター・保健所】&#10;一人当たり面積">
          <a:extLst>
            <a:ext uri="{FF2B5EF4-FFF2-40B4-BE49-F238E27FC236}">
              <a16:creationId xmlns:a16="http://schemas.microsoft.com/office/drawing/2014/main" id="{3F06E330-3E48-4640-81F4-96172F705F44}"/>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623" name="n_4mainValue【保健センター・保健所】&#10;一人当たり面積">
          <a:extLst>
            <a:ext uri="{FF2B5EF4-FFF2-40B4-BE49-F238E27FC236}">
              <a16:creationId xmlns:a16="http://schemas.microsoft.com/office/drawing/2014/main" id="{0CF9DA9A-E06A-4C46-9845-D59E59179421}"/>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FC9F8B2-FCEE-42EE-BAE1-D4DE9F6F38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4645868B-D0A2-4B7D-A9E4-C21CF036C0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BA362AB-B93C-4826-BC32-841EB1E465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5F50611-D2F2-4623-A521-65B644B9B1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8D98752-69BC-4CC4-A6BE-959EDCCBD9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BAA668AB-5422-42CF-924B-928DF484AD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E5EDA16F-37DE-4A7A-9032-C323CEB321B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7F55306-C9FF-4190-A093-A83140FA8A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9C5F9B4-57F3-474E-8623-523D438AC61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74C9C9F-9D28-4E6B-9692-74E3B8798B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2CCF5AE4-036E-4A9D-87B6-3AD1877093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C37FFAA8-AC4F-4B62-9F06-8501AEDB269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02C04AD2-992C-4D9F-A14D-8AB67FD6F08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2680A9D0-AC21-49C5-B707-7EEA54CB010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B8BB80CD-B9D6-401A-82BA-D4E4D30572B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AC616406-B4B6-4162-A268-4A359ED8F1D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8C9C4D9D-C7AB-43B6-A674-52DCB267D79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0A2C2A8C-6BB1-4411-BF2D-4D41C990021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8098B2A8-ACFA-4639-8EAA-2A3D6462BF5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7F557160-B153-4F8A-A5F5-4E101F83A81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4C332FBC-A979-4E46-87F1-94ABAB424A4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556AD44D-AF7D-4223-A4C0-8E275C03CA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D0279AA2-3898-42B4-8D46-1BFC377C3D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99D55887-B807-4456-8A08-15D13C09529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CFC57FA0-88E1-4F94-8883-D9AA9B9E53C4}"/>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534702C0-DB82-4811-87F3-9C0BF66BF3F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FF2B1A46-005B-4200-8362-0901C6E8B3E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8A65B97D-DA9D-488E-A178-3AA5CCEDEE2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2" name="直線コネクタ 651">
          <a:extLst>
            <a:ext uri="{FF2B5EF4-FFF2-40B4-BE49-F238E27FC236}">
              <a16:creationId xmlns:a16="http://schemas.microsoft.com/office/drawing/2014/main" id="{290EC06A-3B93-4BBF-AB7C-2BC4CF44CAB4}"/>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AEB81E4C-23EA-436F-9BB0-ABA3FD9479AF}"/>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4" name="フローチャート: 判断 653">
          <a:extLst>
            <a:ext uri="{FF2B5EF4-FFF2-40B4-BE49-F238E27FC236}">
              <a16:creationId xmlns:a16="http://schemas.microsoft.com/office/drawing/2014/main" id="{DE28DE34-B36E-4EB0-878A-6C704584F375}"/>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5" name="フローチャート: 判断 654">
          <a:extLst>
            <a:ext uri="{FF2B5EF4-FFF2-40B4-BE49-F238E27FC236}">
              <a16:creationId xmlns:a16="http://schemas.microsoft.com/office/drawing/2014/main" id="{FE8FD21D-5A80-4B98-B5EA-AED4790198CE}"/>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6" name="フローチャート: 判断 655">
          <a:extLst>
            <a:ext uri="{FF2B5EF4-FFF2-40B4-BE49-F238E27FC236}">
              <a16:creationId xmlns:a16="http://schemas.microsoft.com/office/drawing/2014/main" id="{10B80ABD-63D7-42E2-87ED-731F33ACCECF}"/>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7" name="フローチャート: 判断 656">
          <a:extLst>
            <a:ext uri="{FF2B5EF4-FFF2-40B4-BE49-F238E27FC236}">
              <a16:creationId xmlns:a16="http://schemas.microsoft.com/office/drawing/2014/main" id="{51B3892A-5FAB-4CF6-8281-F83C53AEFB54}"/>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8" name="フローチャート: 判断 657">
          <a:extLst>
            <a:ext uri="{FF2B5EF4-FFF2-40B4-BE49-F238E27FC236}">
              <a16:creationId xmlns:a16="http://schemas.microsoft.com/office/drawing/2014/main" id="{10BDD751-D32D-4F9A-BA49-EC7F2EC53897}"/>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B40D831-25D0-4B29-95F6-A2A58E739F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CFECC6D-11A8-458E-AC02-2ACBF150DC0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9F6C58F-50EA-4A27-B2A8-D8CFF0ED98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A137969-A533-46FD-A52B-C0C68F0E82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FF754D2-0AA5-4F50-8457-2857F14CF27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23495</xdr:rowOff>
    </xdr:from>
    <xdr:to>
      <xdr:col>85</xdr:col>
      <xdr:colOff>177800</xdr:colOff>
      <xdr:row>84</xdr:row>
      <xdr:rowOff>125095</xdr:rowOff>
    </xdr:to>
    <xdr:sp macro="" textlink="">
      <xdr:nvSpPr>
        <xdr:cNvPr id="664" name="楕円 663">
          <a:extLst>
            <a:ext uri="{FF2B5EF4-FFF2-40B4-BE49-F238E27FC236}">
              <a16:creationId xmlns:a16="http://schemas.microsoft.com/office/drawing/2014/main" id="{3A0BD541-88D3-4902-BDD9-215262AB01AE}"/>
            </a:ext>
          </a:extLst>
        </xdr:cNvPr>
        <xdr:cNvSpPr/>
      </xdr:nvSpPr>
      <xdr:spPr>
        <a:xfrm>
          <a:off x="162687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1922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3D8C19E7-E67E-4D0C-ACE8-30FBD567A5F0}"/>
            </a:ext>
          </a:extLst>
        </xdr:cNvPr>
        <xdr:cNvSpPr txBox="1"/>
      </xdr:nvSpPr>
      <xdr:spPr>
        <a:xfrm>
          <a:off x="163576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636</xdr:rowOff>
    </xdr:from>
    <xdr:to>
      <xdr:col>81</xdr:col>
      <xdr:colOff>101600</xdr:colOff>
      <xdr:row>84</xdr:row>
      <xdr:rowOff>102236</xdr:rowOff>
    </xdr:to>
    <xdr:sp macro="" textlink="">
      <xdr:nvSpPr>
        <xdr:cNvPr id="666" name="楕円 665">
          <a:extLst>
            <a:ext uri="{FF2B5EF4-FFF2-40B4-BE49-F238E27FC236}">
              <a16:creationId xmlns:a16="http://schemas.microsoft.com/office/drawing/2014/main" id="{E37FCE78-E02D-4940-AD30-99193E42EFD8}"/>
            </a:ext>
          </a:extLst>
        </xdr:cNvPr>
        <xdr:cNvSpPr/>
      </xdr:nvSpPr>
      <xdr:spPr>
        <a:xfrm>
          <a:off x="154305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51436</xdr:rowOff>
    </xdr:from>
    <xdr:to>
      <xdr:col>85</xdr:col>
      <xdr:colOff>127000</xdr:colOff>
      <xdr:row>84</xdr:row>
      <xdr:rowOff>74295</xdr:rowOff>
    </xdr:to>
    <xdr:cxnSp macro="">
      <xdr:nvCxnSpPr>
        <xdr:cNvPr id="667" name="直線コネクタ 666">
          <a:extLst>
            <a:ext uri="{FF2B5EF4-FFF2-40B4-BE49-F238E27FC236}">
              <a16:creationId xmlns:a16="http://schemas.microsoft.com/office/drawing/2014/main" id="{4F4682F5-2D74-4356-9B0A-7011A4DFB665}"/>
            </a:ext>
          </a:extLst>
        </xdr:cNvPr>
        <xdr:cNvCxnSpPr/>
      </xdr:nvCxnSpPr>
      <xdr:spPr>
        <a:xfrm>
          <a:off x="15481300" y="144532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2539</xdr:rowOff>
    </xdr:from>
    <xdr:to>
      <xdr:col>76</xdr:col>
      <xdr:colOff>165100</xdr:colOff>
      <xdr:row>84</xdr:row>
      <xdr:rowOff>104139</xdr:rowOff>
    </xdr:to>
    <xdr:sp macro="" textlink="">
      <xdr:nvSpPr>
        <xdr:cNvPr id="668" name="楕円 667">
          <a:extLst>
            <a:ext uri="{FF2B5EF4-FFF2-40B4-BE49-F238E27FC236}">
              <a16:creationId xmlns:a16="http://schemas.microsoft.com/office/drawing/2014/main" id="{2BD0850C-119F-4131-A644-184D5344508E}"/>
            </a:ext>
          </a:extLst>
        </xdr:cNvPr>
        <xdr:cNvSpPr/>
      </xdr:nvSpPr>
      <xdr:spPr>
        <a:xfrm>
          <a:off x="14541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51436</xdr:rowOff>
    </xdr:from>
    <xdr:to>
      <xdr:col>81</xdr:col>
      <xdr:colOff>50800</xdr:colOff>
      <xdr:row>84</xdr:row>
      <xdr:rowOff>53339</xdr:rowOff>
    </xdr:to>
    <xdr:cxnSp macro="">
      <xdr:nvCxnSpPr>
        <xdr:cNvPr id="669" name="直線コネクタ 668">
          <a:extLst>
            <a:ext uri="{FF2B5EF4-FFF2-40B4-BE49-F238E27FC236}">
              <a16:creationId xmlns:a16="http://schemas.microsoft.com/office/drawing/2014/main" id="{D1A9068D-3F69-4E7E-9DF8-640102AB3873}"/>
            </a:ext>
          </a:extLst>
        </xdr:cNvPr>
        <xdr:cNvCxnSpPr/>
      </xdr:nvCxnSpPr>
      <xdr:spPr>
        <a:xfrm flipV="1">
          <a:off x="14592300" y="144532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151130</xdr:rowOff>
    </xdr:from>
    <xdr:to>
      <xdr:col>72</xdr:col>
      <xdr:colOff>38100</xdr:colOff>
      <xdr:row>84</xdr:row>
      <xdr:rowOff>81280</xdr:rowOff>
    </xdr:to>
    <xdr:sp macro="" textlink="">
      <xdr:nvSpPr>
        <xdr:cNvPr id="670" name="楕円 669">
          <a:extLst>
            <a:ext uri="{FF2B5EF4-FFF2-40B4-BE49-F238E27FC236}">
              <a16:creationId xmlns:a16="http://schemas.microsoft.com/office/drawing/2014/main" id="{E1DFA40A-4331-46D9-A8CC-5347E279899A}"/>
            </a:ext>
          </a:extLst>
        </xdr:cNvPr>
        <xdr:cNvSpPr/>
      </xdr:nvSpPr>
      <xdr:spPr>
        <a:xfrm>
          <a:off x="13652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30480</xdr:rowOff>
    </xdr:from>
    <xdr:to>
      <xdr:col>76</xdr:col>
      <xdr:colOff>114300</xdr:colOff>
      <xdr:row>84</xdr:row>
      <xdr:rowOff>53339</xdr:rowOff>
    </xdr:to>
    <xdr:cxnSp macro="">
      <xdr:nvCxnSpPr>
        <xdr:cNvPr id="671" name="直線コネクタ 670">
          <a:extLst>
            <a:ext uri="{FF2B5EF4-FFF2-40B4-BE49-F238E27FC236}">
              <a16:creationId xmlns:a16="http://schemas.microsoft.com/office/drawing/2014/main" id="{1D44E980-7EC8-4B61-86A2-16F3E0503BA7}"/>
            </a:ext>
          </a:extLst>
        </xdr:cNvPr>
        <xdr:cNvCxnSpPr/>
      </xdr:nvCxnSpPr>
      <xdr:spPr>
        <a:xfrm>
          <a:off x="13703300" y="14432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107314</xdr:rowOff>
    </xdr:from>
    <xdr:to>
      <xdr:col>67</xdr:col>
      <xdr:colOff>101600</xdr:colOff>
      <xdr:row>84</xdr:row>
      <xdr:rowOff>37464</xdr:rowOff>
    </xdr:to>
    <xdr:sp macro="" textlink="">
      <xdr:nvSpPr>
        <xdr:cNvPr id="672" name="楕円 671">
          <a:extLst>
            <a:ext uri="{FF2B5EF4-FFF2-40B4-BE49-F238E27FC236}">
              <a16:creationId xmlns:a16="http://schemas.microsoft.com/office/drawing/2014/main" id="{FDB4F9A5-E456-48FB-9047-6CC9A09F96F7}"/>
            </a:ext>
          </a:extLst>
        </xdr:cNvPr>
        <xdr:cNvSpPr/>
      </xdr:nvSpPr>
      <xdr:spPr>
        <a:xfrm>
          <a:off x="12763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158114</xdr:rowOff>
    </xdr:from>
    <xdr:to>
      <xdr:col>71</xdr:col>
      <xdr:colOff>177800</xdr:colOff>
      <xdr:row>84</xdr:row>
      <xdr:rowOff>30480</xdr:rowOff>
    </xdr:to>
    <xdr:cxnSp macro="">
      <xdr:nvCxnSpPr>
        <xdr:cNvPr id="673" name="直線コネクタ 672">
          <a:extLst>
            <a:ext uri="{FF2B5EF4-FFF2-40B4-BE49-F238E27FC236}">
              <a16:creationId xmlns:a16="http://schemas.microsoft.com/office/drawing/2014/main" id="{B831EB6A-433A-42E0-95D2-36E7F205DDD2}"/>
            </a:ext>
          </a:extLst>
        </xdr:cNvPr>
        <xdr:cNvCxnSpPr/>
      </xdr:nvCxnSpPr>
      <xdr:spPr>
        <a:xfrm>
          <a:off x="12814300" y="143884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4" name="n_1aveValue【消防施設】&#10;有形固定資産減価償却率">
          <a:extLst>
            <a:ext uri="{FF2B5EF4-FFF2-40B4-BE49-F238E27FC236}">
              <a16:creationId xmlns:a16="http://schemas.microsoft.com/office/drawing/2014/main" id="{6100C5E6-C161-4A73-9E0A-CCBE51521C85}"/>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5" name="n_2aveValue【消防施設】&#10;有形固定資産減価償却率">
          <a:extLst>
            <a:ext uri="{FF2B5EF4-FFF2-40B4-BE49-F238E27FC236}">
              <a16:creationId xmlns:a16="http://schemas.microsoft.com/office/drawing/2014/main" id="{DEB5EC57-7438-40D7-B51F-F33B321B540E}"/>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6" name="n_3aveValue【消防施設】&#10;有形固定資産減価償却率">
          <a:extLst>
            <a:ext uri="{FF2B5EF4-FFF2-40B4-BE49-F238E27FC236}">
              <a16:creationId xmlns:a16="http://schemas.microsoft.com/office/drawing/2014/main" id="{1616E939-8162-44CE-A32E-D648EEDBB33C}"/>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7" name="n_4aveValue【消防施設】&#10;有形固定資産減価償却率">
          <a:extLst>
            <a:ext uri="{FF2B5EF4-FFF2-40B4-BE49-F238E27FC236}">
              <a16:creationId xmlns:a16="http://schemas.microsoft.com/office/drawing/2014/main" id="{8DABEE48-FF10-4BC6-83DA-B77FE72354EE}"/>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93363</xdr:rowOff>
    </xdr:from>
    <xdr:ext cx="405111" cy="259045"/>
    <xdr:sp macro="" textlink="">
      <xdr:nvSpPr>
        <xdr:cNvPr id="678" name="n_1mainValue【消防施設】&#10;有形固定資産減価償却率">
          <a:extLst>
            <a:ext uri="{FF2B5EF4-FFF2-40B4-BE49-F238E27FC236}">
              <a16:creationId xmlns:a16="http://schemas.microsoft.com/office/drawing/2014/main" id="{E611D8B0-9B31-422C-A5C0-DDB644993D31}"/>
            </a:ext>
          </a:extLst>
        </xdr:cNvPr>
        <xdr:cNvSpPr txBox="1"/>
      </xdr:nvSpPr>
      <xdr:spPr>
        <a:xfrm>
          <a:off x="15266044"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95266</xdr:rowOff>
    </xdr:from>
    <xdr:ext cx="405111" cy="259045"/>
    <xdr:sp macro="" textlink="">
      <xdr:nvSpPr>
        <xdr:cNvPr id="679" name="n_2mainValue【消防施設】&#10;有形固定資産減価償却率">
          <a:extLst>
            <a:ext uri="{FF2B5EF4-FFF2-40B4-BE49-F238E27FC236}">
              <a16:creationId xmlns:a16="http://schemas.microsoft.com/office/drawing/2014/main" id="{78BDFD76-B1FA-48F2-8BDE-EBD0A7CD8084}"/>
            </a:ext>
          </a:extLst>
        </xdr:cNvPr>
        <xdr:cNvSpPr txBox="1"/>
      </xdr:nvSpPr>
      <xdr:spPr>
        <a:xfrm>
          <a:off x="143897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72407</xdr:rowOff>
    </xdr:from>
    <xdr:ext cx="405111" cy="259045"/>
    <xdr:sp macro="" textlink="">
      <xdr:nvSpPr>
        <xdr:cNvPr id="680" name="n_3mainValue【消防施設】&#10;有形固定資産減価償却率">
          <a:extLst>
            <a:ext uri="{FF2B5EF4-FFF2-40B4-BE49-F238E27FC236}">
              <a16:creationId xmlns:a16="http://schemas.microsoft.com/office/drawing/2014/main" id="{25237F9F-3D32-42D9-99CD-2ADCFFAE85E3}"/>
            </a:ext>
          </a:extLst>
        </xdr:cNvPr>
        <xdr:cNvSpPr txBox="1"/>
      </xdr:nvSpPr>
      <xdr:spPr>
        <a:xfrm>
          <a:off x="13500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28591</xdr:rowOff>
    </xdr:from>
    <xdr:ext cx="405111" cy="259045"/>
    <xdr:sp macro="" textlink="">
      <xdr:nvSpPr>
        <xdr:cNvPr id="681" name="n_4mainValue【消防施設】&#10;有形固定資産減価償却率">
          <a:extLst>
            <a:ext uri="{FF2B5EF4-FFF2-40B4-BE49-F238E27FC236}">
              <a16:creationId xmlns:a16="http://schemas.microsoft.com/office/drawing/2014/main" id="{4E1F6282-0C88-4848-9162-3BF4304A3128}"/>
            </a:ext>
          </a:extLst>
        </xdr:cNvPr>
        <xdr:cNvSpPr txBox="1"/>
      </xdr:nvSpPr>
      <xdr:spPr>
        <a:xfrm>
          <a:off x="12611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AE1FFDF-2E88-4B3A-8EC7-4EF33AEBE5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51707313-8BC2-4DA6-AE4E-62B761C8913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69C0812-9F54-4222-98D8-CBF3D31DA4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CF922FD5-8E0E-49B1-80BD-52B92DDAD2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FE835A11-9898-4A9D-8638-F5D22D0FEA7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C6129045-5BC6-4A3D-A929-E572B2E5F4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6448D8D2-703A-46FC-BF00-A1F0B128F9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AD82A8AC-436C-4EB7-BBE4-8AC258052EC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11D6384F-2456-40E2-9D4C-576E788DC90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3220717E-9D7A-408F-B9E2-B90030BE57E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ADB00C45-8BE3-4DEF-9D9C-504C9A4DF2B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48458CFC-FA94-41A6-839D-BE34A781B47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1463E4B9-F914-4562-BFC0-84FBD96D2C1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FCE7AA59-884E-4B9D-A38A-11B03750E83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466B3871-A5DF-4040-A508-A70869A795F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5F8E9311-843C-4779-A515-C0F0F920C4B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1C11EC9F-27CC-4D3F-BB59-F7EC4EE2A8D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38C225E6-E319-405E-BB97-55C2FD531AE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C225D3DE-85F5-4205-8B03-0864597B516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094428DE-77CF-4F26-AE80-FEC35CA56AB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EC2358E4-5CA1-443B-8486-6B68D2FF995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E542FAD6-D748-4B08-B7B5-B099E40475C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FBAF5EBB-4652-442D-AA16-5D294885DCA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880AA405-9196-44B3-A97A-316D6477A19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01AE04C-FE9D-432A-AFFE-47EE0715C27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79B5736B-991F-4158-86DD-1263149FD37C}"/>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91352A30-8DC9-4BA0-9AD1-0C4EF84968A7}"/>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4628D852-F927-4F87-B59A-242B670EA8A1}"/>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F6400308-5837-451B-90D9-EEEC2B42BEAD}"/>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A8E34BD2-FE68-494E-A945-7D6948FDE2E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2" name="【消防施設】&#10;一人当たり面積平均値テキスト">
          <a:extLst>
            <a:ext uri="{FF2B5EF4-FFF2-40B4-BE49-F238E27FC236}">
              <a16:creationId xmlns:a16="http://schemas.microsoft.com/office/drawing/2014/main" id="{F937C947-B6F4-4BD8-A60C-04136148455E}"/>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00252AD0-9C9B-4CF4-BFEC-D997E3010D1B}"/>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B44CF40A-4750-440C-ACE7-AE9338BC04F1}"/>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674C0190-4B41-491D-88D6-4FC16513409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5B1E7A1D-ECEE-49DA-BBA2-176DEF6AEFE9}"/>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252F4295-BD96-413F-A440-9DF4B9FCE666}"/>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537136C-7EF7-478A-91AB-4280B253D1E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8DF5780-6984-4C4D-909D-73850353CA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F7E82BB-F873-4C49-B2D1-2E7EA4D437A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11D84B5-E5CD-4515-8EC8-DAB9040FEB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5F5F198-E9F5-444C-8DC8-103FF3B44C1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16692</xdr:rowOff>
    </xdr:from>
    <xdr:to>
      <xdr:col>116</xdr:col>
      <xdr:colOff>114300</xdr:colOff>
      <xdr:row>77</xdr:row>
      <xdr:rowOff>118292</xdr:rowOff>
    </xdr:to>
    <xdr:sp macro="" textlink="">
      <xdr:nvSpPr>
        <xdr:cNvPr id="723" name="楕円 722">
          <a:extLst>
            <a:ext uri="{FF2B5EF4-FFF2-40B4-BE49-F238E27FC236}">
              <a16:creationId xmlns:a16="http://schemas.microsoft.com/office/drawing/2014/main" id="{E51E444D-0703-4515-9828-063016CCBA57}"/>
            </a:ext>
          </a:extLst>
        </xdr:cNvPr>
        <xdr:cNvSpPr/>
      </xdr:nvSpPr>
      <xdr:spPr>
        <a:xfrm>
          <a:off x="22110700" y="1321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141169</xdr:rowOff>
    </xdr:from>
    <xdr:ext cx="469744" cy="259045"/>
    <xdr:sp macro="" textlink="">
      <xdr:nvSpPr>
        <xdr:cNvPr id="724" name="【消防施設】&#10;一人当たり面積該当値テキスト">
          <a:extLst>
            <a:ext uri="{FF2B5EF4-FFF2-40B4-BE49-F238E27FC236}">
              <a16:creationId xmlns:a16="http://schemas.microsoft.com/office/drawing/2014/main" id="{BD8B41B0-9892-4FBC-B84E-0854D7C00E69}"/>
            </a:ext>
          </a:extLst>
        </xdr:cNvPr>
        <xdr:cNvSpPr txBox="1"/>
      </xdr:nvSpPr>
      <xdr:spPr>
        <a:xfrm>
          <a:off x="22199600" y="1317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39551</xdr:rowOff>
    </xdr:from>
    <xdr:to>
      <xdr:col>112</xdr:col>
      <xdr:colOff>38100</xdr:colOff>
      <xdr:row>77</xdr:row>
      <xdr:rowOff>141151</xdr:rowOff>
    </xdr:to>
    <xdr:sp macro="" textlink="">
      <xdr:nvSpPr>
        <xdr:cNvPr id="725" name="楕円 724">
          <a:extLst>
            <a:ext uri="{FF2B5EF4-FFF2-40B4-BE49-F238E27FC236}">
              <a16:creationId xmlns:a16="http://schemas.microsoft.com/office/drawing/2014/main" id="{91FD77EC-558F-40A2-928C-710889AC9C85}"/>
            </a:ext>
          </a:extLst>
        </xdr:cNvPr>
        <xdr:cNvSpPr/>
      </xdr:nvSpPr>
      <xdr:spPr>
        <a:xfrm>
          <a:off x="21272500" y="132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67492</xdr:rowOff>
    </xdr:from>
    <xdr:to>
      <xdr:col>116</xdr:col>
      <xdr:colOff>63500</xdr:colOff>
      <xdr:row>77</xdr:row>
      <xdr:rowOff>90351</xdr:rowOff>
    </xdr:to>
    <xdr:cxnSp macro="">
      <xdr:nvCxnSpPr>
        <xdr:cNvPr id="726" name="直線コネクタ 725">
          <a:extLst>
            <a:ext uri="{FF2B5EF4-FFF2-40B4-BE49-F238E27FC236}">
              <a16:creationId xmlns:a16="http://schemas.microsoft.com/office/drawing/2014/main" id="{1683DA73-4ECA-4D80-B59F-E9FBDBD42C6B}"/>
            </a:ext>
          </a:extLst>
        </xdr:cNvPr>
        <xdr:cNvCxnSpPr/>
      </xdr:nvCxnSpPr>
      <xdr:spPr>
        <a:xfrm flipV="1">
          <a:off x="21323300" y="1326914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109764</xdr:rowOff>
    </xdr:from>
    <xdr:to>
      <xdr:col>107</xdr:col>
      <xdr:colOff>101600</xdr:colOff>
      <xdr:row>78</xdr:row>
      <xdr:rowOff>39914</xdr:rowOff>
    </xdr:to>
    <xdr:sp macro="" textlink="">
      <xdr:nvSpPr>
        <xdr:cNvPr id="727" name="楕円 726">
          <a:extLst>
            <a:ext uri="{FF2B5EF4-FFF2-40B4-BE49-F238E27FC236}">
              <a16:creationId xmlns:a16="http://schemas.microsoft.com/office/drawing/2014/main" id="{13CF5B58-37FF-4C92-9DBB-B5FB44E4F95D}"/>
            </a:ext>
          </a:extLst>
        </xdr:cNvPr>
        <xdr:cNvSpPr/>
      </xdr:nvSpPr>
      <xdr:spPr>
        <a:xfrm>
          <a:off x="20383500" y="133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90351</xdr:rowOff>
    </xdr:from>
    <xdr:to>
      <xdr:col>111</xdr:col>
      <xdr:colOff>177800</xdr:colOff>
      <xdr:row>77</xdr:row>
      <xdr:rowOff>160564</xdr:rowOff>
    </xdr:to>
    <xdr:cxnSp macro="">
      <xdr:nvCxnSpPr>
        <xdr:cNvPr id="728" name="直線コネクタ 727">
          <a:extLst>
            <a:ext uri="{FF2B5EF4-FFF2-40B4-BE49-F238E27FC236}">
              <a16:creationId xmlns:a16="http://schemas.microsoft.com/office/drawing/2014/main" id="{301E061B-0F7C-4B3C-95DF-FE53D438C516}"/>
            </a:ext>
          </a:extLst>
        </xdr:cNvPr>
        <xdr:cNvCxnSpPr/>
      </xdr:nvCxnSpPr>
      <xdr:spPr>
        <a:xfrm flipV="1">
          <a:off x="20434300" y="1329200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62412</xdr:rowOff>
    </xdr:from>
    <xdr:to>
      <xdr:col>102</xdr:col>
      <xdr:colOff>165100</xdr:colOff>
      <xdr:row>78</xdr:row>
      <xdr:rowOff>164012</xdr:rowOff>
    </xdr:to>
    <xdr:sp macro="" textlink="">
      <xdr:nvSpPr>
        <xdr:cNvPr id="729" name="楕円 728">
          <a:extLst>
            <a:ext uri="{FF2B5EF4-FFF2-40B4-BE49-F238E27FC236}">
              <a16:creationId xmlns:a16="http://schemas.microsoft.com/office/drawing/2014/main" id="{2284C0B5-8DB3-406A-B6FF-CD29F030CB76}"/>
            </a:ext>
          </a:extLst>
        </xdr:cNvPr>
        <xdr:cNvSpPr/>
      </xdr:nvSpPr>
      <xdr:spPr>
        <a:xfrm>
          <a:off x="19494500" y="1343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160564</xdr:rowOff>
    </xdr:from>
    <xdr:to>
      <xdr:col>107</xdr:col>
      <xdr:colOff>50800</xdr:colOff>
      <xdr:row>78</xdr:row>
      <xdr:rowOff>113212</xdr:rowOff>
    </xdr:to>
    <xdr:cxnSp macro="">
      <xdr:nvCxnSpPr>
        <xdr:cNvPr id="730" name="直線コネクタ 729">
          <a:extLst>
            <a:ext uri="{FF2B5EF4-FFF2-40B4-BE49-F238E27FC236}">
              <a16:creationId xmlns:a16="http://schemas.microsoft.com/office/drawing/2014/main" id="{8C708DEE-4375-44C6-8AF7-DBC38476A86A}"/>
            </a:ext>
          </a:extLst>
        </xdr:cNvPr>
        <xdr:cNvCxnSpPr/>
      </xdr:nvCxnSpPr>
      <xdr:spPr>
        <a:xfrm flipV="1">
          <a:off x="19545300" y="1336221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28121</xdr:rowOff>
    </xdr:from>
    <xdr:to>
      <xdr:col>98</xdr:col>
      <xdr:colOff>38100</xdr:colOff>
      <xdr:row>83</xdr:row>
      <xdr:rowOff>129721</xdr:rowOff>
    </xdr:to>
    <xdr:sp macro="" textlink="">
      <xdr:nvSpPr>
        <xdr:cNvPr id="731" name="楕円 730">
          <a:extLst>
            <a:ext uri="{FF2B5EF4-FFF2-40B4-BE49-F238E27FC236}">
              <a16:creationId xmlns:a16="http://schemas.microsoft.com/office/drawing/2014/main" id="{2E4B6E19-CD8D-48E3-9D97-982173575B68}"/>
            </a:ext>
          </a:extLst>
        </xdr:cNvPr>
        <xdr:cNvSpPr/>
      </xdr:nvSpPr>
      <xdr:spPr>
        <a:xfrm>
          <a:off x="18605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113212</xdr:rowOff>
    </xdr:from>
    <xdr:to>
      <xdr:col>102</xdr:col>
      <xdr:colOff>114300</xdr:colOff>
      <xdr:row>83</xdr:row>
      <xdr:rowOff>78921</xdr:rowOff>
    </xdr:to>
    <xdr:cxnSp macro="">
      <xdr:nvCxnSpPr>
        <xdr:cNvPr id="732" name="直線コネクタ 731">
          <a:extLst>
            <a:ext uri="{FF2B5EF4-FFF2-40B4-BE49-F238E27FC236}">
              <a16:creationId xmlns:a16="http://schemas.microsoft.com/office/drawing/2014/main" id="{9CD03FD5-A016-42B2-A932-EA5351A941BE}"/>
            </a:ext>
          </a:extLst>
        </xdr:cNvPr>
        <xdr:cNvCxnSpPr/>
      </xdr:nvCxnSpPr>
      <xdr:spPr>
        <a:xfrm flipV="1">
          <a:off x="18656300" y="13486312"/>
          <a:ext cx="889000" cy="82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3" name="n_1aveValue【消防施設】&#10;一人当たり面積">
          <a:extLst>
            <a:ext uri="{FF2B5EF4-FFF2-40B4-BE49-F238E27FC236}">
              <a16:creationId xmlns:a16="http://schemas.microsoft.com/office/drawing/2014/main" id="{9A3F0054-7A11-447B-83EA-FA4A5CFFC98E}"/>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4" name="n_2aveValue【消防施設】&#10;一人当たり面積">
          <a:extLst>
            <a:ext uri="{FF2B5EF4-FFF2-40B4-BE49-F238E27FC236}">
              <a16:creationId xmlns:a16="http://schemas.microsoft.com/office/drawing/2014/main" id="{F14836FC-CDA9-486A-919F-46C71805CE2D}"/>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5" name="n_3aveValue【消防施設】&#10;一人当たり面積">
          <a:extLst>
            <a:ext uri="{FF2B5EF4-FFF2-40B4-BE49-F238E27FC236}">
              <a16:creationId xmlns:a16="http://schemas.microsoft.com/office/drawing/2014/main" id="{CF039B09-1FFF-4617-BE14-05C2C0FAD306}"/>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6" name="n_4aveValue【消防施設】&#10;一人当たり面積">
          <a:extLst>
            <a:ext uri="{FF2B5EF4-FFF2-40B4-BE49-F238E27FC236}">
              <a16:creationId xmlns:a16="http://schemas.microsoft.com/office/drawing/2014/main" id="{CED08285-AC16-4EFB-B302-9C80BB3B3E28}"/>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157678</xdr:rowOff>
    </xdr:from>
    <xdr:ext cx="469744" cy="259045"/>
    <xdr:sp macro="" textlink="">
      <xdr:nvSpPr>
        <xdr:cNvPr id="737" name="n_1mainValue【消防施設】&#10;一人当たり面積">
          <a:extLst>
            <a:ext uri="{FF2B5EF4-FFF2-40B4-BE49-F238E27FC236}">
              <a16:creationId xmlns:a16="http://schemas.microsoft.com/office/drawing/2014/main" id="{C0E33122-B496-4852-9978-AC93FA5C1E97}"/>
            </a:ext>
          </a:extLst>
        </xdr:cNvPr>
        <xdr:cNvSpPr txBox="1"/>
      </xdr:nvSpPr>
      <xdr:spPr>
        <a:xfrm>
          <a:off x="21075727" y="1301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56441</xdr:rowOff>
    </xdr:from>
    <xdr:ext cx="469744" cy="259045"/>
    <xdr:sp macro="" textlink="">
      <xdr:nvSpPr>
        <xdr:cNvPr id="738" name="n_2mainValue【消防施設】&#10;一人当たり面積">
          <a:extLst>
            <a:ext uri="{FF2B5EF4-FFF2-40B4-BE49-F238E27FC236}">
              <a16:creationId xmlns:a16="http://schemas.microsoft.com/office/drawing/2014/main" id="{ABDEA9FD-1B41-4AED-B2BC-8C144659C485}"/>
            </a:ext>
          </a:extLst>
        </xdr:cNvPr>
        <xdr:cNvSpPr txBox="1"/>
      </xdr:nvSpPr>
      <xdr:spPr>
        <a:xfrm>
          <a:off x="20199427" y="1308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9089</xdr:rowOff>
    </xdr:from>
    <xdr:ext cx="469744" cy="259045"/>
    <xdr:sp macro="" textlink="">
      <xdr:nvSpPr>
        <xdr:cNvPr id="739" name="n_3mainValue【消防施設】&#10;一人当たり面積">
          <a:extLst>
            <a:ext uri="{FF2B5EF4-FFF2-40B4-BE49-F238E27FC236}">
              <a16:creationId xmlns:a16="http://schemas.microsoft.com/office/drawing/2014/main" id="{CDBC2075-7B8B-4DCB-B24D-C349DBED2937}"/>
            </a:ext>
          </a:extLst>
        </xdr:cNvPr>
        <xdr:cNvSpPr txBox="1"/>
      </xdr:nvSpPr>
      <xdr:spPr>
        <a:xfrm>
          <a:off x="19310427" y="1321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146248</xdr:rowOff>
    </xdr:from>
    <xdr:ext cx="469744" cy="259045"/>
    <xdr:sp macro="" textlink="">
      <xdr:nvSpPr>
        <xdr:cNvPr id="740" name="n_4mainValue【消防施設】&#10;一人当たり面積">
          <a:extLst>
            <a:ext uri="{FF2B5EF4-FFF2-40B4-BE49-F238E27FC236}">
              <a16:creationId xmlns:a16="http://schemas.microsoft.com/office/drawing/2014/main" id="{30F1BCCB-5E91-4377-8E27-262FF27450A7}"/>
            </a:ext>
          </a:extLst>
        </xdr:cNvPr>
        <xdr:cNvSpPr txBox="1"/>
      </xdr:nvSpPr>
      <xdr:spPr>
        <a:xfrm>
          <a:off x="184214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1BE5AB60-6C8E-41FA-8770-551328DF27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85C9CCDB-9971-4AFB-A0A7-2E1CE89CE8B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18C258E8-4728-414D-815D-E4D8FE51BF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EC8CE9DE-5287-480C-9B24-EFBBD109CF3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3A53BAD-5033-4861-80A5-AB50CE496F3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0044448-73BC-488E-BD3F-C84B24C529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DEA3A20-00F3-4F5B-805D-D8979C03AD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547AB06-06DB-4927-A2F2-786835E43F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5AEE51A-B8ED-4823-B60E-934BB4A6544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36125753-2F3A-401B-A398-39C256CAB6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3CBC03E2-F04F-4EBB-9E43-B7D7C553D4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D43F78A6-A674-44E9-AFA4-ADD8A65271D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84686D53-C357-455C-9C01-B4068B9703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B8FEE401-0C79-45EF-830A-7F616F79272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F4549488-E8E4-4DB5-817E-62D991D707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468E43AF-F15E-4FDD-85A0-3B07286FD81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B8F3C450-1616-4BD9-9A92-6DB8B304D7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6D092D8E-A725-4F75-9A40-F0103CE717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CE08D3A-7781-4E38-9E4D-A87A8023F27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103547FF-0A53-4D69-9829-BDFFEE3C62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CC310127-86BA-4072-857F-08293578179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FD163EE5-F37B-4161-AFA8-1100B25497B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A43989E-D9AE-435A-991F-AA8B195090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7C193B07-D074-4BC0-8D26-4974492470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B4517B6-F04B-4379-A7EC-DF6D0D7EFCD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F653121B-746D-4B80-AB93-11981D1EDEE4}"/>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AE7E39E0-CA36-4563-8051-FB8BD1ED415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0BB2E38A-A447-407A-8A5D-4D7042EB99D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10EB8F48-E9DF-4890-BB8F-9565B1599B38}"/>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6D7FD1A7-4AF3-43A8-BAD1-151C3F05C0E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1" name="【庁舎】&#10;有形固定資産減価償却率平均値テキスト">
          <a:extLst>
            <a:ext uri="{FF2B5EF4-FFF2-40B4-BE49-F238E27FC236}">
              <a16:creationId xmlns:a16="http://schemas.microsoft.com/office/drawing/2014/main" id="{0CC064E4-02EE-4FEC-B5A8-20223AFE30E5}"/>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2226A9C4-065C-4114-87B0-482AF7C2C5A6}"/>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021C523B-6411-4443-BE08-C873B4C7C839}"/>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5074C8BF-1700-4DE8-97C4-6239D606C2EB}"/>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DA0635B6-C2A6-472E-8F77-3BF1B3AD4C9E}"/>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E617E686-CCB2-4A5B-8416-E5803B22226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20C3CF5-AB33-412C-A702-C122A8C500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852BEBF-86ED-456B-BDB9-9ED9FDBB1A0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CC2B125-BBB5-4866-819A-B9D84E72655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A8404A9-7955-4A13-8BB3-03D0F31FB6E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E9C99C6-05D1-4477-B01D-E32484A5D52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782" name="楕円 781">
          <a:extLst>
            <a:ext uri="{FF2B5EF4-FFF2-40B4-BE49-F238E27FC236}">
              <a16:creationId xmlns:a16="http://schemas.microsoft.com/office/drawing/2014/main" id="{CEBFABA6-5DAC-4BDC-B31A-2EE2766A660F}"/>
            </a:ext>
          </a:extLst>
        </xdr:cNvPr>
        <xdr:cNvSpPr/>
      </xdr:nvSpPr>
      <xdr:spPr>
        <a:xfrm>
          <a:off x="16268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783" name="【庁舎】&#10;有形固定資産減価償却率該当値テキスト">
          <a:extLst>
            <a:ext uri="{FF2B5EF4-FFF2-40B4-BE49-F238E27FC236}">
              <a16:creationId xmlns:a16="http://schemas.microsoft.com/office/drawing/2014/main" id="{1CF676E2-A18E-4255-AD5C-082F2AFBF765}"/>
            </a:ext>
          </a:extLst>
        </xdr:cNvPr>
        <xdr:cNvSpPr txBox="1"/>
      </xdr:nvSpPr>
      <xdr:spPr>
        <a:xfrm>
          <a:off x="16357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43362</xdr:rowOff>
    </xdr:from>
    <xdr:to>
      <xdr:col>81</xdr:col>
      <xdr:colOff>101600</xdr:colOff>
      <xdr:row>106</xdr:row>
      <xdr:rowOff>144962</xdr:rowOff>
    </xdr:to>
    <xdr:sp macro="" textlink="">
      <xdr:nvSpPr>
        <xdr:cNvPr id="784" name="楕円 783">
          <a:extLst>
            <a:ext uri="{FF2B5EF4-FFF2-40B4-BE49-F238E27FC236}">
              <a16:creationId xmlns:a16="http://schemas.microsoft.com/office/drawing/2014/main" id="{10B4CA7F-7479-4DA9-80B2-FD6AF3578852}"/>
            </a:ext>
          </a:extLst>
        </xdr:cNvPr>
        <xdr:cNvSpPr/>
      </xdr:nvSpPr>
      <xdr:spPr>
        <a:xfrm>
          <a:off x="15430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94162</xdr:rowOff>
    </xdr:from>
    <xdr:to>
      <xdr:col>85</xdr:col>
      <xdr:colOff>127000</xdr:colOff>
      <xdr:row>106</xdr:row>
      <xdr:rowOff>121920</xdr:rowOff>
    </xdr:to>
    <xdr:cxnSp macro="">
      <xdr:nvCxnSpPr>
        <xdr:cNvPr id="785" name="直線コネクタ 784">
          <a:extLst>
            <a:ext uri="{FF2B5EF4-FFF2-40B4-BE49-F238E27FC236}">
              <a16:creationId xmlns:a16="http://schemas.microsoft.com/office/drawing/2014/main" id="{C2A73783-75FD-4E08-8DC7-77BFC4A8C036}"/>
            </a:ext>
          </a:extLst>
        </xdr:cNvPr>
        <xdr:cNvCxnSpPr/>
      </xdr:nvCxnSpPr>
      <xdr:spPr>
        <a:xfrm>
          <a:off x="15481300" y="1826786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xdr:rowOff>
    </xdr:from>
    <xdr:to>
      <xdr:col>76</xdr:col>
      <xdr:colOff>165100</xdr:colOff>
      <xdr:row>106</xdr:row>
      <xdr:rowOff>113937</xdr:rowOff>
    </xdr:to>
    <xdr:sp macro="" textlink="">
      <xdr:nvSpPr>
        <xdr:cNvPr id="786" name="楕円 785">
          <a:extLst>
            <a:ext uri="{FF2B5EF4-FFF2-40B4-BE49-F238E27FC236}">
              <a16:creationId xmlns:a16="http://schemas.microsoft.com/office/drawing/2014/main" id="{D81A6375-B99A-413A-9E7A-8ED50E131D01}"/>
            </a:ext>
          </a:extLst>
        </xdr:cNvPr>
        <xdr:cNvSpPr/>
      </xdr:nvSpPr>
      <xdr:spPr>
        <a:xfrm>
          <a:off x="14541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63137</xdr:rowOff>
    </xdr:from>
    <xdr:to>
      <xdr:col>81</xdr:col>
      <xdr:colOff>50800</xdr:colOff>
      <xdr:row>106</xdr:row>
      <xdr:rowOff>94162</xdr:rowOff>
    </xdr:to>
    <xdr:cxnSp macro="">
      <xdr:nvCxnSpPr>
        <xdr:cNvPr id="787" name="直線コネクタ 786">
          <a:extLst>
            <a:ext uri="{FF2B5EF4-FFF2-40B4-BE49-F238E27FC236}">
              <a16:creationId xmlns:a16="http://schemas.microsoft.com/office/drawing/2014/main" id="{CD8FB1CE-661F-4508-9AB1-0B7594EE8528}"/>
            </a:ext>
          </a:extLst>
        </xdr:cNvPr>
        <xdr:cNvCxnSpPr/>
      </xdr:nvCxnSpPr>
      <xdr:spPr>
        <a:xfrm>
          <a:off x="14592300" y="182368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788" name="楕円 787">
          <a:extLst>
            <a:ext uri="{FF2B5EF4-FFF2-40B4-BE49-F238E27FC236}">
              <a16:creationId xmlns:a16="http://schemas.microsoft.com/office/drawing/2014/main" id="{B8AAE538-FFCF-4664-8BC8-E18AEBFE61AA}"/>
            </a:ext>
          </a:extLst>
        </xdr:cNvPr>
        <xdr:cNvSpPr/>
      </xdr:nvSpPr>
      <xdr:spPr>
        <a:xfrm>
          <a:off x="13652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63137</xdr:rowOff>
    </xdr:to>
    <xdr:cxnSp macro="">
      <xdr:nvCxnSpPr>
        <xdr:cNvPr id="789" name="直線コネクタ 788">
          <a:extLst>
            <a:ext uri="{FF2B5EF4-FFF2-40B4-BE49-F238E27FC236}">
              <a16:creationId xmlns:a16="http://schemas.microsoft.com/office/drawing/2014/main" id="{8F3F5867-C9E4-43C4-B9F5-6276DE61488E}"/>
            </a:ext>
          </a:extLst>
        </xdr:cNvPr>
        <xdr:cNvCxnSpPr/>
      </xdr:nvCxnSpPr>
      <xdr:spPr>
        <a:xfrm>
          <a:off x="13703300" y="1820744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xdr:rowOff>
    </xdr:from>
    <xdr:to>
      <xdr:col>67</xdr:col>
      <xdr:colOff>101600</xdr:colOff>
      <xdr:row>105</xdr:row>
      <xdr:rowOff>109038</xdr:rowOff>
    </xdr:to>
    <xdr:sp macro="" textlink="">
      <xdr:nvSpPr>
        <xdr:cNvPr id="790" name="楕円 789">
          <a:extLst>
            <a:ext uri="{FF2B5EF4-FFF2-40B4-BE49-F238E27FC236}">
              <a16:creationId xmlns:a16="http://schemas.microsoft.com/office/drawing/2014/main" id="{C058359D-15CF-4203-A46D-11ABB491A1C4}"/>
            </a:ext>
          </a:extLst>
        </xdr:cNvPr>
        <xdr:cNvSpPr/>
      </xdr:nvSpPr>
      <xdr:spPr>
        <a:xfrm>
          <a:off x="12763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58238</xdr:rowOff>
    </xdr:from>
    <xdr:to>
      <xdr:col>71</xdr:col>
      <xdr:colOff>177800</xdr:colOff>
      <xdr:row>106</xdr:row>
      <xdr:rowOff>33745</xdr:rowOff>
    </xdr:to>
    <xdr:cxnSp macro="">
      <xdr:nvCxnSpPr>
        <xdr:cNvPr id="791" name="直線コネクタ 790">
          <a:extLst>
            <a:ext uri="{FF2B5EF4-FFF2-40B4-BE49-F238E27FC236}">
              <a16:creationId xmlns:a16="http://schemas.microsoft.com/office/drawing/2014/main" id="{FD2C5AA8-E099-4DC9-B8BF-8F39B191DCFE}"/>
            </a:ext>
          </a:extLst>
        </xdr:cNvPr>
        <xdr:cNvCxnSpPr/>
      </xdr:nvCxnSpPr>
      <xdr:spPr>
        <a:xfrm>
          <a:off x="12814300" y="1806048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2" name="n_1aveValue【庁舎】&#10;有形固定資産減価償却率">
          <a:extLst>
            <a:ext uri="{FF2B5EF4-FFF2-40B4-BE49-F238E27FC236}">
              <a16:creationId xmlns:a16="http://schemas.microsoft.com/office/drawing/2014/main" id="{13B821FF-2450-4185-B584-503252FD61A4}"/>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2D62938E-121E-4457-A638-1E068BB96DB2}"/>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4" name="n_3aveValue【庁舎】&#10;有形固定資産減価償却率">
          <a:extLst>
            <a:ext uri="{FF2B5EF4-FFF2-40B4-BE49-F238E27FC236}">
              <a16:creationId xmlns:a16="http://schemas.microsoft.com/office/drawing/2014/main" id="{7BF59BB1-E2B4-44CE-A8B4-15FE79EC6BE7}"/>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203C7B43-0755-4B19-A173-30527223B16C}"/>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136089</xdr:rowOff>
    </xdr:from>
    <xdr:ext cx="405111" cy="259045"/>
    <xdr:sp macro="" textlink="">
      <xdr:nvSpPr>
        <xdr:cNvPr id="796" name="n_1mainValue【庁舎】&#10;有形固定資産減価償却率">
          <a:extLst>
            <a:ext uri="{FF2B5EF4-FFF2-40B4-BE49-F238E27FC236}">
              <a16:creationId xmlns:a16="http://schemas.microsoft.com/office/drawing/2014/main" id="{F2395898-6AA0-4F6D-8D79-B04278697067}"/>
            </a:ext>
          </a:extLst>
        </xdr:cNvPr>
        <xdr:cNvSpPr txBox="1"/>
      </xdr:nvSpPr>
      <xdr:spPr>
        <a:xfrm>
          <a:off x="152660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105064</xdr:rowOff>
    </xdr:from>
    <xdr:ext cx="405111" cy="259045"/>
    <xdr:sp macro="" textlink="">
      <xdr:nvSpPr>
        <xdr:cNvPr id="797" name="n_2mainValue【庁舎】&#10;有形固定資産減価償却率">
          <a:extLst>
            <a:ext uri="{FF2B5EF4-FFF2-40B4-BE49-F238E27FC236}">
              <a16:creationId xmlns:a16="http://schemas.microsoft.com/office/drawing/2014/main" id="{02688A9A-B5C2-4B78-BF76-983FD7C74513}"/>
            </a:ext>
          </a:extLst>
        </xdr:cNvPr>
        <xdr:cNvSpPr txBox="1"/>
      </xdr:nvSpPr>
      <xdr:spPr>
        <a:xfrm>
          <a:off x="14389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798" name="n_3mainValue【庁舎】&#10;有形固定資産減価償却率">
          <a:extLst>
            <a:ext uri="{FF2B5EF4-FFF2-40B4-BE49-F238E27FC236}">
              <a16:creationId xmlns:a16="http://schemas.microsoft.com/office/drawing/2014/main" id="{97DD304C-1131-4F00-A8D8-A025E1E257A1}"/>
            </a:ext>
          </a:extLst>
        </xdr:cNvPr>
        <xdr:cNvSpPr txBox="1"/>
      </xdr:nvSpPr>
      <xdr:spPr>
        <a:xfrm>
          <a:off x="13500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100165</xdr:rowOff>
    </xdr:from>
    <xdr:ext cx="405111" cy="259045"/>
    <xdr:sp macro="" textlink="">
      <xdr:nvSpPr>
        <xdr:cNvPr id="799" name="n_4mainValue【庁舎】&#10;有形固定資産減価償却率">
          <a:extLst>
            <a:ext uri="{FF2B5EF4-FFF2-40B4-BE49-F238E27FC236}">
              <a16:creationId xmlns:a16="http://schemas.microsoft.com/office/drawing/2014/main" id="{2425F7A1-857D-40CA-86B8-55597CF2FFA6}"/>
            </a:ext>
          </a:extLst>
        </xdr:cNvPr>
        <xdr:cNvSpPr txBox="1"/>
      </xdr:nvSpPr>
      <xdr:spPr>
        <a:xfrm>
          <a:off x="12611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A5EFF6E-CEF1-44F1-A885-97132D74A2E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98F9D790-BF94-4745-BFF7-A2059E9F5E0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8C1FB4DE-0FEE-4D6D-BAF6-CA6B6FA79C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F610FD53-5E2A-4E6B-9B9D-68BD08C6B2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37FDCE0C-49CC-4AE2-B369-28CA2C7D63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1044A55-3829-4EB2-BB5C-FDE32EDA2F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8AA8E941-9227-4FA9-9D71-EAD66CFB77B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D282D12-A508-4889-AEBF-EACAD33E75D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86AB15AF-EF9B-4458-B511-5EF9BE6F34D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3CB5AE93-AA48-4DA8-9044-7704978EF2F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965A3433-2603-49BA-8658-8E3DA88CFA4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22F82D82-4A86-4238-AFF1-F56BA07A287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56723AD2-00CF-48BE-8567-44A72959F0F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5A63AF9E-736D-4008-B652-E50986A9DF2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C260D1FB-188E-4456-A5E6-A50DC546E0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30B6E43F-45FA-43BD-B0CE-1600F6C6705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15A3DEEC-1CDA-4458-8CC3-A0196FDD37C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A3E73F83-90C2-427B-8A22-1604A08F129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B5C497DB-64F9-4A23-BADD-E86B3A2A4C5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F57406D0-2E5E-4BCA-B9F0-24D4EBBC3DD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67300127-D7C3-46CC-8AEF-25DFC584D0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747526DE-C2BB-42FF-8DE0-F1380B98B6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93EF638-F8B0-4616-B119-BE5EE66861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815CE08E-C1C3-4410-9865-6AA81D656105}"/>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F59B1648-D269-4125-B853-4D1F3C907E98}"/>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B63CF700-6452-46A8-848A-476B09CF54A8}"/>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6F65FC02-B679-4D14-9B6C-24281A315B0F}"/>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9F282DA8-C089-48ED-98A8-2878CBC0E182}"/>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8" name="【庁舎】&#10;一人当たり面積平均値テキスト">
          <a:extLst>
            <a:ext uri="{FF2B5EF4-FFF2-40B4-BE49-F238E27FC236}">
              <a16:creationId xmlns:a16="http://schemas.microsoft.com/office/drawing/2014/main" id="{554DE7A3-E7B1-47C6-9AD2-C710852E55D5}"/>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F1E14876-8AF6-431F-AA5F-FB3C8678090C}"/>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4ADC5589-037D-42BB-8608-A1E9C98DD847}"/>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F34D5D8C-838D-4465-A996-6755480193F7}"/>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1485C074-8158-4BE7-9A1F-4B10B98AD135}"/>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208E6899-CF30-42A4-8DAF-A5B652CE9BAD}"/>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2347FA-FAAA-48C0-BCE5-D52C6C674F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2D41767-32CC-4507-B8DD-6E4C5F96051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025B334-ED3D-48EC-8FF5-60E3FD7619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AF7F2EE-B2AE-4AE1-87D4-048DA767DE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5E93CFE-B014-49F9-9209-2F289C51AA4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839" name="楕円 838">
          <a:extLst>
            <a:ext uri="{FF2B5EF4-FFF2-40B4-BE49-F238E27FC236}">
              <a16:creationId xmlns:a16="http://schemas.microsoft.com/office/drawing/2014/main" id="{26545D8A-1DD9-4FCE-9A96-F409805AB725}"/>
            </a:ext>
          </a:extLst>
        </xdr:cNvPr>
        <xdr:cNvSpPr/>
      </xdr:nvSpPr>
      <xdr:spPr>
        <a:xfrm>
          <a:off x="221107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840" name="【庁舎】&#10;一人当たり面積該当値テキスト">
          <a:extLst>
            <a:ext uri="{FF2B5EF4-FFF2-40B4-BE49-F238E27FC236}">
              <a16:creationId xmlns:a16="http://schemas.microsoft.com/office/drawing/2014/main" id="{42BDA85F-B7D7-413D-81AC-40A4A3CF83FD}"/>
            </a:ext>
          </a:extLst>
        </xdr:cNvPr>
        <xdr:cNvSpPr txBox="1"/>
      </xdr:nvSpPr>
      <xdr:spPr>
        <a:xfrm>
          <a:off x="22199600" y="1785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19050</xdr:rowOff>
    </xdr:from>
    <xdr:to>
      <xdr:col>112</xdr:col>
      <xdr:colOff>38100</xdr:colOff>
      <xdr:row>105</xdr:row>
      <xdr:rowOff>120650</xdr:rowOff>
    </xdr:to>
    <xdr:sp macro="" textlink="">
      <xdr:nvSpPr>
        <xdr:cNvPr id="841" name="楕円 840">
          <a:extLst>
            <a:ext uri="{FF2B5EF4-FFF2-40B4-BE49-F238E27FC236}">
              <a16:creationId xmlns:a16="http://schemas.microsoft.com/office/drawing/2014/main" id="{256B17A8-324E-4096-9863-E46A7170799F}"/>
            </a:ext>
          </a:extLst>
        </xdr:cNvPr>
        <xdr:cNvSpPr/>
      </xdr:nvSpPr>
      <xdr:spPr>
        <a:xfrm>
          <a:off x="21272500" y="180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69850</xdr:rowOff>
    </xdr:to>
    <xdr:cxnSp macro="">
      <xdr:nvCxnSpPr>
        <xdr:cNvPr id="842" name="直線コネクタ 841">
          <a:extLst>
            <a:ext uri="{FF2B5EF4-FFF2-40B4-BE49-F238E27FC236}">
              <a16:creationId xmlns:a16="http://schemas.microsoft.com/office/drawing/2014/main" id="{B875B404-6859-4E4F-ADBB-477BAABB5B6B}"/>
            </a:ext>
          </a:extLst>
        </xdr:cNvPr>
        <xdr:cNvCxnSpPr/>
      </xdr:nvCxnSpPr>
      <xdr:spPr>
        <a:xfrm flipV="1">
          <a:off x="21323300" y="1805432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843" name="楕円 842">
          <a:extLst>
            <a:ext uri="{FF2B5EF4-FFF2-40B4-BE49-F238E27FC236}">
              <a16:creationId xmlns:a16="http://schemas.microsoft.com/office/drawing/2014/main" id="{5E1F3AB4-D564-4952-BF5A-1C0605E6E006}"/>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69850</xdr:rowOff>
    </xdr:from>
    <xdr:to>
      <xdr:col>111</xdr:col>
      <xdr:colOff>177800</xdr:colOff>
      <xdr:row>105</xdr:row>
      <xdr:rowOff>87630</xdr:rowOff>
    </xdr:to>
    <xdr:cxnSp macro="">
      <xdr:nvCxnSpPr>
        <xdr:cNvPr id="844" name="直線コネクタ 843">
          <a:extLst>
            <a:ext uri="{FF2B5EF4-FFF2-40B4-BE49-F238E27FC236}">
              <a16:creationId xmlns:a16="http://schemas.microsoft.com/office/drawing/2014/main" id="{3E5EF1F3-FC7B-46C8-A64A-0F430D066A1F}"/>
            </a:ext>
          </a:extLst>
        </xdr:cNvPr>
        <xdr:cNvCxnSpPr/>
      </xdr:nvCxnSpPr>
      <xdr:spPr>
        <a:xfrm flipV="1">
          <a:off x="20434300" y="180721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50800</xdr:rowOff>
    </xdr:from>
    <xdr:to>
      <xdr:col>102</xdr:col>
      <xdr:colOff>165100</xdr:colOff>
      <xdr:row>105</xdr:row>
      <xdr:rowOff>152400</xdr:rowOff>
    </xdr:to>
    <xdr:sp macro="" textlink="">
      <xdr:nvSpPr>
        <xdr:cNvPr id="845" name="楕円 844">
          <a:extLst>
            <a:ext uri="{FF2B5EF4-FFF2-40B4-BE49-F238E27FC236}">
              <a16:creationId xmlns:a16="http://schemas.microsoft.com/office/drawing/2014/main" id="{0DC71800-45CB-4E3D-B280-17777C0554F4}"/>
            </a:ext>
          </a:extLst>
        </xdr:cNvPr>
        <xdr:cNvSpPr/>
      </xdr:nvSpPr>
      <xdr:spPr>
        <a:xfrm>
          <a:off x="19494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101600</xdr:rowOff>
    </xdr:to>
    <xdr:cxnSp macro="">
      <xdr:nvCxnSpPr>
        <xdr:cNvPr id="846" name="直線コネクタ 845">
          <a:extLst>
            <a:ext uri="{FF2B5EF4-FFF2-40B4-BE49-F238E27FC236}">
              <a16:creationId xmlns:a16="http://schemas.microsoft.com/office/drawing/2014/main" id="{FF40A607-5880-4E23-989B-82E20D6A9A23}"/>
            </a:ext>
          </a:extLst>
        </xdr:cNvPr>
        <xdr:cNvCxnSpPr/>
      </xdr:nvCxnSpPr>
      <xdr:spPr>
        <a:xfrm flipV="1">
          <a:off x="19545300" y="180898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63500</xdr:rowOff>
    </xdr:from>
    <xdr:to>
      <xdr:col>98</xdr:col>
      <xdr:colOff>38100</xdr:colOff>
      <xdr:row>105</xdr:row>
      <xdr:rowOff>165100</xdr:rowOff>
    </xdr:to>
    <xdr:sp macro="" textlink="">
      <xdr:nvSpPr>
        <xdr:cNvPr id="847" name="楕円 846">
          <a:extLst>
            <a:ext uri="{FF2B5EF4-FFF2-40B4-BE49-F238E27FC236}">
              <a16:creationId xmlns:a16="http://schemas.microsoft.com/office/drawing/2014/main" id="{9A73FA34-AB5B-429F-92E1-02FF6F48A2D0}"/>
            </a:ext>
          </a:extLst>
        </xdr:cNvPr>
        <xdr:cNvSpPr/>
      </xdr:nvSpPr>
      <xdr:spPr>
        <a:xfrm>
          <a:off x="18605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101600</xdr:rowOff>
    </xdr:from>
    <xdr:to>
      <xdr:col>102</xdr:col>
      <xdr:colOff>114300</xdr:colOff>
      <xdr:row>105</xdr:row>
      <xdr:rowOff>114300</xdr:rowOff>
    </xdr:to>
    <xdr:cxnSp macro="">
      <xdr:nvCxnSpPr>
        <xdr:cNvPr id="848" name="直線コネクタ 847">
          <a:extLst>
            <a:ext uri="{FF2B5EF4-FFF2-40B4-BE49-F238E27FC236}">
              <a16:creationId xmlns:a16="http://schemas.microsoft.com/office/drawing/2014/main" id="{02405F49-DF02-46E6-9EEF-D1E71FDDA292}"/>
            </a:ext>
          </a:extLst>
        </xdr:cNvPr>
        <xdr:cNvCxnSpPr/>
      </xdr:nvCxnSpPr>
      <xdr:spPr>
        <a:xfrm flipV="1">
          <a:off x="18656300" y="18103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9" name="n_1aveValue【庁舎】&#10;一人当たり面積">
          <a:extLst>
            <a:ext uri="{FF2B5EF4-FFF2-40B4-BE49-F238E27FC236}">
              <a16:creationId xmlns:a16="http://schemas.microsoft.com/office/drawing/2014/main" id="{DF1BA5B7-B1A7-4662-BD2D-E2A3B8FCD301}"/>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0" name="n_2aveValue【庁舎】&#10;一人当たり面積">
          <a:extLst>
            <a:ext uri="{FF2B5EF4-FFF2-40B4-BE49-F238E27FC236}">
              <a16:creationId xmlns:a16="http://schemas.microsoft.com/office/drawing/2014/main" id="{F60B3416-516A-4DC5-B78E-BD22900907BB}"/>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1" name="n_3aveValue【庁舎】&#10;一人当たり面積">
          <a:extLst>
            <a:ext uri="{FF2B5EF4-FFF2-40B4-BE49-F238E27FC236}">
              <a16:creationId xmlns:a16="http://schemas.microsoft.com/office/drawing/2014/main" id="{F9016831-A5F8-49BA-A82B-1766CE2AB8E7}"/>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2" name="n_4aveValue【庁舎】&#10;一人当たり面積">
          <a:extLst>
            <a:ext uri="{FF2B5EF4-FFF2-40B4-BE49-F238E27FC236}">
              <a16:creationId xmlns:a16="http://schemas.microsoft.com/office/drawing/2014/main" id="{C30C7B2E-5C46-4927-885B-06296114796B}"/>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137177</xdr:rowOff>
    </xdr:from>
    <xdr:ext cx="469744" cy="259045"/>
    <xdr:sp macro="" textlink="">
      <xdr:nvSpPr>
        <xdr:cNvPr id="853" name="n_1mainValue【庁舎】&#10;一人当たり面積">
          <a:extLst>
            <a:ext uri="{FF2B5EF4-FFF2-40B4-BE49-F238E27FC236}">
              <a16:creationId xmlns:a16="http://schemas.microsoft.com/office/drawing/2014/main" id="{8047F8D5-0B7F-4C44-AEA8-57D5ED920D3D}"/>
            </a:ext>
          </a:extLst>
        </xdr:cNvPr>
        <xdr:cNvSpPr txBox="1"/>
      </xdr:nvSpPr>
      <xdr:spPr>
        <a:xfrm>
          <a:off x="21075727" y="177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854" name="n_2mainValue【庁舎】&#10;一人当たり面積">
          <a:extLst>
            <a:ext uri="{FF2B5EF4-FFF2-40B4-BE49-F238E27FC236}">
              <a16:creationId xmlns:a16="http://schemas.microsoft.com/office/drawing/2014/main" id="{FF672FCD-557A-469E-BB2D-FD259784C4D1}"/>
            </a:ext>
          </a:extLst>
        </xdr:cNvPr>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168927</xdr:rowOff>
    </xdr:from>
    <xdr:ext cx="469744" cy="259045"/>
    <xdr:sp macro="" textlink="">
      <xdr:nvSpPr>
        <xdr:cNvPr id="855" name="n_3mainValue【庁舎】&#10;一人当たり面積">
          <a:extLst>
            <a:ext uri="{FF2B5EF4-FFF2-40B4-BE49-F238E27FC236}">
              <a16:creationId xmlns:a16="http://schemas.microsoft.com/office/drawing/2014/main" id="{31EFD8AB-035C-45E1-8F0B-BFEECC3F089F}"/>
            </a:ext>
          </a:extLst>
        </xdr:cNvPr>
        <xdr:cNvSpPr txBox="1"/>
      </xdr:nvSpPr>
      <xdr:spPr>
        <a:xfrm>
          <a:off x="19310427"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10177</xdr:rowOff>
    </xdr:from>
    <xdr:ext cx="469744" cy="259045"/>
    <xdr:sp macro="" textlink="">
      <xdr:nvSpPr>
        <xdr:cNvPr id="856" name="n_4mainValue【庁舎】&#10;一人当たり面積">
          <a:extLst>
            <a:ext uri="{FF2B5EF4-FFF2-40B4-BE49-F238E27FC236}">
              <a16:creationId xmlns:a16="http://schemas.microsoft.com/office/drawing/2014/main" id="{04FCDEB5-B6D8-4366-B66D-88F9421AAE1D}"/>
            </a:ext>
          </a:extLst>
        </xdr:cNvPr>
        <xdr:cNvSpPr txBox="1"/>
      </xdr:nvSpPr>
      <xdr:spPr>
        <a:xfrm>
          <a:off x="18421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1AB301D7-8F4E-43B6-B36D-8F842085E6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4D984E0-79B7-4773-9894-92444FDB79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A858B6D1-E18A-44F0-923A-F33002DBE06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概ね緩やかな上昇傾向にある。主な要因は、新規の施設整備を控えている反面、平成２７年度に策定した上天草市公共施設等総合管理計画に沿って、老朽化した施設について計画的な整備や長寿命化を図っているためである。</a:t>
          </a:r>
        </a:p>
        <a:p>
          <a:r>
            <a:rPr kumimoji="1" lang="ja-JP" altLang="en-US" sz="1300">
              <a:latin typeface="ＭＳ Ｐゴシック" panose="020B0600070205080204" pitchFamily="50" charset="-128"/>
              <a:ea typeface="ＭＳ Ｐゴシック" panose="020B0600070205080204" pitchFamily="50" charset="-128"/>
            </a:rPr>
            <a:t>　特に、福祉施設や消防施設、庁舎においては、類似団体よりも大きく上回った状態で推移してきており、老朽化が他団体よりも進んでいる可能性が高いといえる状況にある。</a:t>
          </a:r>
        </a:p>
        <a:p>
          <a:r>
            <a:rPr kumimoji="1" lang="ja-JP" altLang="en-US" sz="1300">
              <a:latin typeface="ＭＳ Ｐゴシック" panose="020B0600070205080204" pitchFamily="50" charset="-128"/>
              <a:ea typeface="ＭＳ Ｐゴシック" panose="020B0600070205080204" pitchFamily="50" charset="-128"/>
            </a:rPr>
            <a:t>　また、本市が、大小様々な島で構成されていること及び南北に縦長の地形であることなど地理的要因から、人口に対して消防施設を多く必要とするため、一人当たり面積が類似団体よりも多い状況にある。</a:t>
          </a:r>
        </a:p>
        <a:p>
          <a:r>
            <a:rPr kumimoji="1" lang="ja-JP" altLang="en-US" sz="1300">
              <a:latin typeface="ＭＳ Ｐゴシック" panose="020B0600070205080204" pitchFamily="50" charset="-128"/>
              <a:ea typeface="ＭＳ Ｐゴシック" panose="020B0600070205080204" pitchFamily="50" charset="-128"/>
            </a:rPr>
            <a:t>　なお、一人当たりの指標が概ね増加しているのは、人口減少に起因するものである。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23895252</v>
      </c>
      <c r="BO4" s="485"/>
      <c r="BP4" s="485"/>
      <c r="BQ4" s="485"/>
      <c r="BR4" s="485"/>
      <c r="BS4" s="485"/>
      <c r="BT4" s="485"/>
      <c r="BU4" s="486"/>
      <c r="BV4" s="484">
        <v>23592048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6.8</v>
      </c>
      <c r="CU4" s="625"/>
      <c r="CV4" s="625"/>
      <c r="CW4" s="625"/>
      <c r="CX4" s="625"/>
      <c r="CY4" s="625"/>
      <c r="CZ4" s="625"/>
      <c r="DA4" s="626"/>
      <c r="DB4" s="624">
        <v>8.4</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22848673</v>
      </c>
      <c r="BO5" s="456"/>
      <c r="BP5" s="456"/>
      <c r="BQ5" s="456"/>
      <c r="BR5" s="456"/>
      <c r="BS5" s="456"/>
      <c r="BT5" s="456"/>
      <c r="BU5" s="457"/>
      <c r="BV5" s="455">
        <v>22280270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95.2</v>
      </c>
      <c r="CU5" s="453"/>
      <c r="CV5" s="453"/>
      <c r="CW5" s="453"/>
      <c r="CX5" s="453"/>
      <c r="CY5" s="453"/>
      <c r="CZ5" s="453"/>
      <c r="DA5" s="454"/>
      <c r="DB5" s="452">
        <v>92.9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1046579</v>
      </c>
      <c r="BO6" s="456"/>
      <c r="BP6" s="456"/>
      <c r="BQ6" s="456"/>
      <c r="BR6" s="456"/>
      <c r="BS6" s="456"/>
      <c r="BT6" s="456"/>
      <c r="BU6" s="457"/>
      <c r="BV6" s="455">
        <v>1311778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95.2</v>
      </c>
      <c r="CU6" s="599"/>
      <c r="CV6" s="599"/>
      <c r="CW6" s="599"/>
      <c r="CX6" s="599"/>
      <c r="CY6" s="599"/>
      <c r="CZ6" s="599"/>
      <c r="DA6" s="600"/>
      <c r="DB6" s="598">
        <v>92.9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319072</v>
      </c>
      <c r="BO7" s="456"/>
      <c r="BP7" s="456"/>
      <c r="BQ7" s="456"/>
      <c r="BR7" s="456"/>
      <c r="BS7" s="456"/>
      <c r="BT7" s="456"/>
      <c r="BU7" s="457"/>
      <c r="BV7" s="455">
        <v>422903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10655278</v>
      </c>
      <c r="CU7" s="456"/>
      <c r="CV7" s="456"/>
      <c r="CW7" s="456"/>
      <c r="CX7" s="456"/>
      <c r="CY7" s="456"/>
      <c r="CZ7" s="456"/>
      <c r="DA7" s="457"/>
      <c r="DB7" s="455">
        <v>10572796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727507</v>
      </c>
      <c r="BO8" s="456"/>
      <c r="BP8" s="456"/>
      <c r="BQ8" s="456"/>
      <c r="BR8" s="456"/>
      <c r="BS8" s="456"/>
      <c r="BT8" s="456"/>
      <c r="BU8" s="457"/>
      <c r="BV8" s="455">
        <v>888875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24563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-161368</v>
      </c>
      <c r="BO9" s="456"/>
      <c r="BP9" s="456"/>
      <c r="BQ9" s="456"/>
      <c r="BR9" s="456"/>
      <c r="BS9" s="456"/>
      <c r="BT9" s="456"/>
      <c r="BU9" s="457"/>
      <c r="BV9" s="455">
        <v>-125624</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16.3</v>
      </c>
      <c r="CU9" s="453"/>
      <c r="CV9" s="453"/>
      <c r="CW9" s="453"/>
      <c r="CX9" s="453"/>
      <c r="CY9" s="453"/>
      <c r="CZ9" s="453"/>
      <c r="DA9" s="454"/>
      <c r="DB9" s="452">
        <v>16.8</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27006</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444358</v>
      </c>
      <c r="BO10" s="456"/>
      <c r="BP10" s="456"/>
      <c r="BQ10" s="456"/>
      <c r="BR10" s="456"/>
      <c r="BS10" s="456"/>
      <c r="BT10" s="456"/>
      <c r="BU10" s="457"/>
      <c r="BV10" s="455">
        <v>511765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23592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440608</v>
      </c>
      <c r="BO12" s="456"/>
      <c r="BP12" s="456"/>
      <c r="BQ12" s="456"/>
      <c r="BR12" s="456"/>
      <c r="BS12" s="456"/>
      <c r="BT12" s="456"/>
      <c r="BU12" s="457"/>
      <c r="BV12" s="455">
        <v>420000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23406</v>
      </c>
      <c r="S13" s="543"/>
      <c r="T13" s="543"/>
      <c r="U13" s="543"/>
      <c r="V13" s="544"/>
      <c r="W13" s="545" t="s">
        <v>131</v>
      </c>
      <c r="X13" s="441"/>
      <c r="Y13" s="441"/>
      <c r="Z13" s="441"/>
      <c r="AA13" s="441"/>
      <c r="AB13" s="442"/>
      <c r="AC13" s="408">
        <v>1340</v>
      </c>
      <c r="AD13" s="409"/>
      <c r="AE13" s="409"/>
      <c r="AF13" s="409"/>
      <c r="AG13" s="410"/>
      <c r="AH13" s="408">
        <v>1558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-157618</v>
      </c>
      <c r="BO13" s="456"/>
      <c r="BP13" s="456"/>
      <c r="BQ13" s="456"/>
      <c r="BR13" s="456"/>
      <c r="BS13" s="456"/>
      <c r="BT13" s="456"/>
      <c r="BU13" s="457"/>
      <c r="BV13" s="455">
        <v>-33859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11.7</v>
      </c>
      <c r="CU13" s="453"/>
      <c r="CV13" s="453"/>
      <c r="CW13" s="453"/>
      <c r="CX13" s="453"/>
      <c r="CY13" s="453"/>
      <c r="CZ13" s="453"/>
      <c r="DA13" s="454"/>
      <c r="DB13" s="452">
        <v>11.6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24285</v>
      </c>
      <c r="S14" s="543"/>
      <c r="T14" s="543"/>
      <c r="U14" s="543"/>
      <c r="V14" s="544"/>
      <c r="W14" s="546"/>
      <c r="X14" s="444"/>
      <c r="Y14" s="444"/>
      <c r="Z14" s="444"/>
      <c r="AA14" s="444"/>
      <c r="AB14" s="445"/>
      <c r="AC14" s="535">
        <v>12</v>
      </c>
      <c r="AD14" s="536"/>
      <c r="AE14" s="536"/>
      <c r="AF14" s="536"/>
      <c r="AG14" s="537"/>
      <c r="AH14" s="535">
        <v>12.9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24128</v>
      </c>
      <c r="S15" s="543"/>
      <c r="T15" s="543"/>
      <c r="U15" s="543"/>
      <c r="V15" s="544"/>
      <c r="W15" s="545" t="s">
        <v>137</v>
      </c>
      <c r="X15" s="441"/>
      <c r="Y15" s="441"/>
      <c r="Z15" s="441"/>
      <c r="AA15" s="441"/>
      <c r="AB15" s="442"/>
      <c r="AC15" s="408">
        <v>2319</v>
      </c>
      <c r="AD15" s="409"/>
      <c r="AE15" s="409"/>
      <c r="AF15" s="409"/>
      <c r="AG15" s="410"/>
      <c r="AH15" s="408">
        <v>2526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2556310</v>
      </c>
      <c r="BO15" s="485"/>
      <c r="BP15" s="485"/>
      <c r="BQ15" s="485"/>
      <c r="BR15" s="485"/>
      <c r="BS15" s="485"/>
      <c r="BT15" s="485"/>
      <c r="BU15" s="486"/>
      <c r="BV15" s="484">
        <v>2529292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20.8</v>
      </c>
      <c r="AD16" s="536"/>
      <c r="AE16" s="536"/>
      <c r="AF16" s="536"/>
      <c r="AG16" s="537"/>
      <c r="AH16" s="535">
        <v>21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10003990</v>
      </c>
      <c r="BO16" s="456"/>
      <c r="BP16" s="456"/>
      <c r="BQ16" s="456"/>
      <c r="BR16" s="456"/>
      <c r="BS16" s="456"/>
      <c r="BT16" s="456"/>
      <c r="BU16" s="457"/>
      <c r="BV16" s="455">
        <v>9905117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7507</v>
      </c>
      <c r="AD17" s="409"/>
      <c r="AE17" s="409"/>
      <c r="AF17" s="409"/>
      <c r="AG17" s="410"/>
      <c r="AH17" s="408">
        <v>7954</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3185736</v>
      </c>
      <c r="BO17" s="456"/>
      <c r="BP17" s="456"/>
      <c r="BQ17" s="456"/>
      <c r="BR17" s="456"/>
      <c r="BS17" s="456"/>
      <c r="BT17" s="456"/>
      <c r="BU17" s="457"/>
      <c r="BV17" s="455">
        <v>3151683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126.67</v>
      </c>
      <c r="M18" s="508"/>
      <c r="N18" s="508"/>
      <c r="O18" s="508"/>
      <c r="P18" s="508"/>
      <c r="Q18" s="508"/>
      <c r="R18" s="509"/>
      <c r="S18" s="509"/>
      <c r="T18" s="509"/>
      <c r="U18" s="509"/>
      <c r="V18" s="510"/>
      <c r="W18" s="526"/>
      <c r="X18" s="527"/>
      <c r="Y18" s="527"/>
      <c r="Z18" s="527"/>
      <c r="AA18" s="527"/>
      <c r="AB18" s="551"/>
      <c r="AC18" s="425">
        <v>67.2</v>
      </c>
      <c r="AD18" s="426"/>
      <c r="AE18" s="426"/>
      <c r="AF18" s="426"/>
      <c r="AG18" s="511"/>
      <c r="AH18" s="425">
        <v>66.099999999999994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10217414</v>
      </c>
      <c r="BO18" s="456"/>
      <c r="BP18" s="456"/>
      <c r="BQ18" s="456"/>
      <c r="BR18" s="456"/>
      <c r="BS18" s="456"/>
      <c r="BT18" s="456"/>
      <c r="BU18" s="457"/>
      <c r="BV18" s="455">
        <v>9838631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194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14128159</v>
      </c>
      <c r="BO19" s="456"/>
      <c r="BP19" s="456"/>
      <c r="BQ19" s="456"/>
      <c r="BR19" s="456"/>
      <c r="BS19" s="456"/>
      <c r="BT19" s="456"/>
      <c r="BU19" s="457"/>
      <c r="BV19" s="455">
        <v>14103062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10034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21626858</v>
      </c>
      <c r="BO22" s="485"/>
      <c r="BP22" s="485"/>
      <c r="BQ22" s="485"/>
      <c r="BR22" s="485"/>
      <c r="BS22" s="485"/>
      <c r="BT22" s="485"/>
      <c r="BU22" s="486"/>
      <c r="BV22" s="484">
        <v>19696722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6058432</v>
      </c>
      <c r="BO23" s="456"/>
      <c r="BP23" s="456"/>
      <c r="BQ23" s="456"/>
      <c r="BR23" s="456"/>
      <c r="BS23" s="456"/>
      <c r="BT23" s="456"/>
      <c r="BU23" s="457"/>
      <c r="BV23" s="455">
        <v>5963504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8010</v>
      </c>
      <c r="R24" s="409"/>
      <c r="S24" s="409"/>
      <c r="T24" s="409"/>
      <c r="U24" s="409"/>
      <c r="V24" s="410"/>
      <c r="W24" s="498"/>
      <c r="X24" s="435"/>
      <c r="Y24" s="436"/>
      <c r="Z24" s="411" t="s">
        <v>162</v>
      </c>
      <c r="AA24" s="412"/>
      <c r="AB24" s="412"/>
      <c r="AC24" s="412"/>
      <c r="AD24" s="412"/>
      <c r="AE24" s="412"/>
      <c r="AF24" s="412"/>
      <c r="AG24" s="413"/>
      <c r="AH24" s="408">
        <v>278</v>
      </c>
      <c r="AI24" s="409"/>
      <c r="AJ24" s="409"/>
      <c r="AK24" s="409"/>
      <c r="AL24" s="410"/>
      <c r="AM24" s="408">
        <v>845120</v>
      </c>
      <c r="AN24" s="409"/>
      <c r="AO24" s="409"/>
      <c r="AP24" s="409"/>
      <c r="AQ24" s="409"/>
      <c r="AR24" s="410"/>
      <c r="AS24" s="408">
        <v>3040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19386246</v>
      </c>
      <c r="BO24" s="456"/>
      <c r="BP24" s="456"/>
      <c r="BQ24" s="456"/>
      <c r="BR24" s="456"/>
      <c r="BS24" s="456"/>
      <c r="BT24" s="456"/>
      <c r="BU24" s="457"/>
      <c r="BV24" s="455">
        <v>16861338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1982816</v>
      </c>
      <c r="BO25" s="485"/>
      <c r="BP25" s="485"/>
      <c r="BQ25" s="485"/>
      <c r="BR25" s="485"/>
      <c r="BS25" s="485"/>
      <c r="BT25" s="485"/>
      <c r="BU25" s="486"/>
      <c r="BV25" s="484">
        <v>2155278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5460</v>
      </c>
      <c r="R26" s="409"/>
      <c r="S26" s="409"/>
      <c r="T26" s="409"/>
      <c r="U26" s="409"/>
      <c r="V26" s="410"/>
      <c r="W26" s="498"/>
      <c r="X26" s="435"/>
      <c r="Y26" s="436"/>
      <c r="Z26" s="411" t="s">
        <v>168</v>
      </c>
      <c r="AA26" s="466"/>
      <c r="AB26" s="466"/>
      <c r="AC26" s="466"/>
      <c r="AD26" s="466"/>
      <c r="AE26" s="466"/>
      <c r="AF26" s="466"/>
      <c r="AG26" s="467"/>
      <c r="AH26" s="408">
        <v>16</v>
      </c>
      <c r="AI26" s="409"/>
      <c r="AJ26" s="409"/>
      <c r="AK26" s="409"/>
      <c r="AL26" s="410"/>
      <c r="AM26" s="408">
        <v>48048</v>
      </c>
      <c r="AN26" s="409"/>
      <c r="AO26" s="409"/>
      <c r="AP26" s="409"/>
      <c r="AQ26" s="409"/>
      <c r="AR26" s="410"/>
      <c r="AS26" s="408">
        <v>3003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3630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353085</v>
      </c>
      <c r="BO27" s="490"/>
      <c r="BP27" s="490"/>
      <c r="BQ27" s="490"/>
      <c r="BR27" s="490"/>
      <c r="BS27" s="490"/>
      <c r="BT27" s="490"/>
      <c r="BU27" s="491"/>
      <c r="BV27" s="489">
        <v>352755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3330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4161551</v>
      </c>
      <c r="BO28" s="485"/>
      <c r="BP28" s="485"/>
      <c r="BQ28" s="485"/>
      <c r="BR28" s="485"/>
      <c r="BS28" s="485"/>
      <c r="BT28" s="485"/>
      <c r="BU28" s="486"/>
      <c r="BV28" s="484">
        <v>4157801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14</v>
      </c>
      <c r="M29" s="409"/>
      <c r="N29" s="409"/>
      <c r="O29" s="409"/>
      <c r="P29" s="410"/>
      <c r="Q29" s="408">
        <v>3168</v>
      </c>
      <c r="R29" s="409"/>
      <c r="S29" s="409"/>
      <c r="T29" s="409"/>
      <c r="U29" s="409"/>
      <c r="V29" s="410"/>
      <c r="W29" s="499"/>
      <c r="X29" s="500"/>
      <c r="Y29" s="501"/>
      <c r="Z29" s="411" t="s">
        <v>177</v>
      </c>
      <c r="AA29" s="412"/>
      <c r="AB29" s="412"/>
      <c r="AC29" s="412"/>
      <c r="AD29" s="412"/>
      <c r="AE29" s="412"/>
      <c r="AF29" s="412"/>
      <c r="AG29" s="413"/>
      <c r="AH29" s="408">
        <v>278</v>
      </c>
      <c r="AI29" s="409"/>
      <c r="AJ29" s="409"/>
      <c r="AK29" s="409"/>
      <c r="AL29" s="410"/>
      <c r="AM29" s="408">
        <v>845120</v>
      </c>
      <c r="AN29" s="409"/>
      <c r="AO29" s="409"/>
      <c r="AP29" s="409"/>
      <c r="AQ29" s="409"/>
      <c r="AR29" s="410"/>
      <c r="AS29" s="408">
        <v>3040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653228</v>
      </c>
      <c r="BO29" s="456"/>
      <c r="BP29" s="456"/>
      <c r="BQ29" s="456"/>
      <c r="BR29" s="456"/>
      <c r="BS29" s="456"/>
      <c r="BT29" s="456"/>
      <c r="BU29" s="457"/>
      <c r="BV29" s="455">
        <v>620661</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3694496</v>
      </c>
      <c r="BO30" s="490"/>
      <c r="BP30" s="490"/>
      <c r="BQ30" s="490"/>
      <c r="BR30" s="490"/>
      <c r="BS30" s="490"/>
      <c r="BT30" s="490"/>
      <c r="BU30" s="491"/>
      <c r="BV30" s="489">
        <v>3619341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国民健康保険（事業勘定）特別会計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11</v>
      </c>
      <c r="BF34" s="403"/>
      <c r="BG34" s="404" t="str">
        <f>IF('各会計、関係団体の財政状況及び健全化判断比率'!B34="","",'各会計、関係団体の財政状況及び健全化判断比率'!B34)</f>
        <v>電気事業特別会計</v>
      </c>
      <c r="BH34" s="404"/>
      <c r="BI34" s="404"/>
      <c r="BJ34" s="404"/>
      <c r="BK34" s="404"/>
      <c r="BL34" s="404"/>
      <c r="BM34" s="404"/>
      <c r="BN34" s="404"/>
      <c r="BO34" s="404"/>
      <c r="BP34" s="404"/>
      <c r="BQ34" s="404"/>
      <c r="BR34" s="404"/>
      <c r="BS34" s="404"/>
      <c r="BT34" s="404"/>
      <c r="BU34" s="404"/>
      <c r="BV34" s="169"/>
      <c r="BW34" s="403">
        <f>IF(BY34="","",MAX(C34:D43,U34:V43,AM34:AN43,BE34:BF43)+1)</f>
        <v>12</v>
      </c>
      <c r="BX34" s="403"/>
      <c r="BY34" s="404" t="str">
        <f>IF('各会計、関係団体の財政状況及び健全化判断比率'!B68="","",'各会計、関係団体の財政状況及び健全化判断比率'!B68)</f>
        <v>熊本県市町村総合事務組合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上天草さんぱーる</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診療所特別会計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IF('各会計、関係団体の財政状況及び健全化判断比率'!B32="","",'各会計、関係団体の財政状況及び健全化判断比率'!B32)</f>
        <v>病院事業会計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13</v>
      </c>
      <c r="BX35" s="403"/>
      <c r="BY35" s="404" t="str">
        <f>IF('各会計、関係団体の財政状況及び健全化判断比率'!B69="","",'各会計、関係団体の財政状況及び健全化判断比率'!B69)</f>
        <v>上天草衛生施設組合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斎場特別会計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10</v>
      </c>
      <c r="AN36" s="403"/>
      <c r="AO36" s="404" t="str">
        <f>IF('各会計、関係団体の財政状況及び健全化判断比率'!B33="","",'各会計、関係団体の財政状況及び健全化判断比率'!B33)</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14</v>
      </c>
      <c r="BX36" s="403"/>
      <c r="BY36" s="404" t="str">
        <f>IF('各会計、関係団体の財政状況及び健全化判断比率'!B70="","",'各会計、関係団体の財政状況及び健全化判断比率'!B70)</f>
        <v>上天草・宇城水道企業団</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天草四郎ミュージアム特別会計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15</v>
      </c>
      <c r="BX37" s="403"/>
      <c r="BY37" s="404" t="str">
        <f>IF('各会計、関係団体の財政状況及び健全化判断比率'!B71="","",'各会計、関係団体の財政状況及び健全化判断比率'!B71)</f>
        <v>天草広域連合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16</v>
      </c>
      <c r="BX38" s="403"/>
      <c r="BY38" s="404" t="str">
        <f>IF('各会計、関係団体の財政状況及び健全化判断比率'!B72="","",'各会計、関係団体の財政状況及び健全化判断比率'!B72)</f>
        <v>熊本県後期高齢者医療広域連合（一般会計）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17</v>
      </c>
      <c r="BX39" s="403"/>
      <c r="BY39" s="404" t="str">
        <f>IF('各会計、関係団体の財政状況及び健全化判断比率'!B73="","",'各会計、関係団体の財政状況及び健全化判断比率'!B73)</f>
        <v>熊本県後期高齢者医療広域連合（後期高齢者医療特別会計）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jdTN/3e+WTIF2lgzXemJ41nsjxHHBeD/DMaXFkfJ+CWku8a9a5f1y0+n1D/BXDYsZ4dwyks8gxT5tPxqDIsiXQ==" saltValue="Ws31psa6r6xklVlSPbN5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2313046</v>
      </c>
      <c r="S5" s="713"/>
      <c r="T5" s="713"/>
      <c r="U5" s="713"/>
      <c r="V5" s="713"/>
      <c r="W5" s="713"/>
      <c r="X5" s="713"/>
      <c r="Y5" s="738"/>
      <c r="Z5" s="751">
        <v>9.6999999999999993</v>
      </c>
      <c r="AA5" s="751"/>
      <c r="AB5" s="751"/>
      <c r="AC5" s="751"/>
      <c r="AD5" s="752">
        <v>2313046</v>
      </c>
      <c r="AE5" s="752"/>
      <c r="AF5" s="752"/>
      <c r="AG5" s="752"/>
      <c r="AH5" s="752"/>
      <c r="AI5" s="752"/>
      <c r="AJ5" s="752"/>
      <c r="AK5" s="752"/>
      <c r="AL5" s="739">
        <v>21.5</v>
      </c>
      <c r="AM5" s="721"/>
      <c r="AN5" s="721"/>
      <c r="AO5" s="740"/>
      <c r="AP5" s="715" t="s">
        <v>216</v>
      </c>
      <c r="AQ5" s="716"/>
      <c r="AR5" s="716"/>
      <c r="AS5" s="716"/>
      <c r="AT5" s="716"/>
      <c r="AU5" s="716"/>
      <c r="AV5" s="716"/>
      <c r="AW5" s="716"/>
      <c r="AX5" s="716"/>
      <c r="AY5" s="716"/>
      <c r="AZ5" s="716"/>
      <c r="BA5" s="716"/>
      <c r="BB5" s="716"/>
      <c r="BC5" s="716"/>
      <c r="BD5" s="716"/>
      <c r="BE5" s="716"/>
      <c r="BF5" s="717"/>
      <c r="BG5" s="657">
        <v>2289836</v>
      </c>
      <c r="BH5" s="658"/>
      <c r="BI5" s="658"/>
      <c r="BJ5" s="658"/>
      <c r="BK5" s="658"/>
      <c r="BL5" s="658"/>
      <c r="BM5" s="658"/>
      <c r="BN5" s="659"/>
      <c r="BO5" s="695">
        <v>99</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136235</v>
      </c>
      <c r="S6" s="658"/>
      <c r="T6" s="658"/>
      <c r="U6" s="658"/>
      <c r="V6" s="658"/>
      <c r="W6" s="658"/>
      <c r="X6" s="658"/>
      <c r="Y6" s="659"/>
      <c r="Z6" s="695">
        <v>0.6</v>
      </c>
      <c r="AA6" s="695"/>
      <c r="AB6" s="695"/>
      <c r="AC6" s="695"/>
      <c r="AD6" s="696">
        <v>136235</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2289836</v>
      </c>
      <c r="BH6" s="658"/>
      <c r="BI6" s="658"/>
      <c r="BJ6" s="658"/>
      <c r="BK6" s="658"/>
      <c r="BL6" s="658"/>
      <c r="BM6" s="658"/>
      <c r="BN6" s="659"/>
      <c r="BO6" s="695">
        <v>99</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130976</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130976</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811</v>
      </c>
      <c r="S7" s="658"/>
      <c r="T7" s="658"/>
      <c r="U7" s="658"/>
      <c r="V7" s="658"/>
      <c r="W7" s="658"/>
      <c r="X7" s="658"/>
      <c r="Y7" s="659"/>
      <c r="Z7" s="695">
        <v>0</v>
      </c>
      <c r="AA7" s="695"/>
      <c r="AB7" s="695"/>
      <c r="AC7" s="695"/>
      <c r="AD7" s="696">
        <v>811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937595</v>
      </c>
      <c r="BH7" s="658"/>
      <c r="BI7" s="658"/>
      <c r="BJ7" s="658"/>
      <c r="BK7" s="658"/>
      <c r="BL7" s="658"/>
      <c r="BM7" s="658"/>
      <c r="BN7" s="659"/>
      <c r="BO7" s="695">
        <v>40.5</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4766855</v>
      </c>
      <c r="CS7" s="658"/>
      <c r="CT7" s="658"/>
      <c r="CU7" s="658"/>
      <c r="CV7" s="658"/>
      <c r="CW7" s="658"/>
      <c r="CX7" s="658"/>
      <c r="CY7" s="659"/>
      <c r="CZ7" s="695">
        <v>20.9</v>
      </c>
      <c r="DA7" s="695"/>
      <c r="DB7" s="695"/>
      <c r="DC7" s="695"/>
      <c r="DD7" s="663">
        <v>41183</v>
      </c>
      <c r="DE7" s="658"/>
      <c r="DF7" s="658"/>
      <c r="DG7" s="658"/>
      <c r="DH7" s="658"/>
      <c r="DI7" s="658"/>
      <c r="DJ7" s="658"/>
      <c r="DK7" s="658"/>
      <c r="DL7" s="658"/>
      <c r="DM7" s="658"/>
      <c r="DN7" s="658"/>
      <c r="DO7" s="658"/>
      <c r="DP7" s="659"/>
      <c r="DQ7" s="663">
        <v>2791155</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9681</v>
      </c>
      <c r="S8" s="658"/>
      <c r="T8" s="658"/>
      <c r="U8" s="658"/>
      <c r="V8" s="658"/>
      <c r="W8" s="658"/>
      <c r="X8" s="658"/>
      <c r="Y8" s="659"/>
      <c r="Z8" s="695">
        <v>0</v>
      </c>
      <c r="AA8" s="695"/>
      <c r="AB8" s="695"/>
      <c r="AC8" s="695"/>
      <c r="AD8" s="696">
        <v>9681</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33494</v>
      </c>
      <c r="BH8" s="658"/>
      <c r="BI8" s="658"/>
      <c r="BJ8" s="658"/>
      <c r="BK8" s="658"/>
      <c r="BL8" s="658"/>
      <c r="BM8" s="658"/>
      <c r="BN8" s="659"/>
      <c r="BO8" s="695">
        <v>1.4</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6084607</v>
      </c>
      <c r="CS8" s="658"/>
      <c r="CT8" s="658"/>
      <c r="CU8" s="658"/>
      <c r="CV8" s="658"/>
      <c r="CW8" s="658"/>
      <c r="CX8" s="658"/>
      <c r="CY8" s="659"/>
      <c r="CZ8" s="695">
        <v>26.6</v>
      </c>
      <c r="DA8" s="695"/>
      <c r="DB8" s="695"/>
      <c r="DC8" s="695"/>
      <c r="DD8" s="663" t="s">
        <v>122</v>
      </c>
      <c r="DE8" s="658"/>
      <c r="DF8" s="658"/>
      <c r="DG8" s="658"/>
      <c r="DH8" s="658"/>
      <c r="DI8" s="658"/>
      <c r="DJ8" s="658"/>
      <c r="DK8" s="658"/>
      <c r="DL8" s="658"/>
      <c r="DM8" s="658"/>
      <c r="DN8" s="658"/>
      <c r="DO8" s="658"/>
      <c r="DP8" s="659"/>
      <c r="DQ8" s="663">
        <v>3170133</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16311</v>
      </c>
      <c r="S9" s="658"/>
      <c r="T9" s="658"/>
      <c r="U9" s="658"/>
      <c r="V9" s="658"/>
      <c r="W9" s="658"/>
      <c r="X9" s="658"/>
      <c r="Y9" s="659"/>
      <c r="Z9" s="695">
        <v>0.1</v>
      </c>
      <c r="AA9" s="695"/>
      <c r="AB9" s="695"/>
      <c r="AC9" s="695"/>
      <c r="AD9" s="696">
        <v>16311</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790639</v>
      </c>
      <c r="BH9" s="658"/>
      <c r="BI9" s="658"/>
      <c r="BJ9" s="658"/>
      <c r="BK9" s="658"/>
      <c r="BL9" s="658"/>
      <c r="BM9" s="658"/>
      <c r="BN9" s="659"/>
      <c r="BO9" s="695">
        <v>34.200000000000003</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1747697</v>
      </c>
      <c r="CS9" s="658"/>
      <c r="CT9" s="658"/>
      <c r="CU9" s="658"/>
      <c r="CV9" s="658"/>
      <c r="CW9" s="658"/>
      <c r="CX9" s="658"/>
      <c r="CY9" s="659"/>
      <c r="CZ9" s="695">
        <v>7.6</v>
      </c>
      <c r="DA9" s="695"/>
      <c r="DB9" s="695"/>
      <c r="DC9" s="695"/>
      <c r="DD9" s="663">
        <v>32244</v>
      </c>
      <c r="DE9" s="658"/>
      <c r="DF9" s="658"/>
      <c r="DG9" s="658"/>
      <c r="DH9" s="658"/>
      <c r="DI9" s="658"/>
      <c r="DJ9" s="658"/>
      <c r="DK9" s="658"/>
      <c r="DL9" s="658"/>
      <c r="DM9" s="658"/>
      <c r="DN9" s="658"/>
      <c r="DO9" s="658"/>
      <c r="DP9" s="659"/>
      <c r="DQ9" s="663">
        <v>1465471</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58418</v>
      </c>
      <c r="BH10" s="658"/>
      <c r="BI10" s="658"/>
      <c r="BJ10" s="658"/>
      <c r="BK10" s="658"/>
      <c r="BL10" s="658"/>
      <c r="BM10" s="658"/>
      <c r="BN10" s="659"/>
      <c r="BO10" s="695">
        <v>2.5</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642724</v>
      </c>
      <c r="S11" s="658"/>
      <c r="T11" s="658"/>
      <c r="U11" s="658"/>
      <c r="V11" s="658"/>
      <c r="W11" s="658"/>
      <c r="X11" s="658"/>
      <c r="Y11" s="659"/>
      <c r="Z11" s="660">
        <v>2.7</v>
      </c>
      <c r="AA11" s="661"/>
      <c r="AB11" s="661"/>
      <c r="AC11" s="662"/>
      <c r="AD11" s="663">
        <v>642724</v>
      </c>
      <c r="AE11" s="658"/>
      <c r="AF11" s="658"/>
      <c r="AG11" s="658"/>
      <c r="AH11" s="658"/>
      <c r="AI11" s="658"/>
      <c r="AJ11" s="658"/>
      <c r="AK11" s="659"/>
      <c r="AL11" s="660">
        <v>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55044</v>
      </c>
      <c r="BH11" s="658"/>
      <c r="BI11" s="658"/>
      <c r="BJ11" s="658"/>
      <c r="BK11" s="658"/>
      <c r="BL11" s="658"/>
      <c r="BM11" s="658"/>
      <c r="BN11" s="659"/>
      <c r="BO11" s="695">
        <v>2.4</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1171103</v>
      </c>
      <c r="CS11" s="658"/>
      <c r="CT11" s="658"/>
      <c r="CU11" s="658"/>
      <c r="CV11" s="658"/>
      <c r="CW11" s="658"/>
      <c r="CX11" s="658"/>
      <c r="CY11" s="659"/>
      <c r="CZ11" s="695">
        <v>5.0999999999999996</v>
      </c>
      <c r="DA11" s="695"/>
      <c r="DB11" s="695"/>
      <c r="DC11" s="695"/>
      <c r="DD11" s="663">
        <v>688327</v>
      </c>
      <c r="DE11" s="658"/>
      <c r="DF11" s="658"/>
      <c r="DG11" s="658"/>
      <c r="DH11" s="658"/>
      <c r="DI11" s="658"/>
      <c r="DJ11" s="658"/>
      <c r="DK11" s="658"/>
      <c r="DL11" s="658"/>
      <c r="DM11" s="658"/>
      <c r="DN11" s="658"/>
      <c r="DO11" s="658"/>
      <c r="DP11" s="659"/>
      <c r="DQ11" s="663">
        <v>394368</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7972</v>
      </c>
      <c r="S12" s="658"/>
      <c r="T12" s="658"/>
      <c r="U12" s="658"/>
      <c r="V12" s="658"/>
      <c r="W12" s="658"/>
      <c r="X12" s="658"/>
      <c r="Y12" s="659"/>
      <c r="Z12" s="695">
        <v>0</v>
      </c>
      <c r="AA12" s="695"/>
      <c r="AB12" s="695"/>
      <c r="AC12" s="695"/>
      <c r="AD12" s="696">
        <v>7972</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1077205</v>
      </c>
      <c r="BH12" s="658"/>
      <c r="BI12" s="658"/>
      <c r="BJ12" s="658"/>
      <c r="BK12" s="658"/>
      <c r="BL12" s="658"/>
      <c r="BM12" s="658"/>
      <c r="BN12" s="659"/>
      <c r="BO12" s="695">
        <v>46.6</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1222848</v>
      </c>
      <c r="CS12" s="658"/>
      <c r="CT12" s="658"/>
      <c r="CU12" s="658"/>
      <c r="CV12" s="658"/>
      <c r="CW12" s="658"/>
      <c r="CX12" s="658"/>
      <c r="CY12" s="659"/>
      <c r="CZ12" s="695">
        <v>5.4</v>
      </c>
      <c r="DA12" s="695"/>
      <c r="DB12" s="695"/>
      <c r="DC12" s="695"/>
      <c r="DD12" s="663">
        <v>108743</v>
      </c>
      <c r="DE12" s="658"/>
      <c r="DF12" s="658"/>
      <c r="DG12" s="658"/>
      <c r="DH12" s="658"/>
      <c r="DI12" s="658"/>
      <c r="DJ12" s="658"/>
      <c r="DK12" s="658"/>
      <c r="DL12" s="658"/>
      <c r="DM12" s="658"/>
      <c r="DN12" s="658"/>
      <c r="DO12" s="658"/>
      <c r="DP12" s="659"/>
      <c r="DQ12" s="663">
        <v>307435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1076264</v>
      </c>
      <c r="BH13" s="658"/>
      <c r="BI13" s="658"/>
      <c r="BJ13" s="658"/>
      <c r="BK13" s="658"/>
      <c r="BL13" s="658"/>
      <c r="BM13" s="658"/>
      <c r="BN13" s="659"/>
      <c r="BO13" s="695">
        <v>46.5</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1404778</v>
      </c>
      <c r="CS13" s="658"/>
      <c r="CT13" s="658"/>
      <c r="CU13" s="658"/>
      <c r="CV13" s="658"/>
      <c r="CW13" s="658"/>
      <c r="CX13" s="658"/>
      <c r="CY13" s="659"/>
      <c r="CZ13" s="695">
        <v>6.1</v>
      </c>
      <c r="DA13" s="695"/>
      <c r="DB13" s="695"/>
      <c r="DC13" s="695"/>
      <c r="DD13" s="663">
        <v>996191</v>
      </c>
      <c r="DE13" s="658"/>
      <c r="DF13" s="658"/>
      <c r="DG13" s="658"/>
      <c r="DH13" s="658"/>
      <c r="DI13" s="658"/>
      <c r="DJ13" s="658"/>
      <c r="DK13" s="658"/>
      <c r="DL13" s="658"/>
      <c r="DM13" s="658"/>
      <c r="DN13" s="658"/>
      <c r="DO13" s="658"/>
      <c r="DP13" s="659"/>
      <c r="DQ13" s="663">
        <v>501580</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96721</v>
      </c>
      <c r="BH14" s="658"/>
      <c r="BI14" s="658"/>
      <c r="BJ14" s="658"/>
      <c r="BK14" s="658"/>
      <c r="BL14" s="658"/>
      <c r="BM14" s="658"/>
      <c r="BN14" s="659"/>
      <c r="BO14" s="695">
        <v>4.2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1222618</v>
      </c>
      <c r="CS14" s="658"/>
      <c r="CT14" s="658"/>
      <c r="CU14" s="658"/>
      <c r="CV14" s="658"/>
      <c r="CW14" s="658"/>
      <c r="CX14" s="658"/>
      <c r="CY14" s="659"/>
      <c r="CZ14" s="695">
        <v>5.4</v>
      </c>
      <c r="DA14" s="695"/>
      <c r="DB14" s="695"/>
      <c r="DC14" s="695"/>
      <c r="DD14" s="663">
        <v>516107</v>
      </c>
      <c r="DE14" s="658"/>
      <c r="DF14" s="658"/>
      <c r="DG14" s="658"/>
      <c r="DH14" s="658"/>
      <c r="DI14" s="658"/>
      <c r="DJ14" s="658"/>
      <c r="DK14" s="658"/>
      <c r="DL14" s="658"/>
      <c r="DM14" s="658"/>
      <c r="DN14" s="658"/>
      <c r="DO14" s="658"/>
      <c r="DP14" s="659"/>
      <c r="DQ14" s="663">
        <v>680490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14777</v>
      </c>
      <c r="S15" s="658"/>
      <c r="T15" s="658"/>
      <c r="U15" s="658"/>
      <c r="V15" s="658"/>
      <c r="W15" s="658"/>
      <c r="X15" s="658"/>
      <c r="Y15" s="659"/>
      <c r="Z15" s="695">
        <v>0.1</v>
      </c>
      <c r="AA15" s="695"/>
      <c r="AB15" s="695"/>
      <c r="AC15" s="695"/>
      <c r="AD15" s="696">
        <v>14777</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178262</v>
      </c>
      <c r="BH15" s="658"/>
      <c r="BI15" s="658"/>
      <c r="BJ15" s="658"/>
      <c r="BK15" s="658"/>
      <c r="BL15" s="658"/>
      <c r="BM15" s="658"/>
      <c r="BN15" s="659"/>
      <c r="BO15" s="695">
        <v>7.7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2642046</v>
      </c>
      <c r="CS15" s="658"/>
      <c r="CT15" s="658"/>
      <c r="CU15" s="658"/>
      <c r="CV15" s="658"/>
      <c r="CW15" s="658"/>
      <c r="CX15" s="658"/>
      <c r="CY15" s="659"/>
      <c r="CZ15" s="695">
        <v>11.6</v>
      </c>
      <c r="DA15" s="695"/>
      <c r="DB15" s="695"/>
      <c r="DC15" s="695"/>
      <c r="DD15" s="663">
        <v>1193015</v>
      </c>
      <c r="DE15" s="658"/>
      <c r="DF15" s="658"/>
      <c r="DG15" s="658"/>
      <c r="DH15" s="658"/>
      <c r="DI15" s="658"/>
      <c r="DJ15" s="658"/>
      <c r="DK15" s="658"/>
      <c r="DL15" s="658"/>
      <c r="DM15" s="658"/>
      <c r="DN15" s="658"/>
      <c r="DO15" s="658"/>
      <c r="DP15" s="659"/>
      <c r="DQ15" s="663">
        <v>1294613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48383</v>
      </c>
      <c r="S16" s="658"/>
      <c r="T16" s="658"/>
      <c r="U16" s="658"/>
      <c r="V16" s="658"/>
      <c r="W16" s="658"/>
      <c r="X16" s="658"/>
      <c r="Y16" s="659"/>
      <c r="Z16" s="695">
        <v>0.2</v>
      </c>
      <c r="AA16" s="695"/>
      <c r="AB16" s="695"/>
      <c r="AC16" s="695"/>
      <c r="AD16" s="696">
        <v>48383</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53</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64021</v>
      </c>
      <c r="CS16" s="658"/>
      <c r="CT16" s="658"/>
      <c r="CU16" s="658"/>
      <c r="CV16" s="658"/>
      <c r="CW16" s="658"/>
      <c r="CX16" s="658"/>
      <c r="CY16" s="659"/>
      <c r="CZ16" s="695">
        <v>0.3</v>
      </c>
      <c r="DA16" s="695"/>
      <c r="DB16" s="695"/>
      <c r="DC16" s="695"/>
      <c r="DD16" s="663" t="s">
        <v>122</v>
      </c>
      <c r="DE16" s="658"/>
      <c r="DF16" s="658"/>
      <c r="DG16" s="658"/>
      <c r="DH16" s="658"/>
      <c r="DI16" s="658"/>
      <c r="DJ16" s="658"/>
      <c r="DK16" s="658"/>
      <c r="DL16" s="658"/>
      <c r="DM16" s="658"/>
      <c r="DN16" s="658"/>
      <c r="DO16" s="658"/>
      <c r="DP16" s="659"/>
      <c r="DQ16" s="663">
        <v>40329</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97364</v>
      </c>
      <c r="S17" s="658"/>
      <c r="T17" s="658"/>
      <c r="U17" s="658"/>
      <c r="V17" s="658"/>
      <c r="W17" s="658"/>
      <c r="X17" s="658"/>
      <c r="Y17" s="659"/>
      <c r="Z17" s="695">
        <v>0.4</v>
      </c>
      <c r="AA17" s="695"/>
      <c r="AB17" s="695"/>
      <c r="AC17" s="695"/>
      <c r="AD17" s="696">
        <v>97364</v>
      </c>
      <c r="AE17" s="696"/>
      <c r="AF17" s="696"/>
      <c r="AG17" s="696"/>
      <c r="AH17" s="696"/>
      <c r="AI17" s="696"/>
      <c r="AJ17" s="696"/>
      <c r="AK17" s="696"/>
      <c r="AL17" s="660">
        <v>0.9</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2391124</v>
      </c>
      <c r="CS17" s="658"/>
      <c r="CT17" s="658"/>
      <c r="CU17" s="658"/>
      <c r="CV17" s="658"/>
      <c r="CW17" s="658"/>
      <c r="CX17" s="658"/>
      <c r="CY17" s="659"/>
      <c r="CZ17" s="695">
        <v>10.5</v>
      </c>
      <c r="DA17" s="695"/>
      <c r="DB17" s="695"/>
      <c r="DC17" s="695"/>
      <c r="DD17" s="663" t="s">
        <v>122</v>
      </c>
      <c r="DE17" s="658"/>
      <c r="DF17" s="658"/>
      <c r="DG17" s="658"/>
      <c r="DH17" s="658"/>
      <c r="DI17" s="658"/>
      <c r="DJ17" s="658"/>
      <c r="DK17" s="658"/>
      <c r="DL17" s="658"/>
      <c r="DM17" s="658"/>
      <c r="DN17" s="658"/>
      <c r="DO17" s="658"/>
      <c r="DP17" s="659"/>
      <c r="DQ17" s="663">
        <v>2305030</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10209</v>
      </c>
      <c r="S18" s="658"/>
      <c r="T18" s="658"/>
      <c r="U18" s="658"/>
      <c r="V18" s="658"/>
      <c r="W18" s="658"/>
      <c r="X18" s="658"/>
      <c r="Y18" s="659"/>
      <c r="Z18" s="695">
        <v>0</v>
      </c>
      <c r="AA18" s="695"/>
      <c r="AB18" s="695"/>
      <c r="AC18" s="695"/>
      <c r="AD18" s="696">
        <v>10209</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86674</v>
      </c>
      <c r="S19" s="658"/>
      <c r="T19" s="658"/>
      <c r="U19" s="658"/>
      <c r="V19" s="658"/>
      <c r="W19" s="658"/>
      <c r="X19" s="658"/>
      <c r="Y19" s="659"/>
      <c r="Z19" s="695">
        <v>0.4</v>
      </c>
      <c r="AA19" s="695"/>
      <c r="AB19" s="695"/>
      <c r="AC19" s="695"/>
      <c r="AD19" s="696">
        <v>86674</v>
      </c>
      <c r="AE19" s="696"/>
      <c r="AF19" s="696"/>
      <c r="AG19" s="696"/>
      <c r="AH19" s="696"/>
      <c r="AI19" s="696"/>
      <c r="AJ19" s="696"/>
      <c r="AK19" s="696"/>
      <c r="AL19" s="660">
        <v>0.8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23210</v>
      </c>
      <c r="BH19" s="658"/>
      <c r="BI19" s="658"/>
      <c r="BJ19" s="658"/>
      <c r="BK19" s="658"/>
      <c r="BL19" s="658"/>
      <c r="BM19" s="658"/>
      <c r="BN19" s="659"/>
      <c r="BO19" s="695">
        <v>1</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481</v>
      </c>
      <c r="S20" s="658"/>
      <c r="T20" s="658"/>
      <c r="U20" s="658"/>
      <c r="V20" s="658"/>
      <c r="W20" s="658"/>
      <c r="X20" s="658"/>
      <c r="Y20" s="659"/>
      <c r="Z20" s="695">
        <v>0</v>
      </c>
      <c r="AA20" s="695"/>
      <c r="AB20" s="695"/>
      <c r="AC20" s="695"/>
      <c r="AD20" s="696">
        <v>481</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23210</v>
      </c>
      <c r="BH20" s="658"/>
      <c r="BI20" s="658"/>
      <c r="BJ20" s="658"/>
      <c r="BK20" s="658"/>
      <c r="BL20" s="658"/>
      <c r="BM20" s="658"/>
      <c r="BN20" s="659"/>
      <c r="BO20" s="695">
        <v>1</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22848673</v>
      </c>
      <c r="CS20" s="658"/>
      <c r="CT20" s="658"/>
      <c r="CU20" s="658"/>
      <c r="CV20" s="658"/>
      <c r="CW20" s="658"/>
      <c r="CX20" s="658"/>
      <c r="CY20" s="659"/>
      <c r="CZ20" s="695">
        <v>100</v>
      </c>
      <c r="DA20" s="695"/>
      <c r="DB20" s="695"/>
      <c r="DC20" s="695"/>
      <c r="DD20" s="663">
        <v>3575810</v>
      </c>
      <c r="DE20" s="658"/>
      <c r="DF20" s="658"/>
      <c r="DG20" s="658"/>
      <c r="DH20" s="658"/>
      <c r="DI20" s="658"/>
      <c r="DJ20" s="658"/>
      <c r="DK20" s="658"/>
      <c r="DL20" s="658"/>
      <c r="DM20" s="658"/>
      <c r="DN20" s="658"/>
      <c r="DO20" s="658"/>
      <c r="DP20" s="659"/>
      <c r="DQ20" s="663">
        <v>13081580</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8317638</v>
      </c>
      <c r="S21" s="658"/>
      <c r="T21" s="658"/>
      <c r="U21" s="658"/>
      <c r="V21" s="658"/>
      <c r="W21" s="658"/>
      <c r="X21" s="658"/>
      <c r="Y21" s="659"/>
      <c r="Z21" s="695">
        <v>34.799999999999997</v>
      </c>
      <c r="AA21" s="695"/>
      <c r="AB21" s="695"/>
      <c r="AC21" s="695"/>
      <c r="AD21" s="696">
        <v>7447683</v>
      </c>
      <c r="AE21" s="696"/>
      <c r="AF21" s="696"/>
      <c r="AG21" s="696"/>
      <c r="AH21" s="696"/>
      <c r="AI21" s="696"/>
      <c r="AJ21" s="696"/>
      <c r="AK21" s="696"/>
      <c r="AL21" s="660">
        <v>69.400000000000006</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23210</v>
      </c>
      <c r="BH21" s="658"/>
      <c r="BI21" s="658"/>
      <c r="BJ21" s="658"/>
      <c r="BK21" s="658"/>
      <c r="BL21" s="658"/>
      <c r="BM21" s="658"/>
      <c r="BN21" s="659"/>
      <c r="BO21" s="695">
        <v>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7447683</v>
      </c>
      <c r="S22" s="658"/>
      <c r="T22" s="658"/>
      <c r="U22" s="658"/>
      <c r="V22" s="658"/>
      <c r="W22" s="658"/>
      <c r="X22" s="658"/>
      <c r="Y22" s="659"/>
      <c r="Z22" s="695">
        <v>31.2</v>
      </c>
      <c r="AA22" s="695"/>
      <c r="AB22" s="695"/>
      <c r="AC22" s="695"/>
      <c r="AD22" s="696">
        <v>7447683</v>
      </c>
      <c r="AE22" s="696"/>
      <c r="AF22" s="696"/>
      <c r="AG22" s="696"/>
      <c r="AH22" s="696"/>
      <c r="AI22" s="696"/>
      <c r="AJ22" s="696"/>
      <c r="AK22" s="696"/>
      <c r="AL22" s="660">
        <v>69.400000000000006</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869955</v>
      </c>
      <c r="S23" s="658"/>
      <c r="T23" s="658"/>
      <c r="U23" s="658"/>
      <c r="V23" s="658"/>
      <c r="W23" s="658"/>
      <c r="X23" s="658"/>
      <c r="Y23" s="659"/>
      <c r="Z23" s="695">
        <v>3.6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8827020</v>
      </c>
      <c r="CS24" s="713"/>
      <c r="CT24" s="713"/>
      <c r="CU24" s="713"/>
      <c r="CV24" s="713"/>
      <c r="CW24" s="713"/>
      <c r="CX24" s="713"/>
      <c r="CY24" s="738"/>
      <c r="CZ24" s="739">
        <v>38.6</v>
      </c>
      <c r="DA24" s="721"/>
      <c r="DB24" s="721"/>
      <c r="DC24" s="741"/>
      <c r="DD24" s="737">
        <v>6129276</v>
      </c>
      <c r="DE24" s="713"/>
      <c r="DF24" s="713"/>
      <c r="DG24" s="713"/>
      <c r="DH24" s="713"/>
      <c r="DI24" s="713"/>
      <c r="DJ24" s="713"/>
      <c r="DK24" s="738"/>
      <c r="DL24" s="737">
        <v>5694344</v>
      </c>
      <c r="DM24" s="713"/>
      <c r="DN24" s="713"/>
      <c r="DO24" s="713"/>
      <c r="DP24" s="713"/>
      <c r="DQ24" s="713"/>
      <c r="DR24" s="713"/>
      <c r="DS24" s="713"/>
      <c r="DT24" s="713"/>
      <c r="DU24" s="713"/>
      <c r="DV24" s="738"/>
      <c r="DW24" s="739">
        <v>53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11604942</v>
      </c>
      <c r="S25" s="658"/>
      <c r="T25" s="658"/>
      <c r="U25" s="658"/>
      <c r="V25" s="658"/>
      <c r="W25" s="658"/>
      <c r="X25" s="658"/>
      <c r="Y25" s="659"/>
      <c r="Z25" s="695">
        <v>48.6</v>
      </c>
      <c r="AA25" s="695"/>
      <c r="AB25" s="695"/>
      <c r="AC25" s="695"/>
      <c r="AD25" s="696">
        <v>10734987</v>
      </c>
      <c r="AE25" s="696"/>
      <c r="AF25" s="696"/>
      <c r="AG25" s="696"/>
      <c r="AH25" s="696"/>
      <c r="AI25" s="696"/>
      <c r="AJ25" s="696"/>
      <c r="AK25" s="696"/>
      <c r="AL25" s="660">
        <v>100</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2777267</v>
      </c>
      <c r="CS25" s="670"/>
      <c r="CT25" s="670"/>
      <c r="CU25" s="670"/>
      <c r="CV25" s="670"/>
      <c r="CW25" s="670"/>
      <c r="CX25" s="670"/>
      <c r="CY25" s="671"/>
      <c r="CZ25" s="660">
        <v>12.2</v>
      </c>
      <c r="DA25" s="672"/>
      <c r="DB25" s="672"/>
      <c r="DC25" s="673"/>
      <c r="DD25" s="663">
        <v>2519112</v>
      </c>
      <c r="DE25" s="670"/>
      <c r="DF25" s="670"/>
      <c r="DG25" s="670"/>
      <c r="DH25" s="670"/>
      <c r="DI25" s="670"/>
      <c r="DJ25" s="670"/>
      <c r="DK25" s="671"/>
      <c r="DL25" s="663">
        <v>2459017</v>
      </c>
      <c r="DM25" s="670"/>
      <c r="DN25" s="670"/>
      <c r="DO25" s="670"/>
      <c r="DP25" s="670"/>
      <c r="DQ25" s="670"/>
      <c r="DR25" s="670"/>
      <c r="DS25" s="670"/>
      <c r="DT25" s="670"/>
      <c r="DU25" s="670"/>
      <c r="DV25" s="671"/>
      <c r="DW25" s="660">
        <v>22.9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1052</v>
      </c>
      <c r="S26" s="658"/>
      <c r="T26" s="658"/>
      <c r="U26" s="658"/>
      <c r="V26" s="658"/>
      <c r="W26" s="658"/>
      <c r="X26" s="658"/>
      <c r="Y26" s="659"/>
      <c r="Z26" s="695">
        <v>0</v>
      </c>
      <c r="AA26" s="695"/>
      <c r="AB26" s="695"/>
      <c r="AC26" s="695"/>
      <c r="AD26" s="696">
        <v>1052</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1501662</v>
      </c>
      <c r="CS26" s="658"/>
      <c r="CT26" s="658"/>
      <c r="CU26" s="658"/>
      <c r="CV26" s="658"/>
      <c r="CW26" s="658"/>
      <c r="CX26" s="658"/>
      <c r="CY26" s="659"/>
      <c r="CZ26" s="660">
        <v>6.6</v>
      </c>
      <c r="DA26" s="672"/>
      <c r="DB26" s="672"/>
      <c r="DC26" s="673"/>
      <c r="DD26" s="663">
        <v>1375284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40505</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2313046</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3658629</v>
      </c>
      <c r="CS27" s="670"/>
      <c r="CT27" s="670"/>
      <c r="CU27" s="670"/>
      <c r="CV27" s="670"/>
      <c r="CW27" s="670"/>
      <c r="CX27" s="670"/>
      <c r="CY27" s="671"/>
      <c r="CZ27" s="660">
        <v>16</v>
      </c>
      <c r="DA27" s="672"/>
      <c r="DB27" s="672"/>
      <c r="DC27" s="673"/>
      <c r="DD27" s="663">
        <v>1305134</v>
      </c>
      <c r="DE27" s="670"/>
      <c r="DF27" s="670"/>
      <c r="DG27" s="670"/>
      <c r="DH27" s="670"/>
      <c r="DI27" s="670"/>
      <c r="DJ27" s="670"/>
      <c r="DK27" s="671"/>
      <c r="DL27" s="663">
        <v>930297</v>
      </c>
      <c r="DM27" s="670"/>
      <c r="DN27" s="670"/>
      <c r="DO27" s="670"/>
      <c r="DP27" s="670"/>
      <c r="DQ27" s="670"/>
      <c r="DR27" s="670"/>
      <c r="DS27" s="670"/>
      <c r="DT27" s="670"/>
      <c r="DU27" s="670"/>
      <c r="DV27" s="671"/>
      <c r="DW27" s="660">
        <v>8.6999999999999993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106788</v>
      </c>
      <c r="S28" s="658"/>
      <c r="T28" s="658"/>
      <c r="U28" s="658"/>
      <c r="V28" s="658"/>
      <c r="W28" s="658"/>
      <c r="X28" s="658"/>
      <c r="Y28" s="659"/>
      <c r="Z28" s="695">
        <v>0.4</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2391124</v>
      </c>
      <c r="CS28" s="658"/>
      <c r="CT28" s="658"/>
      <c r="CU28" s="658"/>
      <c r="CV28" s="658"/>
      <c r="CW28" s="658"/>
      <c r="CX28" s="658"/>
      <c r="CY28" s="659"/>
      <c r="CZ28" s="660">
        <v>10.5</v>
      </c>
      <c r="DA28" s="672"/>
      <c r="DB28" s="672"/>
      <c r="DC28" s="673"/>
      <c r="DD28" s="663">
        <v>2305030</v>
      </c>
      <c r="DE28" s="658"/>
      <c r="DF28" s="658"/>
      <c r="DG28" s="658"/>
      <c r="DH28" s="658"/>
      <c r="DI28" s="658"/>
      <c r="DJ28" s="658"/>
      <c r="DK28" s="659"/>
      <c r="DL28" s="663">
        <v>2305030</v>
      </c>
      <c r="DM28" s="658"/>
      <c r="DN28" s="658"/>
      <c r="DO28" s="658"/>
      <c r="DP28" s="658"/>
      <c r="DQ28" s="658"/>
      <c r="DR28" s="658"/>
      <c r="DS28" s="658"/>
      <c r="DT28" s="658"/>
      <c r="DU28" s="658"/>
      <c r="DV28" s="659"/>
      <c r="DW28" s="660">
        <v>21.5</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43991</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2391124</v>
      </c>
      <c r="CS29" s="670"/>
      <c r="CT29" s="670"/>
      <c r="CU29" s="670"/>
      <c r="CV29" s="670"/>
      <c r="CW29" s="670"/>
      <c r="CX29" s="670"/>
      <c r="CY29" s="671"/>
      <c r="CZ29" s="660">
        <v>10.5</v>
      </c>
      <c r="DA29" s="672"/>
      <c r="DB29" s="672"/>
      <c r="DC29" s="673"/>
      <c r="DD29" s="663">
        <v>2305030</v>
      </c>
      <c r="DE29" s="670"/>
      <c r="DF29" s="670"/>
      <c r="DG29" s="670"/>
      <c r="DH29" s="670"/>
      <c r="DI29" s="670"/>
      <c r="DJ29" s="670"/>
      <c r="DK29" s="671"/>
      <c r="DL29" s="663">
        <v>2305030</v>
      </c>
      <c r="DM29" s="670"/>
      <c r="DN29" s="670"/>
      <c r="DO29" s="670"/>
      <c r="DP29" s="670"/>
      <c r="DQ29" s="670"/>
      <c r="DR29" s="670"/>
      <c r="DS29" s="670"/>
      <c r="DT29" s="670"/>
      <c r="DU29" s="670"/>
      <c r="DV29" s="671"/>
      <c r="DW29" s="660">
        <v>21.5</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2940750</v>
      </c>
      <c r="S30" s="658"/>
      <c r="T30" s="658"/>
      <c r="U30" s="658"/>
      <c r="V30" s="658"/>
      <c r="W30" s="658"/>
      <c r="X30" s="658"/>
      <c r="Y30" s="659"/>
      <c r="Z30" s="695">
        <v>12.3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2300663</v>
      </c>
      <c r="CS30" s="658"/>
      <c r="CT30" s="658"/>
      <c r="CU30" s="658"/>
      <c r="CV30" s="658"/>
      <c r="CW30" s="658"/>
      <c r="CX30" s="658"/>
      <c r="CY30" s="659"/>
      <c r="CZ30" s="660">
        <v>10.1</v>
      </c>
      <c r="DA30" s="672"/>
      <c r="DB30" s="672"/>
      <c r="DC30" s="673"/>
      <c r="DD30" s="663">
        <v>2214569</v>
      </c>
      <c r="DE30" s="658"/>
      <c r="DF30" s="658"/>
      <c r="DG30" s="658"/>
      <c r="DH30" s="658"/>
      <c r="DI30" s="658"/>
      <c r="DJ30" s="658"/>
      <c r="DK30" s="659"/>
      <c r="DL30" s="663">
        <v>2214569</v>
      </c>
      <c r="DM30" s="658"/>
      <c r="DN30" s="658"/>
      <c r="DO30" s="658"/>
      <c r="DP30" s="658"/>
      <c r="DQ30" s="658"/>
      <c r="DR30" s="658"/>
      <c r="DS30" s="658"/>
      <c r="DT30" s="658"/>
      <c r="DU30" s="658"/>
      <c r="DV30" s="659"/>
      <c r="DW30" s="660">
        <v>20.6</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98.8</v>
      </c>
      <c r="BH31" s="720"/>
      <c r="BI31" s="720"/>
      <c r="BJ31" s="720"/>
      <c r="BK31" s="720"/>
      <c r="BL31" s="720"/>
      <c r="BM31" s="721">
        <v>95.6</v>
      </c>
      <c r="BN31" s="720"/>
      <c r="BO31" s="720"/>
      <c r="BP31" s="720"/>
      <c r="BQ31" s="722"/>
      <c r="BR31" s="719">
        <v>98.7</v>
      </c>
      <c r="BS31" s="720"/>
      <c r="BT31" s="720"/>
      <c r="BU31" s="720"/>
      <c r="BV31" s="720"/>
      <c r="BW31" s="720"/>
      <c r="BX31" s="721">
        <v>94.5</v>
      </c>
      <c r="BY31" s="720"/>
      <c r="BZ31" s="720"/>
      <c r="CA31" s="720"/>
      <c r="CB31" s="722"/>
      <c r="CD31" s="678"/>
      <c r="CE31" s="679"/>
      <c r="CF31" s="654" t="s">
        <v>300</v>
      </c>
      <c r="CG31" s="655"/>
      <c r="CH31" s="655"/>
      <c r="CI31" s="655"/>
      <c r="CJ31" s="655"/>
      <c r="CK31" s="655"/>
      <c r="CL31" s="655"/>
      <c r="CM31" s="655"/>
      <c r="CN31" s="655"/>
      <c r="CO31" s="655"/>
      <c r="CP31" s="655"/>
      <c r="CQ31" s="656"/>
      <c r="CR31" s="657">
        <v>90461</v>
      </c>
      <c r="CS31" s="670"/>
      <c r="CT31" s="670"/>
      <c r="CU31" s="670"/>
      <c r="CV31" s="670"/>
      <c r="CW31" s="670"/>
      <c r="CX31" s="670"/>
      <c r="CY31" s="671"/>
      <c r="CZ31" s="660">
        <v>0.4</v>
      </c>
      <c r="DA31" s="672"/>
      <c r="DB31" s="672"/>
      <c r="DC31" s="673"/>
      <c r="DD31" s="663">
        <v>90461</v>
      </c>
      <c r="DE31" s="670"/>
      <c r="DF31" s="670"/>
      <c r="DG31" s="670"/>
      <c r="DH31" s="670"/>
      <c r="DI31" s="670"/>
      <c r="DJ31" s="670"/>
      <c r="DK31" s="671"/>
      <c r="DL31" s="663">
        <v>90461</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1339697</v>
      </c>
      <c r="S32" s="658"/>
      <c r="T32" s="658"/>
      <c r="U32" s="658"/>
      <c r="V32" s="658"/>
      <c r="W32" s="658"/>
      <c r="X32" s="658"/>
      <c r="Y32" s="659"/>
      <c r="Z32" s="695">
        <v>5.6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99.2</v>
      </c>
      <c r="BH32" s="670"/>
      <c r="BI32" s="670"/>
      <c r="BJ32" s="670"/>
      <c r="BK32" s="670"/>
      <c r="BL32" s="670"/>
      <c r="BM32" s="661">
        <v>97.1</v>
      </c>
      <c r="BN32" s="670"/>
      <c r="BO32" s="670"/>
      <c r="BP32" s="670"/>
      <c r="BQ32" s="693"/>
      <c r="BR32" s="723">
        <v>99.2</v>
      </c>
      <c r="BS32" s="670"/>
      <c r="BT32" s="670"/>
      <c r="BU32" s="670"/>
      <c r="BV32" s="670"/>
      <c r="BW32" s="670"/>
      <c r="BX32" s="661">
        <v>97</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28753</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98.3</v>
      </c>
      <c r="BH33" s="642"/>
      <c r="BI33" s="642"/>
      <c r="BJ33" s="642"/>
      <c r="BK33" s="642"/>
      <c r="BL33" s="642"/>
      <c r="BM33" s="688">
        <v>93.4</v>
      </c>
      <c r="BN33" s="642"/>
      <c r="BO33" s="642"/>
      <c r="BP33" s="642"/>
      <c r="BQ33" s="705"/>
      <c r="BR33" s="718">
        <v>97.9</v>
      </c>
      <c r="BS33" s="642"/>
      <c r="BT33" s="642"/>
      <c r="BU33" s="642"/>
      <c r="BV33" s="642"/>
      <c r="BW33" s="642"/>
      <c r="BX33" s="688">
        <v>91</v>
      </c>
      <c r="BY33" s="642"/>
      <c r="BZ33" s="642"/>
      <c r="CA33" s="642"/>
      <c r="CB33" s="705"/>
      <c r="CD33" s="654" t="s">
        <v>307</v>
      </c>
      <c r="CE33" s="655"/>
      <c r="CF33" s="655"/>
      <c r="CG33" s="655"/>
      <c r="CH33" s="655"/>
      <c r="CI33" s="655"/>
      <c r="CJ33" s="655"/>
      <c r="CK33" s="655"/>
      <c r="CL33" s="655"/>
      <c r="CM33" s="655"/>
      <c r="CN33" s="655"/>
      <c r="CO33" s="655"/>
      <c r="CP33" s="655"/>
      <c r="CQ33" s="656"/>
      <c r="CR33" s="657">
        <v>10381822</v>
      </c>
      <c r="CS33" s="670"/>
      <c r="CT33" s="670"/>
      <c r="CU33" s="670"/>
      <c r="CV33" s="670"/>
      <c r="CW33" s="670"/>
      <c r="CX33" s="670"/>
      <c r="CY33" s="671"/>
      <c r="CZ33" s="660">
        <v>45.4</v>
      </c>
      <c r="DA33" s="672"/>
      <c r="DB33" s="672"/>
      <c r="DC33" s="673"/>
      <c r="DD33" s="663">
        <v>6518882</v>
      </c>
      <c r="DE33" s="670"/>
      <c r="DF33" s="670"/>
      <c r="DG33" s="670"/>
      <c r="DH33" s="670"/>
      <c r="DI33" s="670"/>
      <c r="DJ33" s="670"/>
      <c r="DK33" s="671"/>
      <c r="DL33" s="663">
        <v>4523070</v>
      </c>
      <c r="DM33" s="670"/>
      <c r="DN33" s="670"/>
      <c r="DO33" s="670"/>
      <c r="DP33" s="670"/>
      <c r="DQ33" s="670"/>
      <c r="DR33" s="670"/>
      <c r="DS33" s="670"/>
      <c r="DT33" s="670"/>
      <c r="DU33" s="670"/>
      <c r="DV33" s="671"/>
      <c r="DW33" s="660">
        <v>42.1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625814</v>
      </c>
      <c r="S34" s="658"/>
      <c r="T34" s="658"/>
      <c r="U34" s="658"/>
      <c r="V34" s="658"/>
      <c r="W34" s="658"/>
      <c r="X34" s="658"/>
      <c r="Y34" s="659"/>
      <c r="Z34" s="695">
        <v>2.6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2593671</v>
      </c>
      <c r="CS34" s="658"/>
      <c r="CT34" s="658"/>
      <c r="CU34" s="658"/>
      <c r="CV34" s="658"/>
      <c r="CW34" s="658"/>
      <c r="CX34" s="658"/>
      <c r="CY34" s="659"/>
      <c r="CZ34" s="660">
        <v>11.4</v>
      </c>
      <c r="DA34" s="672"/>
      <c r="DB34" s="672"/>
      <c r="DC34" s="673"/>
      <c r="DD34" s="663">
        <v>1972160</v>
      </c>
      <c r="DE34" s="658"/>
      <c r="DF34" s="658"/>
      <c r="DG34" s="658"/>
      <c r="DH34" s="658"/>
      <c r="DI34" s="658"/>
      <c r="DJ34" s="658"/>
      <c r="DK34" s="659"/>
      <c r="DL34" s="663">
        <v>1449884</v>
      </c>
      <c r="DM34" s="658"/>
      <c r="DN34" s="658"/>
      <c r="DO34" s="658"/>
      <c r="DP34" s="658"/>
      <c r="DQ34" s="658"/>
      <c r="DR34" s="658"/>
      <c r="DS34" s="658"/>
      <c r="DT34" s="658"/>
      <c r="DU34" s="658"/>
      <c r="DV34" s="659"/>
      <c r="DW34" s="660">
        <v>13.5</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1301727</v>
      </c>
      <c r="S35" s="658"/>
      <c r="T35" s="658"/>
      <c r="U35" s="658"/>
      <c r="V35" s="658"/>
      <c r="W35" s="658"/>
      <c r="X35" s="658"/>
      <c r="Y35" s="659"/>
      <c r="Z35" s="695">
        <v>5.4</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28983</v>
      </c>
      <c r="CS35" s="670"/>
      <c r="CT35" s="670"/>
      <c r="CU35" s="670"/>
      <c r="CV35" s="670"/>
      <c r="CW35" s="670"/>
      <c r="CX35" s="670"/>
      <c r="CY35" s="671"/>
      <c r="CZ35" s="660">
        <v>0.1</v>
      </c>
      <c r="DA35" s="672"/>
      <c r="DB35" s="672"/>
      <c r="DC35" s="673"/>
      <c r="DD35" s="663">
        <v>19076</v>
      </c>
      <c r="DE35" s="670"/>
      <c r="DF35" s="670"/>
      <c r="DG35" s="670"/>
      <c r="DH35" s="670"/>
      <c r="DI35" s="670"/>
      <c r="DJ35" s="670"/>
      <c r="DK35" s="671"/>
      <c r="DL35" s="663">
        <v>17808</v>
      </c>
      <c r="DM35" s="670"/>
      <c r="DN35" s="670"/>
      <c r="DO35" s="670"/>
      <c r="DP35" s="670"/>
      <c r="DQ35" s="670"/>
      <c r="DR35" s="670"/>
      <c r="DS35" s="670"/>
      <c r="DT35" s="670"/>
      <c r="DU35" s="670"/>
      <c r="DV35" s="671"/>
      <c r="DW35" s="660">
        <v>0.2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1311778</v>
      </c>
      <c r="S36" s="658"/>
      <c r="T36" s="658"/>
      <c r="U36" s="658"/>
      <c r="V36" s="658"/>
      <c r="W36" s="658"/>
      <c r="X36" s="658"/>
      <c r="Y36" s="659"/>
      <c r="Z36" s="695">
        <v>5.5</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2366284</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531758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2894547</v>
      </c>
      <c r="CS36" s="658"/>
      <c r="CT36" s="658"/>
      <c r="CU36" s="658"/>
      <c r="CV36" s="658"/>
      <c r="CW36" s="658"/>
      <c r="CX36" s="658"/>
      <c r="CY36" s="659"/>
      <c r="CZ36" s="660">
        <v>12.7</v>
      </c>
      <c r="DA36" s="672"/>
      <c r="DB36" s="672"/>
      <c r="DC36" s="673"/>
      <c r="DD36" s="663">
        <v>2272504</v>
      </c>
      <c r="DE36" s="658"/>
      <c r="DF36" s="658"/>
      <c r="DG36" s="658"/>
      <c r="DH36" s="658"/>
      <c r="DI36" s="658"/>
      <c r="DJ36" s="658"/>
      <c r="DK36" s="659"/>
      <c r="DL36" s="663">
        <v>1707066</v>
      </c>
      <c r="DM36" s="658"/>
      <c r="DN36" s="658"/>
      <c r="DO36" s="658"/>
      <c r="DP36" s="658"/>
      <c r="DQ36" s="658"/>
      <c r="DR36" s="658"/>
      <c r="DS36" s="658"/>
      <c r="DT36" s="658"/>
      <c r="DU36" s="658"/>
      <c r="DV36" s="659"/>
      <c r="DW36" s="660">
        <v>15.9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318655</v>
      </c>
      <c r="S37" s="658"/>
      <c r="T37" s="658"/>
      <c r="U37" s="658"/>
      <c r="V37" s="658"/>
      <c r="W37" s="658"/>
      <c r="X37" s="658"/>
      <c r="Y37" s="659"/>
      <c r="Z37" s="695">
        <v>1.3</v>
      </c>
      <c r="AA37" s="695"/>
      <c r="AB37" s="695"/>
      <c r="AC37" s="695"/>
      <c r="AD37" s="696">
        <v>1322</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298009</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467364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1042490</v>
      </c>
      <c r="CS37" s="670"/>
      <c r="CT37" s="670"/>
      <c r="CU37" s="670"/>
      <c r="CV37" s="670"/>
      <c r="CW37" s="670"/>
      <c r="CX37" s="670"/>
      <c r="CY37" s="671"/>
      <c r="CZ37" s="660">
        <v>4.5999999999999996</v>
      </c>
      <c r="DA37" s="672"/>
      <c r="DB37" s="672"/>
      <c r="DC37" s="673"/>
      <c r="DD37" s="663">
        <v>1007590</v>
      </c>
      <c r="DE37" s="670"/>
      <c r="DF37" s="670"/>
      <c r="DG37" s="670"/>
      <c r="DH37" s="670"/>
      <c r="DI37" s="670"/>
      <c r="DJ37" s="670"/>
      <c r="DK37" s="671"/>
      <c r="DL37" s="663">
        <v>1006872</v>
      </c>
      <c r="DM37" s="670"/>
      <c r="DN37" s="670"/>
      <c r="DO37" s="670"/>
      <c r="DP37" s="670"/>
      <c r="DQ37" s="670"/>
      <c r="DR37" s="670"/>
      <c r="DS37" s="670"/>
      <c r="DT37" s="670"/>
      <c r="DU37" s="670"/>
      <c r="DV37" s="671"/>
      <c r="DW37" s="660">
        <v>9.4</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4230800</v>
      </c>
      <c r="S38" s="658"/>
      <c r="T38" s="658"/>
      <c r="U38" s="658"/>
      <c r="V38" s="658"/>
      <c r="W38" s="658"/>
      <c r="X38" s="658"/>
      <c r="Y38" s="659"/>
      <c r="Z38" s="695">
        <v>17.7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182974</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3902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1747528</v>
      </c>
      <c r="CS38" s="658"/>
      <c r="CT38" s="658"/>
      <c r="CU38" s="658"/>
      <c r="CV38" s="658"/>
      <c r="CW38" s="658"/>
      <c r="CX38" s="658"/>
      <c r="CY38" s="659"/>
      <c r="CZ38" s="660">
        <v>7.6</v>
      </c>
      <c r="DA38" s="672"/>
      <c r="DB38" s="672"/>
      <c r="DC38" s="673"/>
      <c r="DD38" s="663">
        <v>1417046</v>
      </c>
      <c r="DE38" s="658"/>
      <c r="DF38" s="658"/>
      <c r="DG38" s="658"/>
      <c r="DH38" s="658"/>
      <c r="DI38" s="658"/>
      <c r="DJ38" s="658"/>
      <c r="DK38" s="659"/>
      <c r="DL38" s="663">
        <v>1348312</v>
      </c>
      <c r="DM38" s="658"/>
      <c r="DN38" s="658"/>
      <c r="DO38" s="658"/>
      <c r="DP38" s="658"/>
      <c r="DQ38" s="658"/>
      <c r="DR38" s="658"/>
      <c r="DS38" s="658"/>
      <c r="DT38" s="658"/>
      <c r="DU38" s="658"/>
      <c r="DV38" s="659"/>
      <c r="DW38" s="660">
        <v>12.6</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137773</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5826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1410875</v>
      </c>
      <c r="CS39" s="670"/>
      <c r="CT39" s="670"/>
      <c r="CU39" s="670"/>
      <c r="CV39" s="670"/>
      <c r="CW39" s="670"/>
      <c r="CX39" s="670"/>
      <c r="CY39" s="671"/>
      <c r="CZ39" s="660">
        <v>6.2</v>
      </c>
      <c r="DA39" s="672"/>
      <c r="DB39" s="672"/>
      <c r="DC39" s="673"/>
      <c r="DD39" s="663">
        <v>764198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1706218</v>
      </c>
      <c r="CS40" s="658"/>
      <c r="CT40" s="658"/>
      <c r="CU40" s="658"/>
      <c r="CV40" s="658"/>
      <c r="CW40" s="658"/>
      <c r="CX40" s="658"/>
      <c r="CY40" s="659"/>
      <c r="CZ40" s="660">
        <v>7.5</v>
      </c>
      <c r="DA40" s="672"/>
      <c r="DB40" s="672"/>
      <c r="DC40" s="673"/>
      <c r="DD40" s="663">
        <v>73898</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23895252</v>
      </c>
      <c r="S41" s="682"/>
      <c r="T41" s="682"/>
      <c r="U41" s="682"/>
      <c r="V41" s="682"/>
      <c r="W41" s="682"/>
      <c r="X41" s="682"/>
      <c r="Y41" s="685"/>
      <c r="Z41" s="686">
        <v>100</v>
      </c>
      <c r="AA41" s="686"/>
      <c r="AB41" s="686"/>
      <c r="AC41" s="686"/>
      <c r="AD41" s="687">
        <v>10737361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289721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1457807</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519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3639831</v>
      </c>
      <c r="CS42" s="670"/>
      <c r="CT42" s="670"/>
      <c r="CU42" s="670"/>
      <c r="CV42" s="670"/>
      <c r="CW42" s="670"/>
      <c r="CX42" s="670"/>
      <c r="CY42" s="671"/>
      <c r="CZ42" s="660">
        <v>15.9</v>
      </c>
      <c r="DA42" s="672"/>
      <c r="DB42" s="672"/>
      <c r="DC42" s="673"/>
      <c r="DD42" s="663">
        <v>433422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131567</v>
      </c>
      <c r="CS43" s="670"/>
      <c r="CT43" s="670"/>
      <c r="CU43" s="670"/>
      <c r="CV43" s="670"/>
      <c r="CW43" s="670"/>
      <c r="CX43" s="670"/>
      <c r="CY43" s="671"/>
      <c r="CZ43" s="660">
        <v>0.6</v>
      </c>
      <c r="DA43" s="672"/>
      <c r="DB43" s="672"/>
      <c r="DC43" s="673"/>
      <c r="DD43" s="663">
        <v>131567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3575810</v>
      </c>
      <c r="CS44" s="658"/>
      <c r="CT44" s="658"/>
      <c r="CU44" s="658"/>
      <c r="CV44" s="658"/>
      <c r="CW44" s="658"/>
      <c r="CX44" s="658"/>
      <c r="CY44" s="659"/>
      <c r="CZ44" s="660">
        <v>15.6</v>
      </c>
      <c r="DA44" s="661"/>
      <c r="DB44" s="661"/>
      <c r="DC44" s="662"/>
      <c r="DD44" s="663">
        <v>393093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1825409</v>
      </c>
      <c r="CS45" s="670"/>
      <c r="CT45" s="670"/>
      <c r="CU45" s="670"/>
      <c r="CV45" s="670"/>
      <c r="CW45" s="670"/>
      <c r="CX45" s="670"/>
      <c r="CY45" s="671"/>
      <c r="CZ45" s="660">
        <v>8</v>
      </c>
      <c r="DA45" s="672"/>
      <c r="DB45" s="672"/>
      <c r="DC45" s="673"/>
      <c r="DD45" s="663">
        <v>173268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1668031</v>
      </c>
      <c r="CS46" s="658"/>
      <c r="CT46" s="658"/>
      <c r="CU46" s="658"/>
      <c r="CV46" s="658"/>
      <c r="CW46" s="658"/>
      <c r="CX46" s="658"/>
      <c r="CY46" s="659"/>
      <c r="CZ46" s="660">
        <v>7.3</v>
      </c>
      <c r="DA46" s="661"/>
      <c r="DB46" s="661"/>
      <c r="DC46" s="662"/>
      <c r="DD46" s="663">
        <v>203255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64021</v>
      </c>
      <c r="CS47" s="670"/>
      <c r="CT47" s="670"/>
      <c r="CU47" s="670"/>
      <c r="CV47" s="670"/>
      <c r="CW47" s="670"/>
      <c r="CX47" s="670"/>
      <c r="CY47" s="671"/>
      <c r="CZ47" s="660">
        <v>0.3</v>
      </c>
      <c r="DA47" s="672"/>
      <c r="DB47" s="672"/>
      <c r="DC47" s="673"/>
      <c r="DD47" s="663">
        <v>40329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22848673</v>
      </c>
      <c r="CS49" s="642"/>
      <c r="CT49" s="642"/>
      <c r="CU49" s="642"/>
      <c r="CV49" s="642"/>
      <c r="CW49" s="642"/>
      <c r="CX49" s="642"/>
      <c r="CY49" s="643"/>
      <c r="CZ49" s="644">
        <v>100</v>
      </c>
      <c r="DA49" s="645"/>
      <c r="DB49" s="645"/>
      <c r="DC49" s="646"/>
      <c r="DD49" s="647">
        <v>13081580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n8GF+d6GnP3B4346uTKCQlv/9OnpiValBjZ4ASSU7rJyf/0mNfucQfKy6N+ANEZk5mSPnlvJG04cwQz9CvLYw==" saltValue="yVadLzrVEejvtQM+2ZnHZ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23843</v>
      </c>
      <c r="R7" s="1139"/>
      <c r="S7" s="1139"/>
      <c r="T7" s="1139"/>
      <c r="U7" s="1139"/>
      <c r="V7" s="1139">
        <v>22800</v>
      </c>
      <c r="W7" s="1139"/>
      <c r="X7" s="1139"/>
      <c r="Y7" s="1139"/>
      <c r="Z7" s="1139"/>
      <c r="AA7" s="1139">
        <v>1044</v>
      </c>
      <c r="AB7" s="1139"/>
      <c r="AC7" s="1139"/>
      <c r="AD7" s="1139"/>
      <c r="AE7" s="1140"/>
      <c r="AF7" s="1141">
        <v>724</v>
      </c>
      <c r="AG7" s="1142"/>
      <c r="AH7" s="1142"/>
      <c r="AI7" s="1142"/>
      <c r="AJ7" s="1143"/>
      <c r="AK7" s="1144">
        <v>1302</v>
      </c>
      <c r="AL7" s="1145"/>
      <c r="AM7" s="1145"/>
      <c r="AN7" s="1145"/>
      <c r="AO7" s="1145"/>
      <c r="AP7" s="1145">
        <v>21422</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560</v>
      </c>
      <c r="BT7" s="1136"/>
      <c r="BU7" s="1136"/>
      <c r="BV7" s="1136"/>
      <c r="BW7" s="1136"/>
      <c r="BX7" s="1136"/>
      <c r="BY7" s="1136"/>
      <c r="BZ7" s="1136"/>
      <c r="CA7" s="1136"/>
      <c r="CB7" s="1136"/>
      <c r="CC7" s="1136"/>
      <c r="CD7" s="1136"/>
      <c r="CE7" s="1136"/>
      <c r="CF7" s="1136"/>
      <c r="CG7" s="1148"/>
      <c r="CH7" s="1132">
        <v>-7</v>
      </c>
      <c r="CI7" s="1133"/>
      <c r="CJ7" s="1133"/>
      <c r="CK7" s="1133"/>
      <c r="CL7" s="1134"/>
      <c r="CM7" s="1132">
        <v>110</v>
      </c>
      <c r="CN7" s="1133"/>
      <c r="CO7" s="1133"/>
      <c r="CP7" s="1133"/>
      <c r="CQ7" s="1134"/>
      <c r="CR7" s="1132">
        <v>36</v>
      </c>
      <c r="CS7" s="1133"/>
      <c r="CT7" s="1133"/>
      <c r="CU7" s="1133"/>
      <c r="CV7" s="1134"/>
      <c r="CW7" s="1132" t="s">
        <v>553</v>
      </c>
      <c r="CX7" s="1133"/>
      <c r="CY7" s="1133"/>
      <c r="CZ7" s="1133"/>
      <c r="DA7" s="1134"/>
      <c r="DB7" s="1132" t="s">
        <v>553</v>
      </c>
      <c r="DC7" s="1133"/>
      <c r="DD7" s="1133"/>
      <c r="DE7" s="1133"/>
      <c r="DF7" s="1134"/>
      <c r="DG7" s="1132" t="s">
        <v>553</v>
      </c>
      <c r="DH7" s="1133"/>
      <c r="DI7" s="1133"/>
      <c r="DJ7" s="1133"/>
      <c r="DK7" s="1134"/>
      <c r="DL7" s="1132" t="s">
        <v>553</v>
      </c>
      <c r="DM7" s="1133"/>
      <c r="DN7" s="1133"/>
      <c r="DO7" s="1133"/>
      <c r="DP7" s="1134"/>
      <c r="DQ7" s="1132" t="s">
        <v>553</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57</v>
      </c>
      <c r="R8" s="1075"/>
      <c r="S8" s="1075"/>
      <c r="T8" s="1075"/>
      <c r="U8" s="1075"/>
      <c r="V8" s="1075">
        <v>57</v>
      </c>
      <c r="W8" s="1075"/>
      <c r="X8" s="1075"/>
      <c r="Y8" s="1075"/>
      <c r="Z8" s="1075"/>
      <c r="AA8" s="1075">
        <v>0</v>
      </c>
      <c r="AB8" s="1075"/>
      <c r="AC8" s="1075"/>
      <c r="AD8" s="1075"/>
      <c r="AE8" s="1076"/>
      <c r="AF8" s="1071" t="s">
        <v>122</v>
      </c>
      <c r="AG8" s="1072"/>
      <c r="AH8" s="1072"/>
      <c r="AI8" s="1072"/>
      <c r="AJ8" s="1073"/>
      <c r="AK8" s="1116">
        <v>19</v>
      </c>
      <c r="AL8" s="1117"/>
      <c r="AM8" s="1117"/>
      <c r="AN8" s="1117"/>
      <c r="AO8" s="1117"/>
      <c r="AP8" s="1117">
        <v>23</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39</v>
      </c>
      <c r="R9" s="1075"/>
      <c r="S9" s="1075"/>
      <c r="T9" s="1075"/>
      <c r="U9" s="1075"/>
      <c r="V9" s="1075">
        <v>36</v>
      </c>
      <c r="W9" s="1075"/>
      <c r="X9" s="1075"/>
      <c r="Y9" s="1075"/>
      <c r="Z9" s="1075"/>
      <c r="AA9" s="1075">
        <v>2</v>
      </c>
      <c r="AB9" s="1075"/>
      <c r="AC9" s="1075"/>
      <c r="AD9" s="1075"/>
      <c r="AE9" s="1076"/>
      <c r="AF9" s="1071">
        <v>2</v>
      </c>
      <c r="AG9" s="1072"/>
      <c r="AH9" s="1072"/>
      <c r="AI9" s="1072"/>
      <c r="AJ9" s="1073"/>
      <c r="AK9" s="1116">
        <v>34</v>
      </c>
      <c r="AL9" s="1117"/>
      <c r="AM9" s="1117"/>
      <c r="AN9" s="1117"/>
      <c r="AO9" s="1117"/>
      <c r="AP9" s="1117">
        <v>169</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24</v>
      </c>
      <c r="R10" s="1075"/>
      <c r="S10" s="1075"/>
      <c r="T10" s="1075"/>
      <c r="U10" s="1075"/>
      <c r="V10" s="1075">
        <v>23</v>
      </c>
      <c r="W10" s="1075"/>
      <c r="X10" s="1075"/>
      <c r="Y10" s="1075"/>
      <c r="Z10" s="1075"/>
      <c r="AA10" s="1075">
        <v>1</v>
      </c>
      <c r="AB10" s="1075"/>
      <c r="AC10" s="1075"/>
      <c r="AD10" s="1075"/>
      <c r="AE10" s="1076"/>
      <c r="AF10" s="1071">
        <v>1</v>
      </c>
      <c r="AG10" s="1072"/>
      <c r="AH10" s="1072"/>
      <c r="AI10" s="1072"/>
      <c r="AJ10" s="1073"/>
      <c r="AK10" s="1116">
        <v>5</v>
      </c>
      <c r="AL10" s="1117"/>
      <c r="AM10" s="1117"/>
      <c r="AN10" s="1117"/>
      <c r="AO10" s="1117"/>
      <c r="AP10" s="1117">
        <v>12</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379</v>
      </c>
      <c r="B23" s="973" t="s">
        <v>380</v>
      </c>
      <c r="C23" s="974"/>
      <c r="D23" s="974"/>
      <c r="E23" s="974"/>
      <c r="F23" s="974"/>
      <c r="G23" s="974"/>
      <c r="H23" s="974"/>
      <c r="I23" s="974"/>
      <c r="J23" s="974"/>
      <c r="K23" s="974"/>
      <c r="L23" s="974"/>
      <c r="M23" s="974"/>
      <c r="N23" s="974"/>
      <c r="O23" s="974"/>
      <c r="P23" s="984"/>
      <c r="Q23" s="1103">
        <v>23895</v>
      </c>
      <c r="R23" s="1097"/>
      <c r="S23" s="1097"/>
      <c r="T23" s="1097"/>
      <c r="U23" s="1097"/>
      <c r="V23" s="1097">
        <v>22849</v>
      </c>
      <c r="W23" s="1097"/>
      <c r="X23" s="1097"/>
      <c r="Y23" s="1097"/>
      <c r="Z23" s="1097"/>
      <c r="AA23" s="1097">
        <v>1047</v>
      </c>
      <c r="AB23" s="1097"/>
      <c r="AC23" s="1097"/>
      <c r="AD23" s="1097"/>
      <c r="AE23" s="1104"/>
      <c r="AF23" s="1105">
        <v>728</v>
      </c>
      <c r="AG23" s="1097"/>
      <c r="AH23" s="1097"/>
      <c r="AI23" s="1097"/>
      <c r="AJ23" s="1106"/>
      <c r="AK23" s="1107"/>
      <c r="AL23" s="1108"/>
      <c r="AM23" s="1108"/>
      <c r="AN23" s="1108"/>
      <c r="AO23" s="1108"/>
      <c r="AP23" s="1097">
        <v>21627</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391</v>
      </c>
      <c r="C28" s="1084"/>
      <c r="D28" s="1084"/>
      <c r="E28" s="1084"/>
      <c r="F28" s="1084"/>
      <c r="G28" s="1084"/>
      <c r="H28" s="1084"/>
      <c r="I28" s="1084"/>
      <c r="J28" s="1084"/>
      <c r="K28" s="1084"/>
      <c r="L28" s="1084"/>
      <c r="M28" s="1084"/>
      <c r="N28" s="1084"/>
      <c r="O28" s="1084"/>
      <c r="P28" s="1085"/>
      <c r="Q28" s="1086">
        <v>4506</v>
      </c>
      <c r="R28" s="1087"/>
      <c r="S28" s="1087"/>
      <c r="T28" s="1087"/>
      <c r="U28" s="1087"/>
      <c r="V28" s="1087">
        <v>3999</v>
      </c>
      <c r="W28" s="1087"/>
      <c r="X28" s="1087"/>
      <c r="Y28" s="1087"/>
      <c r="Z28" s="1087"/>
      <c r="AA28" s="1087">
        <v>507</v>
      </c>
      <c r="AB28" s="1087"/>
      <c r="AC28" s="1087"/>
      <c r="AD28" s="1087"/>
      <c r="AE28" s="1088"/>
      <c r="AF28" s="1089">
        <v>507</v>
      </c>
      <c r="AG28" s="1087"/>
      <c r="AH28" s="1087"/>
      <c r="AI28" s="1087"/>
      <c r="AJ28" s="1090"/>
      <c r="AK28" s="1078">
        <v>262</v>
      </c>
      <c r="AL28" s="1079"/>
      <c r="AM28" s="1079"/>
      <c r="AN28" s="1079"/>
      <c r="AO28" s="1079"/>
      <c r="AP28" s="1079" t="s">
        <v>553</v>
      </c>
      <c r="AQ28" s="1079"/>
      <c r="AR28" s="1079"/>
      <c r="AS28" s="1079"/>
      <c r="AT28" s="1079"/>
      <c r="AU28" s="1079" t="s">
        <v>553</v>
      </c>
      <c r="AV28" s="1079"/>
      <c r="AW28" s="1079"/>
      <c r="AX28" s="1079"/>
      <c r="AY28" s="1079"/>
      <c r="AZ28" s="1080" t="s">
        <v>553</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392</v>
      </c>
      <c r="C29" s="1067"/>
      <c r="D29" s="1067"/>
      <c r="E29" s="1067"/>
      <c r="F29" s="1067"/>
      <c r="G29" s="1067"/>
      <c r="H29" s="1067"/>
      <c r="I29" s="1067"/>
      <c r="J29" s="1067"/>
      <c r="K29" s="1067"/>
      <c r="L29" s="1067"/>
      <c r="M29" s="1067"/>
      <c r="N29" s="1067"/>
      <c r="O29" s="1067"/>
      <c r="P29" s="1068"/>
      <c r="Q29" s="1074">
        <v>4259</v>
      </c>
      <c r="R29" s="1075"/>
      <c r="S29" s="1075"/>
      <c r="T29" s="1075"/>
      <c r="U29" s="1075"/>
      <c r="V29" s="1075">
        <v>4029</v>
      </c>
      <c r="W29" s="1075"/>
      <c r="X29" s="1075"/>
      <c r="Y29" s="1075"/>
      <c r="Z29" s="1075"/>
      <c r="AA29" s="1075">
        <v>230</v>
      </c>
      <c r="AB29" s="1075"/>
      <c r="AC29" s="1075"/>
      <c r="AD29" s="1075"/>
      <c r="AE29" s="1076"/>
      <c r="AF29" s="1071">
        <v>230</v>
      </c>
      <c r="AG29" s="1072"/>
      <c r="AH29" s="1072"/>
      <c r="AI29" s="1072"/>
      <c r="AJ29" s="1073"/>
      <c r="AK29" s="1016">
        <v>601</v>
      </c>
      <c r="AL29" s="1007"/>
      <c r="AM29" s="1007"/>
      <c r="AN29" s="1007"/>
      <c r="AO29" s="1007"/>
      <c r="AP29" s="1007" t="s">
        <v>553</v>
      </c>
      <c r="AQ29" s="1007"/>
      <c r="AR29" s="1007"/>
      <c r="AS29" s="1007"/>
      <c r="AT29" s="1007"/>
      <c r="AU29" s="1007" t="s">
        <v>553</v>
      </c>
      <c r="AV29" s="1007"/>
      <c r="AW29" s="1007"/>
      <c r="AX29" s="1007"/>
      <c r="AY29" s="1007"/>
      <c r="AZ29" s="1077" t="s">
        <v>553</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393</v>
      </c>
      <c r="C30" s="1067"/>
      <c r="D30" s="1067"/>
      <c r="E30" s="1067"/>
      <c r="F30" s="1067"/>
      <c r="G30" s="1067"/>
      <c r="H30" s="1067"/>
      <c r="I30" s="1067"/>
      <c r="J30" s="1067"/>
      <c r="K30" s="1067"/>
      <c r="L30" s="1067"/>
      <c r="M30" s="1067"/>
      <c r="N30" s="1067"/>
      <c r="O30" s="1067"/>
      <c r="P30" s="1068"/>
      <c r="Q30" s="1074">
        <v>533</v>
      </c>
      <c r="R30" s="1075"/>
      <c r="S30" s="1075"/>
      <c r="T30" s="1075"/>
      <c r="U30" s="1075"/>
      <c r="V30" s="1075">
        <v>520</v>
      </c>
      <c r="W30" s="1075"/>
      <c r="X30" s="1075"/>
      <c r="Y30" s="1075"/>
      <c r="Z30" s="1075"/>
      <c r="AA30" s="1075">
        <v>13</v>
      </c>
      <c r="AB30" s="1075"/>
      <c r="AC30" s="1075"/>
      <c r="AD30" s="1075"/>
      <c r="AE30" s="1076"/>
      <c r="AF30" s="1071">
        <v>13</v>
      </c>
      <c r="AG30" s="1072"/>
      <c r="AH30" s="1072"/>
      <c r="AI30" s="1072"/>
      <c r="AJ30" s="1073"/>
      <c r="AK30" s="1016">
        <v>170</v>
      </c>
      <c r="AL30" s="1007"/>
      <c r="AM30" s="1007"/>
      <c r="AN30" s="1007"/>
      <c r="AO30" s="1007"/>
      <c r="AP30" s="1007" t="s">
        <v>553</v>
      </c>
      <c r="AQ30" s="1007"/>
      <c r="AR30" s="1007"/>
      <c r="AS30" s="1007"/>
      <c r="AT30" s="1007"/>
      <c r="AU30" s="1007" t="s">
        <v>553</v>
      </c>
      <c r="AV30" s="1007"/>
      <c r="AW30" s="1007"/>
      <c r="AX30" s="1007"/>
      <c r="AY30" s="1007"/>
      <c r="AZ30" s="1077" t="s">
        <v>553</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394</v>
      </c>
      <c r="C31" s="1067"/>
      <c r="D31" s="1067"/>
      <c r="E31" s="1067"/>
      <c r="F31" s="1067"/>
      <c r="G31" s="1067"/>
      <c r="H31" s="1067"/>
      <c r="I31" s="1067"/>
      <c r="J31" s="1067"/>
      <c r="K31" s="1067"/>
      <c r="L31" s="1067"/>
      <c r="M31" s="1067"/>
      <c r="N31" s="1067"/>
      <c r="O31" s="1067"/>
      <c r="P31" s="1068"/>
      <c r="Q31" s="1074">
        <v>932</v>
      </c>
      <c r="R31" s="1075"/>
      <c r="S31" s="1075"/>
      <c r="T31" s="1075"/>
      <c r="U31" s="1075"/>
      <c r="V31" s="1075">
        <v>864</v>
      </c>
      <c r="W31" s="1075"/>
      <c r="X31" s="1075"/>
      <c r="Y31" s="1075"/>
      <c r="Z31" s="1075"/>
      <c r="AA31" s="1075">
        <v>67</v>
      </c>
      <c r="AB31" s="1075"/>
      <c r="AC31" s="1075"/>
      <c r="AD31" s="1075"/>
      <c r="AE31" s="1076"/>
      <c r="AF31" s="1071">
        <v>1258</v>
      </c>
      <c r="AG31" s="1072"/>
      <c r="AH31" s="1072"/>
      <c r="AI31" s="1072"/>
      <c r="AJ31" s="1073"/>
      <c r="AK31" s="1016">
        <v>138</v>
      </c>
      <c r="AL31" s="1007"/>
      <c r="AM31" s="1007"/>
      <c r="AN31" s="1007"/>
      <c r="AO31" s="1007"/>
      <c r="AP31" s="1007">
        <v>2174</v>
      </c>
      <c r="AQ31" s="1007"/>
      <c r="AR31" s="1007"/>
      <c r="AS31" s="1007"/>
      <c r="AT31" s="1007"/>
      <c r="AU31" s="1007">
        <v>1176</v>
      </c>
      <c r="AV31" s="1007"/>
      <c r="AW31" s="1007"/>
      <c r="AX31" s="1007"/>
      <c r="AY31" s="1007"/>
      <c r="AZ31" s="1077" t="s">
        <v>553</v>
      </c>
      <c r="BA31" s="1077"/>
      <c r="BB31" s="1077"/>
      <c r="BC31" s="1077"/>
      <c r="BD31" s="1077"/>
      <c r="BE31" s="1008" t="s">
        <v>395</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396</v>
      </c>
      <c r="C32" s="1067"/>
      <c r="D32" s="1067"/>
      <c r="E32" s="1067"/>
      <c r="F32" s="1067"/>
      <c r="G32" s="1067"/>
      <c r="H32" s="1067"/>
      <c r="I32" s="1067"/>
      <c r="J32" s="1067"/>
      <c r="K32" s="1067"/>
      <c r="L32" s="1067"/>
      <c r="M32" s="1067"/>
      <c r="N32" s="1067"/>
      <c r="O32" s="1067"/>
      <c r="P32" s="1068"/>
      <c r="Q32" s="1074">
        <v>3704</v>
      </c>
      <c r="R32" s="1075"/>
      <c r="S32" s="1075"/>
      <c r="T32" s="1075"/>
      <c r="U32" s="1075"/>
      <c r="V32" s="1075">
        <v>3963</v>
      </c>
      <c r="W32" s="1075"/>
      <c r="X32" s="1075"/>
      <c r="Y32" s="1075"/>
      <c r="Z32" s="1075"/>
      <c r="AA32" s="1075">
        <v>-258</v>
      </c>
      <c r="AB32" s="1075"/>
      <c r="AC32" s="1075"/>
      <c r="AD32" s="1075"/>
      <c r="AE32" s="1076"/>
      <c r="AF32" s="1071">
        <v>1569</v>
      </c>
      <c r="AG32" s="1072"/>
      <c r="AH32" s="1072"/>
      <c r="AI32" s="1072"/>
      <c r="AJ32" s="1073"/>
      <c r="AK32" s="1016">
        <v>224</v>
      </c>
      <c r="AL32" s="1007"/>
      <c r="AM32" s="1007"/>
      <c r="AN32" s="1007"/>
      <c r="AO32" s="1007"/>
      <c r="AP32" s="1007">
        <v>1546</v>
      </c>
      <c r="AQ32" s="1007"/>
      <c r="AR32" s="1007"/>
      <c r="AS32" s="1007"/>
      <c r="AT32" s="1007"/>
      <c r="AU32" s="1007">
        <v>1323</v>
      </c>
      <c r="AV32" s="1007"/>
      <c r="AW32" s="1007"/>
      <c r="AX32" s="1007"/>
      <c r="AY32" s="1007"/>
      <c r="AZ32" s="1077" t="s">
        <v>553</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397</v>
      </c>
      <c r="C33" s="1067"/>
      <c r="D33" s="1067"/>
      <c r="E33" s="1067"/>
      <c r="F33" s="1067"/>
      <c r="G33" s="1067"/>
      <c r="H33" s="1067"/>
      <c r="I33" s="1067"/>
      <c r="J33" s="1067"/>
      <c r="K33" s="1067"/>
      <c r="L33" s="1067"/>
      <c r="M33" s="1067"/>
      <c r="N33" s="1067"/>
      <c r="O33" s="1067"/>
      <c r="P33" s="1068"/>
      <c r="Q33" s="1074">
        <v>304</v>
      </c>
      <c r="R33" s="1075"/>
      <c r="S33" s="1075"/>
      <c r="T33" s="1075"/>
      <c r="U33" s="1075"/>
      <c r="V33" s="1075">
        <v>267</v>
      </c>
      <c r="W33" s="1075"/>
      <c r="X33" s="1075"/>
      <c r="Y33" s="1075"/>
      <c r="Z33" s="1075"/>
      <c r="AA33" s="1075">
        <v>36</v>
      </c>
      <c r="AB33" s="1075"/>
      <c r="AC33" s="1075"/>
      <c r="AD33" s="1075"/>
      <c r="AE33" s="1076"/>
      <c r="AF33" s="1071">
        <v>93</v>
      </c>
      <c r="AG33" s="1072"/>
      <c r="AH33" s="1072"/>
      <c r="AI33" s="1072"/>
      <c r="AJ33" s="1073"/>
      <c r="AK33" s="1016">
        <v>167</v>
      </c>
      <c r="AL33" s="1007"/>
      <c r="AM33" s="1007"/>
      <c r="AN33" s="1007"/>
      <c r="AO33" s="1007"/>
      <c r="AP33" s="1007">
        <v>1090</v>
      </c>
      <c r="AQ33" s="1007"/>
      <c r="AR33" s="1007"/>
      <c r="AS33" s="1007"/>
      <c r="AT33" s="1007"/>
      <c r="AU33" s="1007">
        <v>1090</v>
      </c>
      <c r="AV33" s="1007"/>
      <c r="AW33" s="1007"/>
      <c r="AX33" s="1007"/>
      <c r="AY33" s="1007"/>
      <c r="AZ33" s="1077" t="s">
        <v>553</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398</v>
      </c>
      <c r="C34" s="1067"/>
      <c r="D34" s="1067"/>
      <c r="E34" s="1067"/>
      <c r="F34" s="1067"/>
      <c r="G34" s="1067"/>
      <c r="H34" s="1067"/>
      <c r="I34" s="1067"/>
      <c r="J34" s="1067"/>
      <c r="K34" s="1067"/>
      <c r="L34" s="1067"/>
      <c r="M34" s="1067"/>
      <c r="N34" s="1067"/>
      <c r="O34" s="1067"/>
      <c r="P34" s="1068"/>
      <c r="Q34" s="1074">
        <v>120</v>
      </c>
      <c r="R34" s="1075"/>
      <c r="S34" s="1075"/>
      <c r="T34" s="1075"/>
      <c r="U34" s="1075"/>
      <c r="V34" s="1075">
        <v>48</v>
      </c>
      <c r="W34" s="1075"/>
      <c r="X34" s="1075"/>
      <c r="Y34" s="1075"/>
      <c r="Z34" s="1075"/>
      <c r="AA34" s="1075">
        <v>72</v>
      </c>
      <c r="AB34" s="1075"/>
      <c r="AC34" s="1075"/>
      <c r="AD34" s="1075"/>
      <c r="AE34" s="1076"/>
      <c r="AF34" s="1071">
        <v>72</v>
      </c>
      <c r="AG34" s="1072"/>
      <c r="AH34" s="1072"/>
      <c r="AI34" s="1072"/>
      <c r="AJ34" s="1073"/>
      <c r="AK34" s="1016" t="s">
        <v>553</v>
      </c>
      <c r="AL34" s="1007"/>
      <c r="AM34" s="1007"/>
      <c r="AN34" s="1007"/>
      <c r="AO34" s="1007"/>
      <c r="AP34" s="1007" t="s">
        <v>553</v>
      </c>
      <c r="AQ34" s="1007"/>
      <c r="AR34" s="1007"/>
      <c r="AS34" s="1007"/>
      <c r="AT34" s="1007"/>
      <c r="AU34" s="1007" t="s">
        <v>553</v>
      </c>
      <c r="AV34" s="1007"/>
      <c r="AW34" s="1007"/>
      <c r="AX34" s="1007"/>
      <c r="AY34" s="1007"/>
      <c r="AZ34" s="1077" t="s">
        <v>553</v>
      </c>
      <c r="BA34" s="1077"/>
      <c r="BB34" s="1077"/>
      <c r="BC34" s="1077"/>
      <c r="BD34" s="1077"/>
      <c r="BE34" s="1008" t="s">
        <v>399</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400</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379</v>
      </c>
      <c r="B63" s="973" t="s">
        <v>401</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3742</v>
      </c>
      <c r="AG63" s="995"/>
      <c r="AH63" s="995"/>
      <c r="AI63" s="995"/>
      <c r="AJ63" s="1058"/>
      <c r="AK63" s="1059"/>
      <c r="AL63" s="999"/>
      <c r="AM63" s="999"/>
      <c r="AN63" s="999"/>
      <c r="AO63" s="999"/>
      <c r="AP63" s="995">
        <v>4809</v>
      </c>
      <c r="AQ63" s="995"/>
      <c r="AR63" s="995"/>
      <c r="AS63" s="995"/>
      <c r="AT63" s="995"/>
      <c r="AU63" s="995">
        <v>3589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403</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404</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554</v>
      </c>
      <c r="C68" s="1022"/>
      <c r="D68" s="1022"/>
      <c r="E68" s="1022"/>
      <c r="F68" s="1022"/>
      <c r="G68" s="1022"/>
      <c r="H68" s="1022"/>
      <c r="I68" s="1022"/>
      <c r="J68" s="1022"/>
      <c r="K68" s="1022"/>
      <c r="L68" s="1022"/>
      <c r="M68" s="1022"/>
      <c r="N68" s="1022"/>
      <c r="O68" s="1022"/>
      <c r="P68" s="1023"/>
      <c r="Q68" s="1024">
        <v>7064</v>
      </c>
      <c r="R68" s="1018"/>
      <c r="S68" s="1018"/>
      <c r="T68" s="1018"/>
      <c r="U68" s="1018"/>
      <c r="V68" s="1018">
        <v>5999</v>
      </c>
      <c r="W68" s="1018"/>
      <c r="X68" s="1018"/>
      <c r="Y68" s="1018"/>
      <c r="Z68" s="1018"/>
      <c r="AA68" s="1018">
        <v>1065</v>
      </c>
      <c r="AB68" s="1018"/>
      <c r="AC68" s="1018"/>
      <c r="AD68" s="1018"/>
      <c r="AE68" s="1018"/>
      <c r="AF68" s="1018">
        <v>1065</v>
      </c>
      <c r="AG68" s="1018"/>
      <c r="AH68" s="1018"/>
      <c r="AI68" s="1018"/>
      <c r="AJ68" s="1018"/>
      <c r="AK68" s="1018">
        <v>208</v>
      </c>
      <c r="AL68" s="1018"/>
      <c r="AM68" s="1018"/>
      <c r="AN68" s="1018"/>
      <c r="AO68" s="1018"/>
      <c r="AP68" s="1018" t="s">
        <v>553</v>
      </c>
      <c r="AQ68" s="1018"/>
      <c r="AR68" s="1018"/>
      <c r="AS68" s="1018"/>
      <c r="AT68" s="1018"/>
      <c r="AU68" s="1018" t="s">
        <v>553</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555</v>
      </c>
      <c r="C69" s="1011"/>
      <c r="D69" s="1011"/>
      <c r="E69" s="1011"/>
      <c r="F69" s="1011"/>
      <c r="G69" s="1011"/>
      <c r="H69" s="1011"/>
      <c r="I69" s="1011"/>
      <c r="J69" s="1011"/>
      <c r="K69" s="1011"/>
      <c r="L69" s="1011"/>
      <c r="M69" s="1011"/>
      <c r="N69" s="1011"/>
      <c r="O69" s="1011"/>
      <c r="P69" s="1012"/>
      <c r="Q69" s="1013">
        <v>216</v>
      </c>
      <c r="R69" s="1007"/>
      <c r="S69" s="1007"/>
      <c r="T69" s="1007"/>
      <c r="U69" s="1007"/>
      <c r="V69" s="1007">
        <v>196</v>
      </c>
      <c r="W69" s="1007"/>
      <c r="X69" s="1007"/>
      <c r="Y69" s="1007"/>
      <c r="Z69" s="1007"/>
      <c r="AA69" s="1007">
        <v>20</v>
      </c>
      <c r="AB69" s="1007"/>
      <c r="AC69" s="1007"/>
      <c r="AD69" s="1007"/>
      <c r="AE69" s="1007"/>
      <c r="AF69" s="1007">
        <v>20</v>
      </c>
      <c r="AG69" s="1007"/>
      <c r="AH69" s="1007"/>
      <c r="AI69" s="1007"/>
      <c r="AJ69" s="1007"/>
      <c r="AK69" s="1007" t="s">
        <v>553</v>
      </c>
      <c r="AL69" s="1007"/>
      <c r="AM69" s="1007"/>
      <c r="AN69" s="1007"/>
      <c r="AO69" s="1007"/>
      <c r="AP69" s="1007" t="s">
        <v>553</v>
      </c>
      <c r="AQ69" s="1007"/>
      <c r="AR69" s="1007"/>
      <c r="AS69" s="1007"/>
      <c r="AT69" s="1007"/>
      <c r="AU69" s="1007" t="s">
        <v>553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556</v>
      </c>
      <c r="C70" s="1011"/>
      <c r="D70" s="1011"/>
      <c r="E70" s="1011"/>
      <c r="F70" s="1011"/>
      <c r="G70" s="1011"/>
      <c r="H70" s="1011"/>
      <c r="I70" s="1011"/>
      <c r="J70" s="1011"/>
      <c r="K70" s="1011"/>
      <c r="L70" s="1011"/>
      <c r="M70" s="1011"/>
      <c r="N70" s="1011"/>
      <c r="O70" s="1011"/>
      <c r="P70" s="1012"/>
      <c r="Q70" s="1013">
        <v>1285</v>
      </c>
      <c r="R70" s="1007"/>
      <c r="S70" s="1007"/>
      <c r="T70" s="1007"/>
      <c r="U70" s="1007"/>
      <c r="V70" s="1007">
        <v>949</v>
      </c>
      <c r="W70" s="1007"/>
      <c r="X70" s="1007"/>
      <c r="Y70" s="1007"/>
      <c r="Z70" s="1007"/>
      <c r="AA70" s="1007">
        <v>336</v>
      </c>
      <c r="AB70" s="1007"/>
      <c r="AC70" s="1007"/>
      <c r="AD70" s="1007"/>
      <c r="AE70" s="1007"/>
      <c r="AF70" s="1007">
        <v>336</v>
      </c>
      <c r="AG70" s="1007"/>
      <c r="AH70" s="1007"/>
      <c r="AI70" s="1007"/>
      <c r="AJ70" s="1007"/>
      <c r="AK70" s="1007" t="s">
        <v>553</v>
      </c>
      <c r="AL70" s="1007"/>
      <c r="AM70" s="1007"/>
      <c r="AN70" s="1007"/>
      <c r="AO70" s="1007"/>
      <c r="AP70" s="1007">
        <v>1477</v>
      </c>
      <c r="AQ70" s="1007"/>
      <c r="AR70" s="1007"/>
      <c r="AS70" s="1007"/>
      <c r="AT70" s="1007"/>
      <c r="AU70" s="1007" t="s">
        <v>553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557</v>
      </c>
      <c r="C71" s="1011"/>
      <c r="D71" s="1011"/>
      <c r="E71" s="1011"/>
      <c r="F71" s="1011"/>
      <c r="G71" s="1011"/>
      <c r="H71" s="1011"/>
      <c r="I71" s="1011"/>
      <c r="J71" s="1011"/>
      <c r="K71" s="1011"/>
      <c r="L71" s="1011"/>
      <c r="M71" s="1011"/>
      <c r="N71" s="1011"/>
      <c r="O71" s="1011"/>
      <c r="P71" s="1012"/>
      <c r="Q71" s="1013">
        <v>4663</v>
      </c>
      <c r="R71" s="1007"/>
      <c r="S71" s="1007"/>
      <c r="T71" s="1007"/>
      <c r="U71" s="1007"/>
      <c r="V71" s="1007">
        <v>4314</v>
      </c>
      <c r="W71" s="1007"/>
      <c r="X71" s="1007"/>
      <c r="Y71" s="1007"/>
      <c r="Z71" s="1007"/>
      <c r="AA71" s="1007">
        <v>348</v>
      </c>
      <c r="AB71" s="1007"/>
      <c r="AC71" s="1007"/>
      <c r="AD71" s="1007"/>
      <c r="AE71" s="1007"/>
      <c r="AF71" s="1007">
        <v>88</v>
      </c>
      <c r="AG71" s="1007"/>
      <c r="AH71" s="1007"/>
      <c r="AI71" s="1007"/>
      <c r="AJ71" s="1007"/>
      <c r="AK71" s="1007">
        <v>81</v>
      </c>
      <c r="AL71" s="1007"/>
      <c r="AM71" s="1007"/>
      <c r="AN71" s="1007"/>
      <c r="AO71" s="1007"/>
      <c r="AP71" s="1007" t="s">
        <v>553</v>
      </c>
      <c r="AQ71" s="1007"/>
      <c r="AR71" s="1007"/>
      <c r="AS71" s="1007"/>
      <c r="AT71" s="1007"/>
      <c r="AU71" s="1007" t="s">
        <v>553</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558</v>
      </c>
      <c r="C72" s="1011"/>
      <c r="D72" s="1011"/>
      <c r="E72" s="1011"/>
      <c r="F72" s="1011"/>
      <c r="G72" s="1011"/>
      <c r="H72" s="1011"/>
      <c r="I72" s="1011"/>
      <c r="J72" s="1011"/>
      <c r="K72" s="1011"/>
      <c r="L72" s="1011"/>
      <c r="M72" s="1011"/>
      <c r="N72" s="1011"/>
      <c r="O72" s="1011"/>
      <c r="P72" s="1012"/>
      <c r="Q72" s="1013">
        <v>312</v>
      </c>
      <c r="R72" s="1007"/>
      <c r="S72" s="1007"/>
      <c r="T72" s="1007"/>
      <c r="U72" s="1007"/>
      <c r="V72" s="1007">
        <v>290</v>
      </c>
      <c r="W72" s="1007"/>
      <c r="X72" s="1007"/>
      <c r="Y72" s="1007"/>
      <c r="Z72" s="1007"/>
      <c r="AA72" s="1007">
        <v>22</v>
      </c>
      <c r="AB72" s="1007"/>
      <c r="AC72" s="1007"/>
      <c r="AD72" s="1007"/>
      <c r="AE72" s="1007"/>
      <c r="AF72" s="1007">
        <v>22</v>
      </c>
      <c r="AG72" s="1007"/>
      <c r="AH72" s="1007"/>
      <c r="AI72" s="1007"/>
      <c r="AJ72" s="1007"/>
      <c r="AK72" s="1007" t="s">
        <v>553</v>
      </c>
      <c r="AL72" s="1007"/>
      <c r="AM72" s="1007"/>
      <c r="AN72" s="1007"/>
      <c r="AO72" s="1007"/>
      <c r="AP72" s="1007" t="s">
        <v>553</v>
      </c>
      <c r="AQ72" s="1007"/>
      <c r="AR72" s="1007"/>
      <c r="AS72" s="1007"/>
      <c r="AT72" s="1007"/>
      <c r="AU72" s="1007" t="s">
        <v>553</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559</v>
      </c>
      <c r="C73" s="1011"/>
      <c r="D73" s="1011"/>
      <c r="E73" s="1011"/>
      <c r="F73" s="1011"/>
      <c r="G73" s="1011"/>
      <c r="H73" s="1011"/>
      <c r="I73" s="1011"/>
      <c r="J73" s="1011"/>
      <c r="K73" s="1011"/>
      <c r="L73" s="1011"/>
      <c r="M73" s="1011"/>
      <c r="N73" s="1011"/>
      <c r="O73" s="1011"/>
      <c r="P73" s="1012"/>
      <c r="Q73" s="1013">
        <v>322367</v>
      </c>
      <c r="R73" s="1007"/>
      <c r="S73" s="1007"/>
      <c r="T73" s="1007"/>
      <c r="U73" s="1007"/>
      <c r="V73" s="1007">
        <v>314740</v>
      </c>
      <c r="W73" s="1007"/>
      <c r="X73" s="1007"/>
      <c r="Y73" s="1007"/>
      <c r="Z73" s="1007"/>
      <c r="AA73" s="1007">
        <v>7627</v>
      </c>
      <c r="AB73" s="1007"/>
      <c r="AC73" s="1007"/>
      <c r="AD73" s="1007"/>
      <c r="AE73" s="1007"/>
      <c r="AF73" s="1007">
        <v>5417</v>
      </c>
      <c r="AG73" s="1007"/>
      <c r="AH73" s="1007"/>
      <c r="AI73" s="1007"/>
      <c r="AJ73" s="1007"/>
      <c r="AK73" s="1007" t="s">
        <v>553</v>
      </c>
      <c r="AL73" s="1007"/>
      <c r="AM73" s="1007"/>
      <c r="AN73" s="1007"/>
      <c r="AO73" s="1007"/>
      <c r="AP73" s="1007" t="s">
        <v>553</v>
      </c>
      <c r="AQ73" s="1007"/>
      <c r="AR73" s="1007"/>
      <c r="AS73" s="1007"/>
      <c r="AT73" s="1007"/>
      <c r="AU73" s="1007" t="s">
        <v>553</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379</v>
      </c>
      <c r="B88" s="973" t="s">
        <v>405</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73" t="s">
        <v>406</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407</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408</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411</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412</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413</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414</v>
      </c>
      <c r="AB109" s="932"/>
      <c r="AC109" s="932"/>
      <c r="AD109" s="932"/>
      <c r="AE109" s="933"/>
      <c r="AF109" s="934" t="s">
        <v>415</v>
      </c>
      <c r="AG109" s="932"/>
      <c r="AH109" s="932"/>
      <c r="AI109" s="932"/>
      <c r="AJ109" s="933"/>
      <c r="AK109" s="934" t="s">
        <v>294</v>
      </c>
      <c r="AL109" s="932"/>
      <c r="AM109" s="932"/>
      <c r="AN109" s="932"/>
      <c r="AO109" s="933"/>
      <c r="AP109" s="934" t="s">
        <v>416</v>
      </c>
      <c r="AQ109" s="932"/>
      <c r="AR109" s="932"/>
      <c r="AS109" s="932"/>
      <c r="AT109" s="965"/>
      <c r="AU109" s="931" t="s">
        <v>413</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414</v>
      </c>
      <c r="BR109" s="932"/>
      <c r="BS109" s="932"/>
      <c r="BT109" s="932"/>
      <c r="BU109" s="933"/>
      <c r="BV109" s="934" t="s">
        <v>415</v>
      </c>
      <c r="BW109" s="932"/>
      <c r="BX109" s="932"/>
      <c r="BY109" s="932"/>
      <c r="BZ109" s="933"/>
      <c r="CA109" s="934" t="s">
        <v>294</v>
      </c>
      <c r="CB109" s="932"/>
      <c r="CC109" s="932"/>
      <c r="CD109" s="932"/>
      <c r="CE109" s="933"/>
      <c r="CF109" s="972" t="s">
        <v>416</v>
      </c>
      <c r="CG109" s="972"/>
      <c r="CH109" s="972"/>
      <c r="CI109" s="972"/>
      <c r="CJ109" s="972"/>
      <c r="CK109" s="934" t="s">
        <v>417</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414</v>
      </c>
      <c r="DH109" s="932"/>
      <c r="DI109" s="932"/>
      <c r="DJ109" s="932"/>
      <c r="DK109" s="933"/>
      <c r="DL109" s="934" t="s">
        <v>415</v>
      </c>
      <c r="DM109" s="932"/>
      <c r="DN109" s="932"/>
      <c r="DO109" s="932"/>
      <c r="DP109" s="933"/>
      <c r="DQ109" s="934" t="s">
        <v>294</v>
      </c>
      <c r="DR109" s="932"/>
      <c r="DS109" s="932"/>
      <c r="DT109" s="932"/>
      <c r="DU109" s="933"/>
      <c r="DV109" s="934" t="s">
        <v>416</v>
      </c>
      <c r="DW109" s="932"/>
      <c r="DX109" s="932"/>
      <c r="DY109" s="932"/>
      <c r="DZ109" s="965"/>
    </row>
    <row r="110" spans="1:131" s="218" customFormat="1" ht="26.25" customHeight="1" x14ac:dyDescent="0.15">
      <c r="A110" s="843" t="s">
        <v>418</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2470591</v>
      </c>
      <c r="AB110" s="925"/>
      <c r="AC110" s="925"/>
      <c r="AD110" s="925"/>
      <c r="AE110" s="926"/>
      <c r="AF110" s="927">
        <v>2449805</v>
      </c>
      <c r="AG110" s="925"/>
      <c r="AH110" s="925"/>
      <c r="AI110" s="925"/>
      <c r="AJ110" s="926"/>
      <c r="AK110" s="927">
        <v>2391124</v>
      </c>
      <c r="AL110" s="925"/>
      <c r="AM110" s="925"/>
      <c r="AN110" s="925"/>
      <c r="AO110" s="926"/>
      <c r="AP110" s="928">
        <v>26.9</v>
      </c>
      <c r="AQ110" s="929"/>
      <c r="AR110" s="929"/>
      <c r="AS110" s="929"/>
      <c r="AT110" s="930"/>
      <c r="AU110" s="966" t="s">
        <v>69</v>
      </c>
      <c r="AV110" s="967"/>
      <c r="AW110" s="967"/>
      <c r="AX110" s="967"/>
      <c r="AY110" s="967"/>
      <c r="AZ110" s="896" t="s">
        <v>419</v>
      </c>
      <c r="BA110" s="844"/>
      <c r="BB110" s="844"/>
      <c r="BC110" s="844"/>
      <c r="BD110" s="844"/>
      <c r="BE110" s="844"/>
      <c r="BF110" s="844"/>
      <c r="BG110" s="844"/>
      <c r="BH110" s="844"/>
      <c r="BI110" s="844"/>
      <c r="BJ110" s="844"/>
      <c r="BK110" s="844"/>
      <c r="BL110" s="844"/>
      <c r="BM110" s="844"/>
      <c r="BN110" s="844"/>
      <c r="BO110" s="844"/>
      <c r="BP110" s="845"/>
      <c r="BQ110" s="897">
        <v>18140944</v>
      </c>
      <c r="BR110" s="878"/>
      <c r="BS110" s="878"/>
      <c r="BT110" s="878"/>
      <c r="BU110" s="878"/>
      <c r="BV110" s="878">
        <v>19696723</v>
      </c>
      <c r="BW110" s="878"/>
      <c r="BX110" s="878"/>
      <c r="BY110" s="878"/>
      <c r="BZ110" s="878"/>
      <c r="CA110" s="878">
        <v>21626858</v>
      </c>
      <c r="CB110" s="878"/>
      <c r="CC110" s="878"/>
      <c r="CD110" s="878"/>
      <c r="CE110" s="878"/>
      <c r="CF110" s="902">
        <v>243.6</v>
      </c>
      <c r="CG110" s="903"/>
      <c r="CH110" s="903"/>
      <c r="CI110" s="903"/>
      <c r="CJ110" s="903"/>
      <c r="CK110" s="962" t="s">
        <v>420</v>
      </c>
      <c r="CL110" s="855"/>
      <c r="CM110" s="896" t="s">
        <v>421</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422</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423</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424</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425</v>
      </c>
      <c r="B112" s="949"/>
      <c r="C112" s="788" t="s">
        <v>426</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427</v>
      </c>
      <c r="BA112" s="788"/>
      <c r="BB112" s="788"/>
      <c r="BC112" s="788"/>
      <c r="BD112" s="788"/>
      <c r="BE112" s="788"/>
      <c r="BF112" s="788"/>
      <c r="BG112" s="788"/>
      <c r="BH112" s="788"/>
      <c r="BI112" s="788"/>
      <c r="BJ112" s="788"/>
      <c r="BK112" s="788"/>
      <c r="BL112" s="788"/>
      <c r="BM112" s="788"/>
      <c r="BN112" s="788"/>
      <c r="BO112" s="788"/>
      <c r="BP112" s="789"/>
      <c r="BQ112" s="852">
        <v>3642884</v>
      </c>
      <c r="BR112" s="853"/>
      <c r="BS112" s="853"/>
      <c r="BT112" s="853"/>
      <c r="BU112" s="853"/>
      <c r="BV112" s="853">
        <v>3678588</v>
      </c>
      <c r="BW112" s="853"/>
      <c r="BX112" s="853"/>
      <c r="BY112" s="853"/>
      <c r="BZ112" s="853"/>
      <c r="CA112" s="853">
        <v>3588668</v>
      </c>
      <c r="CB112" s="853"/>
      <c r="CC112" s="853"/>
      <c r="CD112" s="853"/>
      <c r="CE112" s="853"/>
      <c r="CF112" s="911">
        <v>40.4</v>
      </c>
      <c r="CG112" s="912"/>
      <c r="CH112" s="912"/>
      <c r="CI112" s="912"/>
      <c r="CJ112" s="912"/>
      <c r="CK112" s="963"/>
      <c r="CL112" s="857"/>
      <c r="CM112" s="851" t="s">
        <v>428</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429</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455860</v>
      </c>
      <c r="AB113" s="955"/>
      <c r="AC113" s="955"/>
      <c r="AD113" s="955"/>
      <c r="AE113" s="956"/>
      <c r="AF113" s="957">
        <v>460871</v>
      </c>
      <c r="AG113" s="955"/>
      <c r="AH113" s="955"/>
      <c r="AI113" s="955"/>
      <c r="AJ113" s="956"/>
      <c r="AK113" s="957">
        <v>443191</v>
      </c>
      <c r="AL113" s="955"/>
      <c r="AM113" s="955"/>
      <c r="AN113" s="955"/>
      <c r="AO113" s="956"/>
      <c r="AP113" s="958">
        <v>5</v>
      </c>
      <c r="AQ113" s="959"/>
      <c r="AR113" s="959"/>
      <c r="AS113" s="959"/>
      <c r="AT113" s="960"/>
      <c r="AU113" s="968"/>
      <c r="AV113" s="969"/>
      <c r="AW113" s="969"/>
      <c r="AX113" s="969"/>
      <c r="AY113" s="969"/>
      <c r="AZ113" s="851" t="s">
        <v>430</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431</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432</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433</v>
      </c>
      <c r="BA114" s="788"/>
      <c r="BB114" s="788"/>
      <c r="BC114" s="788"/>
      <c r="BD114" s="788"/>
      <c r="BE114" s="788"/>
      <c r="BF114" s="788"/>
      <c r="BG114" s="788"/>
      <c r="BH114" s="788"/>
      <c r="BI114" s="788"/>
      <c r="BJ114" s="788"/>
      <c r="BK114" s="788"/>
      <c r="BL114" s="788"/>
      <c r="BM114" s="788"/>
      <c r="BN114" s="788"/>
      <c r="BO114" s="788"/>
      <c r="BP114" s="789"/>
      <c r="BQ114" s="852">
        <v>306322</v>
      </c>
      <c r="BR114" s="853"/>
      <c r="BS114" s="853"/>
      <c r="BT114" s="853"/>
      <c r="BU114" s="853"/>
      <c r="BV114" s="853">
        <v>354832</v>
      </c>
      <c r="BW114" s="853"/>
      <c r="BX114" s="853"/>
      <c r="BY114" s="853"/>
      <c r="BZ114" s="853"/>
      <c r="CA114" s="853">
        <v>78881</v>
      </c>
      <c r="CB114" s="853"/>
      <c r="CC114" s="853"/>
      <c r="CD114" s="853"/>
      <c r="CE114" s="853"/>
      <c r="CF114" s="911">
        <v>0.9</v>
      </c>
      <c r="CG114" s="912"/>
      <c r="CH114" s="912"/>
      <c r="CI114" s="912"/>
      <c r="CJ114" s="912"/>
      <c r="CK114" s="963"/>
      <c r="CL114" s="857"/>
      <c r="CM114" s="851" t="s">
        <v>434</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435</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436</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437</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438</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439</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440</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441</v>
      </c>
      <c r="Z117" s="933"/>
      <c r="AA117" s="938">
        <v>2926451</v>
      </c>
      <c r="AB117" s="939"/>
      <c r="AC117" s="939"/>
      <c r="AD117" s="939"/>
      <c r="AE117" s="940"/>
      <c r="AF117" s="941">
        <v>2910676</v>
      </c>
      <c r="AG117" s="939"/>
      <c r="AH117" s="939"/>
      <c r="AI117" s="939"/>
      <c r="AJ117" s="940"/>
      <c r="AK117" s="941">
        <v>2834315</v>
      </c>
      <c r="AL117" s="939"/>
      <c r="AM117" s="939"/>
      <c r="AN117" s="939"/>
      <c r="AO117" s="940"/>
      <c r="AP117" s="942"/>
      <c r="AQ117" s="943"/>
      <c r="AR117" s="943"/>
      <c r="AS117" s="943"/>
      <c r="AT117" s="944"/>
      <c r="AU117" s="968"/>
      <c r="AV117" s="969"/>
      <c r="AW117" s="969"/>
      <c r="AX117" s="969"/>
      <c r="AY117" s="969"/>
      <c r="AZ117" s="899" t="s">
        <v>442</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443</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417</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414</v>
      </c>
      <c r="AB118" s="932"/>
      <c r="AC118" s="932"/>
      <c r="AD118" s="932"/>
      <c r="AE118" s="933"/>
      <c r="AF118" s="934" t="s">
        <v>415</v>
      </c>
      <c r="AG118" s="932"/>
      <c r="AH118" s="932"/>
      <c r="AI118" s="932"/>
      <c r="AJ118" s="933"/>
      <c r="AK118" s="934" t="s">
        <v>294</v>
      </c>
      <c r="AL118" s="932"/>
      <c r="AM118" s="932"/>
      <c r="AN118" s="932"/>
      <c r="AO118" s="933"/>
      <c r="AP118" s="935" t="s">
        <v>416</v>
      </c>
      <c r="AQ118" s="936"/>
      <c r="AR118" s="936"/>
      <c r="AS118" s="936"/>
      <c r="AT118" s="937"/>
      <c r="AU118" s="968"/>
      <c r="AV118" s="969"/>
      <c r="AW118" s="969"/>
      <c r="AX118" s="969"/>
      <c r="AY118" s="969"/>
      <c r="AZ118" s="874" t="s">
        <v>444</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445</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420</v>
      </c>
      <c r="B119" s="855"/>
      <c r="C119" s="896" t="s">
        <v>421</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446</v>
      </c>
      <c r="BP119" s="914"/>
      <c r="BQ119" s="915">
        <v>22090150</v>
      </c>
      <c r="BR119" s="881"/>
      <c r="BS119" s="881"/>
      <c r="BT119" s="881"/>
      <c r="BU119" s="881"/>
      <c r="BV119" s="881">
        <v>23730143</v>
      </c>
      <c r="BW119" s="881"/>
      <c r="BX119" s="881"/>
      <c r="BY119" s="881"/>
      <c r="BZ119" s="881"/>
      <c r="CA119" s="881">
        <v>25294407</v>
      </c>
      <c r="CB119" s="881"/>
      <c r="CC119" s="881"/>
      <c r="CD119" s="881"/>
      <c r="CE119" s="881"/>
      <c r="CF119" s="784"/>
      <c r="CG119" s="785"/>
      <c r="CH119" s="785"/>
      <c r="CI119" s="785"/>
      <c r="CJ119" s="870"/>
      <c r="CK119" s="964"/>
      <c r="CL119" s="859"/>
      <c r="CM119" s="874" t="s">
        <v>447</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424</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448</v>
      </c>
      <c r="AV120" s="917"/>
      <c r="AW120" s="917"/>
      <c r="AX120" s="917"/>
      <c r="AY120" s="918"/>
      <c r="AZ120" s="896" t="s">
        <v>449</v>
      </c>
      <c r="BA120" s="844"/>
      <c r="BB120" s="844"/>
      <c r="BC120" s="844"/>
      <c r="BD120" s="844"/>
      <c r="BE120" s="844"/>
      <c r="BF120" s="844"/>
      <c r="BG120" s="844"/>
      <c r="BH120" s="844"/>
      <c r="BI120" s="844"/>
      <c r="BJ120" s="844"/>
      <c r="BK120" s="844"/>
      <c r="BL120" s="844"/>
      <c r="BM120" s="844"/>
      <c r="BN120" s="844"/>
      <c r="BO120" s="844"/>
      <c r="BP120" s="845"/>
      <c r="BQ120" s="897">
        <v>8694940</v>
      </c>
      <c r="BR120" s="878"/>
      <c r="BS120" s="878"/>
      <c r="BT120" s="878"/>
      <c r="BU120" s="878"/>
      <c r="BV120" s="878">
        <v>8708955</v>
      </c>
      <c r="BW120" s="878"/>
      <c r="BX120" s="878"/>
      <c r="BY120" s="878"/>
      <c r="BZ120" s="878"/>
      <c r="CA120" s="878">
        <v>9053122</v>
      </c>
      <c r="CB120" s="878"/>
      <c r="CC120" s="878"/>
      <c r="CD120" s="878"/>
      <c r="CE120" s="878"/>
      <c r="CF120" s="902">
        <v>102</v>
      </c>
      <c r="CG120" s="903"/>
      <c r="CH120" s="903"/>
      <c r="CI120" s="903"/>
      <c r="CJ120" s="903"/>
      <c r="CK120" s="904" t="s">
        <v>450</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1248296</v>
      </c>
      <c r="DH120" s="878"/>
      <c r="DI120" s="878"/>
      <c r="DJ120" s="878"/>
      <c r="DK120" s="878"/>
      <c r="DL120" s="878">
        <v>1358976</v>
      </c>
      <c r="DM120" s="878"/>
      <c r="DN120" s="878"/>
      <c r="DO120" s="878"/>
      <c r="DP120" s="878"/>
      <c r="DQ120" s="878">
        <v>1322949</v>
      </c>
      <c r="DR120" s="878"/>
      <c r="DS120" s="878"/>
      <c r="DT120" s="878"/>
      <c r="DU120" s="878"/>
      <c r="DV120" s="879">
        <v>14.9</v>
      </c>
      <c r="DW120" s="879"/>
      <c r="DX120" s="879"/>
      <c r="DY120" s="879"/>
      <c r="DZ120" s="880"/>
    </row>
    <row r="121" spans="1:130" s="218" customFormat="1" ht="26.25" customHeight="1" x14ac:dyDescent="0.15">
      <c r="A121" s="856"/>
      <c r="B121" s="857"/>
      <c r="C121" s="899" t="s">
        <v>451</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452</v>
      </c>
      <c r="BA121" s="788"/>
      <c r="BB121" s="788"/>
      <c r="BC121" s="788"/>
      <c r="BD121" s="788"/>
      <c r="BE121" s="788"/>
      <c r="BF121" s="788"/>
      <c r="BG121" s="788"/>
      <c r="BH121" s="788"/>
      <c r="BI121" s="788"/>
      <c r="BJ121" s="788"/>
      <c r="BK121" s="788"/>
      <c r="BL121" s="788"/>
      <c r="BM121" s="788"/>
      <c r="BN121" s="788"/>
      <c r="BO121" s="788"/>
      <c r="BP121" s="789"/>
      <c r="BQ121" s="852">
        <v>535859</v>
      </c>
      <c r="BR121" s="853"/>
      <c r="BS121" s="853"/>
      <c r="BT121" s="853"/>
      <c r="BU121" s="853"/>
      <c r="BV121" s="853">
        <v>1484765</v>
      </c>
      <c r="BW121" s="853"/>
      <c r="BX121" s="853"/>
      <c r="BY121" s="853"/>
      <c r="BZ121" s="853"/>
      <c r="CA121" s="853">
        <v>3018216</v>
      </c>
      <c r="CB121" s="853"/>
      <c r="CC121" s="853"/>
      <c r="CD121" s="853"/>
      <c r="CE121" s="853"/>
      <c r="CF121" s="911">
        <v>34</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1169370</v>
      </c>
      <c r="DH121" s="853"/>
      <c r="DI121" s="853"/>
      <c r="DJ121" s="853"/>
      <c r="DK121" s="853"/>
      <c r="DL121" s="853">
        <v>1148608</v>
      </c>
      <c r="DM121" s="853"/>
      <c r="DN121" s="853"/>
      <c r="DO121" s="853"/>
      <c r="DP121" s="853"/>
      <c r="DQ121" s="853">
        <v>1175882</v>
      </c>
      <c r="DR121" s="853"/>
      <c r="DS121" s="853"/>
      <c r="DT121" s="853"/>
      <c r="DU121" s="853"/>
      <c r="DV121" s="830">
        <v>13.2</v>
      </c>
      <c r="DW121" s="830"/>
      <c r="DX121" s="830"/>
      <c r="DY121" s="830"/>
      <c r="DZ121" s="831"/>
    </row>
    <row r="122" spans="1:130" s="218" customFormat="1" ht="26.25" customHeight="1" x14ac:dyDescent="0.15">
      <c r="A122" s="856"/>
      <c r="B122" s="857"/>
      <c r="C122" s="851" t="s">
        <v>434</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453</v>
      </c>
      <c r="BA122" s="875"/>
      <c r="BB122" s="875"/>
      <c r="BC122" s="875"/>
      <c r="BD122" s="875"/>
      <c r="BE122" s="875"/>
      <c r="BF122" s="875"/>
      <c r="BG122" s="875"/>
      <c r="BH122" s="875"/>
      <c r="BI122" s="875"/>
      <c r="BJ122" s="875"/>
      <c r="BK122" s="875"/>
      <c r="BL122" s="875"/>
      <c r="BM122" s="875"/>
      <c r="BN122" s="875"/>
      <c r="BO122" s="875"/>
      <c r="BP122" s="876"/>
      <c r="BQ122" s="915">
        <v>16551268</v>
      </c>
      <c r="BR122" s="881"/>
      <c r="BS122" s="881"/>
      <c r="BT122" s="881"/>
      <c r="BU122" s="881"/>
      <c r="BV122" s="881">
        <v>17050329</v>
      </c>
      <c r="BW122" s="881"/>
      <c r="BX122" s="881"/>
      <c r="BY122" s="881"/>
      <c r="BZ122" s="881"/>
      <c r="CA122" s="881">
        <v>17278016</v>
      </c>
      <c r="CB122" s="881"/>
      <c r="CC122" s="881"/>
      <c r="CD122" s="881"/>
      <c r="CE122" s="881"/>
      <c r="CF122" s="882">
        <v>194.6</v>
      </c>
      <c r="CG122" s="883"/>
      <c r="CH122" s="883"/>
      <c r="CI122" s="883"/>
      <c r="CJ122" s="883"/>
      <c r="CK122" s="905"/>
      <c r="CL122" s="891"/>
      <c r="CM122" s="891"/>
      <c r="CN122" s="891"/>
      <c r="CO122" s="892"/>
      <c r="CP122" s="871" t="s">
        <v>397</v>
      </c>
      <c r="CQ122" s="872"/>
      <c r="CR122" s="872"/>
      <c r="CS122" s="872"/>
      <c r="CT122" s="872"/>
      <c r="CU122" s="872"/>
      <c r="CV122" s="872"/>
      <c r="CW122" s="872"/>
      <c r="CX122" s="872"/>
      <c r="CY122" s="872"/>
      <c r="CZ122" s="872"/>
      <c r="DA122" s="872"/>
      <c r="DB122" s="872"/>
      <c r="DC122" s="872"/>
      <c r="DD122" s="872"/>
      <c r="DE122" s="872"/>
      <c r="DF122" s="873"/>
      <c r="DG122" s="852">
        <v>1224947</v>
      </c>
      <c r="DH122" s="853"/>
      <c r="DI122" s="853"/>
      <c r="DJ122" s="853"/>
      <c r="DK122" s="853"/>
      <c r="DL122" s="853">
        <v>1170836</v>
      </c>
      <c r="DM122" s="853"/>
      <c r="DN122" s="853"/>
      <c r="DO122" s="853"/>
      <c r="DP122" s="853"/>
      <c r="DQ122" s="853">
        <v>1089774</v>
      </c>
      <c r="DR122" s="853"/>
      <c r="DS122" s="853"/>
      <c r="DT122" s="853"/>
      <c r="DU122" s="853"/>
      <c r="DV122" s="830">
        <v>12.3</v>
      </c>
      <c r="DW122" s="830"/>
      <c r="DX122" s="830"/>
      <c r="DY122" s="830"/>
      <c r="DZ122" s="831"/>
    </row>
    <row r="123" spans="1:130" s="218" customFormat="1" ht="26.25" customHeight="1" x14ac:dyDescent="0.15">
      <c r="A123" s="856"/>
      <c r="B123" s="857"/>
      <c r="C123" s="851" t="s">
        <v>440</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454</v>
      </c>
      <c r="BP123" s="914"/>
      <c r="BQ123" s="868">
        <v>25782067</v>
      </c>
      <c r="BR123" s="869"/>
      <c r="BS123" s="869"/>
      <c r="BT123" s="869"/>
      <c r="BU123" s="869"/>
      <c r="BV123" s="869">
        <v>27244049</v>
      </c>
      <c r="BW123" s="869"/>
      <c r="BX123" s="869"/>
      <c r="BY123" s="869"/>
      <c r="BZ123" s="869"/>
      <c r="CA123" s="869">
        <v>29349354</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v>271</v>
      </c>
      <c r="DH123" s="816"/>
      <c r="DI123" s="816"/>
      <c r="DJ123" s="816"/>
      <c r="DK123" s="817"/>
      <c r="DL123" s="818">
        <v>168</v>
      </c>
      <c r="DM123" s="816"/>
      <c r="DN123" s="816"/>
      <c r="DO123" s="816"/>
      <c r="DP123" s="817"/>
      <c r="DQ123" s="818">
        <v>63</v>
      </c>
      <c r="DR123" s="816"/>
      <c r="DS123" s="816"/>
      <c r="DT123" s="816"/>
      <c r="DU123" s="817"/>
      <c r="DV123" s="860">
        <v>0</v>
      </c>
      <c r="DW123" s="861"/>
      <c r="DX123" s="861"/>
      <c r="DY123" s="861"/>
      <c r="DZ123" s="862"/>
    </row>
    <row r="124" spans="1:130" s="218" customFormat="1" ht="26.25" customHeight="1" thickBot="1" x14ac:dyDescent="0.2">
      <c r="A124" s="856"/>
      <c r="B124" s="857"/>
      <c r="C124" s="851" t="s">
        <v>443</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455</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456</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445</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457</v>
      </c>
      <c r="CL125" s="888"/>
      <c r="CM125" s="888"/>
      <c r="CN125" s="888"/>
      <c r="CO125" s="889"/>
      <c r="CP125" s="896" t="s">
        <v>458</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447</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459</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460</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461</v>
      </c>
      <c r="AY127" s="848"/>
      <c r="AZ127" s="848"/>
      <c r="BA127" s="848"/>
      <c r="BB127" s="848"/>
      <c r="BC127" s="848"/>
      <c r="BD127" s="848"/>
      <c r="BE127" s="849"/>
      <c r="BF127" s="847" t="s">
        <v>462</v>
      </c>
      <c r="BG127" s="848"/>
      <c r="BH127" s="848"/>
      <c r="BI127" s="848"/>
      <c r="BJ127" s="848"/>
      <c r="BK127" s="848"/>
      <c r="BL127" s="849"/>
      <c r="BM127" s="847" t="s">
        <v>463</v>
      </c>
      <c r="BN127" s="848"/>
      <c r="BO127" s="848"/>
      <c r="BP127" s="848"/>
      <c r="BQ127" s="848"/>
      <c r="BR127" s="848"/>
      <c r="BS127" s="849"/>
      <c r="BT127" s="847" t="s">
        <v>464</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465</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466</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467</v>
      </c>
      <c r="X128" s="834"/>
      <c r="Y128" s="834"/>
      <c r="Z128" s="835"/>
      <c r="AA128" s="836">
        <v>66094</v>
      </c>
      <c r="AB128" s="837"/>
      <c r="AC128" s="837"/>
      <c r="AD128" s="837"/>
      <c r="AE128" s="838"/>
      <c r="AF128" s="839">
        <v>86094</v>
      </c>
      <c r="AG128" s="837"/>
      <c r="AH128" s="837"/>
      <c r="AI128" s="837"/>
      <c r="AJ128" s="838"/>
      <c r="AK128" s="839">
        <v>86094</v>
      </c>
      <c r="AL128" s="837"/>
      <c r="AM128" s="837"/>
      <c r="AN128" s="837"/>
      <c r="AO128" s="838"/>
      <c r="AP128" s="840"/>
      <c r="AQ128" s="841"/>
      <c r="AR128" s="841"/>
      <c r="AS128" s="841"/>
      <c r="AT128" s="842"/>
      <c r="AU128" s="220"/>
      <c r="AV128" s="220"/>
      <c r="AW128" s="220"/>
      <c r="AX128" s="843" t="s">
        <v>468</v>
      </c>
      <c r="AY128" s="844"/>
      <c r="AZ128" s="844"/>
      <c r="BA128" s="844"/>
      <c r="BB128" s="844"/>
      <c r="BC128" s="844"/>
      <c r="BD128" s="844"/>
      <c r="BE128" s="845"/>
      <c r="BF128" s="822" t="s">
        <v>122</v>
      </c>
      <c r="BG128" s="823"/>
      <c r="BH128" s="823"/>
      <c r="BI128" s="823"/>
      <c r="BJ128" s="823"/>
      <c r="BK128" s="823"/>
      <c r="BL128" s="846"/>
      <c r="BM128" s="822">
        <v>13.23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469</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470</v>
      </c>
      <c r="X129" s="813"/>
      <c r="Y129" s="813"/>
      <c r="Z129" s="814"/>
      <c r="AA129" s="815">
        <v>10514494</v>
      </c>
      <c r="AB129" s="816"/>
      <c r="AC129" s="816"/>
      <c r="AD129" s="816"/>
      <c r="AE129" s="817"/>
      <c r="AF129" s="818">
        <v>10572796</v>
      </c>
      <c r="AG129" s="816"/>
      <c r="AH129" s="816"/>
      <c r="AI129" s="816"/>
      <c r="AJ129" s="817"/>
      <c r="AK129" s="818">
        <v>10655278</v>
      </c>
      <c r="AL129" s="816"/>
      <c r="AM129" s="816"/>
      <c r="AN129" s="816"/>
      <c r="AO129" s="817"/>
      <c r="AP129" s="819"/>
      <c r="AQ129" s="820"/>
      <c r="AR129" s="820"/>
      <c r="AS129" s="820"/>
      <c r="AT129" s="821"/>
      <c r="AU129" s="221"/>
      <c r="AV129" s="221"/>
      <c r="AW129" s="221"/>
      <c r="AX129" s="787" t="s">
        <v>471</v>
      </c>
      <c r="AY129" s="788"/>
      <c r="AZ129" s="788"/>
      <c r="BA129" s="788"/>
      <c r="BB129" s="788"/>
      <c r="BC129" s="788"/>
      <c r="BD129" s="788"/>
      <c r="BE129" s="789"/>
      <c r="BF129" s="806" t="s">
        <v>122</v>
      </c>
      <c r="BG129" s="807"/>
      <c r="BH129" s="807"/>
      <c r="BI129" s="807"/>
      <c r="BJ129" s="807"/>
      <c r="BK129" s="807"/>
      <c r="BL129" s="808"/>
      <c r="BM129" s="806">
        <v>18.23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472</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473</v>
      </c>
      <c r="X130" s="813"/>
      <c r="Y130" s="813"/>
      <c r="Z130" s="814"/>
      <c r="AA130" s="815">
        <v>1760869</v>
      </c>
      <c r="AB130" s="816"/>
      <c r="AC130" s="816"/>
      <c r="AD130" s="816"/>
      <c r="AE130" s="817"/>
      <c r="AF130" s="818">
        <v>1783441</v>
      </c>
      <c r="AG130" s="816"/>
      <c r="AH130" s="816"/>
      <c r="AI130" s="816"/>
      <c r="AJ130" s="817"/>
      <c r="AK130" s="818">
        <v>1776187</v>
      </c>
      <c r="AL130" s="816"/>
      <c r="AM130" s="816"/>
      <c r="AN130" s="816"/>
      <c r="AO130" s="817"/>
      <c r="AP130" s="819"/>
      <c r="AQ130" s="820"/>
      <c r="AR130" s="820"/>
      <c r="AS130" s="820"/>
      <c r="AT130" s="821"/>
      <c r="AU130" s="221"/>
      <c r="AV130" s="221"/>
      <c r="AW130" s="221"/>
      <c r="AX130" s="787" t="s">
        <v>474</v>
      </c>
      <c r="AY130" s="788"/>
      <c r="AZ130" s="788"/>
      <c r="BA130" s="788"/>
      <c r="BB130" s="788"/>
      <c r="BC130" s="788"/>
      <c r="BD130" s="788"/>
      <c r="BE130" s="789"/>
      <c r="BF130" s="790">
        <v>11.7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475</v>
      </c>
      <c r="X131" s="797"/>
      <c r="Y131" s="797"/>
      <c r="Z131" s="798"/>
      <c r="AA131" s="799">
        <v>8753625</v>
      </c>
      <c r="AB131" s="800"/>
      <c r="AC131" s="800"/>
      <c r="AD131" s="800"/>
      <c r="AE131" s="801"/>
      <c r="AF131" s="802">
        <v>8789355</v>
      </c>
      <c r="AG131" s="800"/>
      <c r="AH131" s="800"/>
      <c r="AI131" s="800"/>
      <c r="AJ131" s="801"/>
      <c r="AK131" s="802">
        <v>8879091</v>
      </c>
      <c r="AL131" s="800"/>
      <c r="AM131" s="800"/>
      <c r="AN131" s="800"/>
      <c r="AO131" s="801"/>
      <c r="AP131" s="803"/>
      <c r="AQ131" s="804"/>
      <c r="AR131" s="804"/>
      <c r="AS131" s="804"/>
      <c r="AT131" s="805"/>
      <c r="AU131" s="221"/>
      <c r="AV131" s="221"/>
      <c r="AW131" s="221"/>
      <c r="AX131" s="765" t="s">
        <v>476</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477</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478</v>
      </c>
      <c r="W132" s="778"/>
      <c r="X132" s="778"/>
      <c r="Y132" s="778"/>
      <c r="Z132" s="779"/>
      <c r="AA132" s="780">
        <v>12.56037356</v>
      </c>
      <c r="AB132" s="781"/>
      <c r="AC132" s="781"/>
      <c r="AD132" s="781"/>
      <c r="AE132" s="782"/>
      <c r="AF132" s="783">
        <v>11.845476720000001</v>
      </c>
      <c r="AG132" s="781"/>
      <c r="AH132" s="781"/>
      <c r="AI132" s="781"/>
      <c r="AJ132" s="782"/>
      <c r="AK132" s="783">
        <v>10.94744946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479</v>
      </c>
      <c r="W133" s="757"/>
      <c r="X133" s="757"/>
      <c r="Y133" s="757"/>
      <c r="Z133" s="758"/>
      <c r="AA133" s="759">
        <v>11.6</v>
      </c>
      <c r="AB133" s="760"/>
      <c r="AC133" s="760"/>
      <c r="AD133" s="760"/>
      <c r="AE133" s="761"/>
      <c r="AF133" s="759">
        <v>11.6</v>
      </c>
      <c r="AG133" s="760"/>
      <c r="AH133" s="760"/>
      <c r="AI133" s="760"/>
      <c r="AJ133" s="761"/>
      <c r="AK133" s="759">
        <v>11.7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bJ5LYeVTV5oT55l/i6Ej4m//KblX+4+OQ7HfwUpXKNfWzGlGocRlWCv3UnJqxwxQdZ7ySZhCzARobYMe8I99g==" saltValue="eL7s3lod4XhnIQWL15I3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11h7XfgDizBGs+iyyobZsEUgb9Ore/n/2e4OeHjAr8weep/CKIuuq53NetOaoJuUdslp7r3UqoOt2mpBOIuwQ==" saltValue="lTQHt8e2bc18tlY3rbd2/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D/XeR+F0S/jJtWmR6RsxsBZJAIFtCB7IDX96YOzfRiZTlvNajwrVJth7/rDrgT57QJkxI4gdb1cFuniEJ02Mw==" saltValue="YPncSlyNJ2GSafsg1vzf1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488</v>
      </c>
      <c r="AL9" s="1167"/>
      <c r="AM9" s="1167"/>
      <c r="AN9" s="1168"/>
      <c r="AO9" s="269">
        <v>2777267</v>
      </c>
      <c r="AP9" s="269">
        <v>117721</v>
      </c>
      <c r="AQ9" s="270">
        <v>117270</v>
      </c>
      <c r="AR9" s="271">
        <v>0.4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489</v>
      </c>
      <c r="AL10" s="1167"/>
      <c r="AM10" s="1167"/>
      <c r="AN10" s="1168"/>
      <c r="AO10" s="272">
        <v>512143</v>
      </c>
      <c r="AP10" s="272">
        <v>21708</v>
      </c>
      <c r="AQ10" s="273">
        <v>10490</v>
      </c>
      <c r="AR10" s="274">
        <v>106.9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490</v>
      </c>
      <c r="AL11" s="1167"/>
      <c r="AM11" s="1167"/>
      <c r="AN11" s="1168"/>
      <c r="AO11" s="272">
        <v>26788</v>
      </c>
      <c r="AP11" s="272">
        <v>1135</v>
      </c>
      <c r="AQ11" s="273">
        <v>1802</v>
      </c>
      <c r="AR11" s="274">
        <v>-37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491</v>
      </c>
      <c r="AL12" s="1167"/>
      <c r="AM12" s="1167"/>
      <c r="AN12" s="1168"/>
      <c r="AO12" s="272" t="s">
        <v>492</v>
      </c>
      <c r="AP12" s="272" t="s">
        <v>492</v>
      </c>
      <c r="AQ12" s="273">
        <v>3</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493</v>
      </c>
      <c r="AL13" s="1167"/>
      <c r="AM13" s="1167"/>
      <c r="AN13" s="1168"/>
      <c r="AO13" s="272">
        <v>158366</v>
      </c>
      <c r="AP13" s="272">
        <v>6713</v>
      </c>
      <c r="AQ13" s="273">
        <v>4482</v>
      </c>
      <c r="AR13" s="274">
        <v>49.8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494</v>
      </c>
      <c r="AL14" s="1167"/>
      <c r="AM14" s="1167"/>
      <c r="AN14" s="1168"/>
      <c r="AO14" s="272">
        <v>131567</v>
      </c>
      <c r="AP14" s="272">
        <v>5577</v>
      </c>
      <c r="AQ14" s="273">
        <v>2749</v>
      </c>
      <c r="AR14" s="274">
        <v>102.9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495</v>
      </c>
      <c r="AL15" s="1170"/>
      <c r="AM15" s="1170"/>
      <c r="AN15" s="1171"/>
      <c r="AO15" s="272">
        <v>-156936</v>
      </c>
      <c r="AP15" s="272">
        <v>-6652</v>
      </c>
      <c r="AQ15" s="273">
        <v>-7399</v>
      </c>
      <c r="AR15" s="274">
        <v>-10.1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3449195</v>
      </c>
      <c r="AP16" s="272">
        <v>146202</v>
      </c>
      <c r="AQ16" s="273">
        <v>129397</v>
      </c>
      <c r="AR16" s="274">
        <v>13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500</v>
      </c>
      <c r="AL21" s="1173"/>
      <c r="AM21" s="1173"/>
      <c r="AN21" s="1174"/>
      <c r="AO21" s="285">
        <v>11.78</v>
      </c>
      <c r="AP21" s="286">
        <v>11.07</v>
      </c>
      <c r="AQ21" s="287">
        <v>0.71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501</v>
      </c>
      <c r="AL22" s="1173"/>
      <c r="AM22" s="1173"/>
      <c r="AN22" s="1174"/>
      <c r="AO22" s="290">
        <v>98.6</v>
      </c>
      <c r="AP22" s="291">
        <v>97.2</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502</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505</v>
      </c>
      <c r="AL32" s="1157"/>
      <c r="AM32" s="1157"/>
      <c r="AN32" s="1158"/>
      <c r="AO32" s="300">
        <v>2391124</v>
      </c>
      <c r="AP32" s="300">
        <v>101353</v>
      </c>
      <c r="AQ32" s="301">
        <v>74841</v>
      </c>
      <c r="AR32" s="302">
        <v>35.4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506</v>
      </c>
      <c r="AL33" s="1157"/>
      <c r="AM33" s="1157"/>
      <c r="AN33" s="1158"/>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507</v>
      </c>
      <c r="AL34" s="1157"/>
      <c r="AM34" s="1157"/>
      <c r="AN34" s="1158"/>
      <c r="AO34" s="300" t="s">
        <v>492</v>
      </c>
      <c r="AP34" s="300" t="s">
        <v>492</v>
      </c>
      <c r="AQ34" s="301">
        <v>1</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508</v>
      </c>
      <c r="AL35" s="1157"/>
      <c r="AM35" s="1157"/>
      <c r="AN35" s="1158"/>
      <c r="AO35" s="300">
        <v>443191</v>
      </c>
      <c r="AP35" s="300">
        <v>18786</v>
      </c>
      <c r="AQ35" s="301">
        <v>16683</v>
      </c>
      <c r="AR35" s="302">
        <v>12.6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509</v>
      </c>
      <c r="AL36" s="1157"/>
      <c r="AM36" s="1157"/>
      <c r="AN36" s="1158"/>
      <c r="AO36" s="300" t="s">
        <v>492</v>
      </c>
      <c r="AP36" s="300" t="s">
        <v>492</v>
      </c>
      <c r="AQ36" s="301">
        <v>2411</v>
      </c>
      <c r="AR36" s="302" t="s">
        <v>492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510</v>
      </c>
      <c r="AL37" s="1157"/>
      <c r="AM37" s="1157"/>
      <c r="AN37" s="1158"/>
      <c r="AO37" s="300" t="s">
        <v>492</v>
      </c>
      <c r="AP37" s="300" t="s">
        <v>492</v>
      </c>
      <c r="AQ37" s="301">
        <v>548</v>
      </c>
      <c r="AR37" s="302" t="s">
        <v>492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511</v>
      </c>
      <c r="AL38" s="1160"/>
      <c r="AM38" s="1160"/>
      <c r="AN38" s="1161"/>
      <c r="AO38" s="303" t="s">
        <v>492</v>
      </c>
      <c r="AP38" s="303" t="s">
        <v>492</v>
      </c>
      <c r="AQ38" s="304">
        <v>7</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512</v>
      </c>
      <c r="AL39" s="1160"/>
      <c r="AM39" s="1160"/>
      <c r="AN39" s="1161"/>
      <c r="AO39" s="300">
        <v>-86094</v>
      </c>
      <c r="AP39" s="300">
        <v>-3649</v>
      </c>
      <c r="AQ39" s="301">
        <v>-3756</v>
      </c>
      <c r="AR39" s="302">
        <v>-2.8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513</v>
      </c>
      <c r="AL40" s="1157"/>
      <c r="AM40" s="1157"/>
      <c r="AN40" s="1158"/>
      <c r="AO40" s="300">
        <v>-1776187</v>
      </c>
      <c r="AP40" s="300">
        <v>-75288</v>
      </c>
      <c r="AQ40" s="301">
        <v>-63247</v>
      </c>
      <c r="AR40" s="302">
        <v>19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972034</v>
      </c>
      <c r="AP41" s="300">
        <v>41202</v>
      </c>
      <c r="AQ41" s="301">
        <v>27488</v>
      </c>
      <c r="AR41" s="302">
        <v>49.9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483</v>
      </c>
      <c r="AN49" s="1151" t="s">
        <v>516</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2375560</v>
      </c>
      <c r="AN51" s="322">
        <v>90484</v>
      </c>
      <c r="AO51" s="323">
        <v>-39.700000000000003</v>
      </c>
      <c r="AP51" s="324">
        <v>92632</v>
      </c>
      <c r="AQ51" s="325">
        <v>-1.5</v>
      </c>
      <c r="AR51" s="326">
        <v>-38.200000000000003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1084613</v>
      </c>
      <c r="AN52" s="330">
        <v>41312</v>
      </c>
      <c r="AO52" s="331">
        <v>-41.4</v>
      </c>
      <c r="AP52" s="332">
        <v>47978</v>
      </c>
      <c r="AQ52" s="333">
        <v>-2</v>
      </c>
      <c r="AR52" s="334">
        <v>-39.4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3104798</v>
      </c>
      <c r="AN53" s="322">
        <v>121035</v>
      </c>
      <c r="AO53" s="323">
        <v>33.799999999999997</v>
      </c>
      <c r="AP53" s="324">
        <v>96469</v>
      </c>
      <c r="AQ53" s="325">
        <v>4.0999999999999996</v>
      </c>
      <c r="AR53" s="326">
        <v>29.7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1669725</v>
      </c>
      <c r="AN54" s="330">
        <v>65091</v>
      </c>
      <c r="AO54" s="331">
        <v>57.6</v>
      </c>
      <c r="AP54" s="332">
        <v>49775</v>
      </c>
      <c r="AQ54" s="333">
        <v>3.7</v>
      </c>
      <c r="AR54" s="334">
        <v>53.9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2759827</v>
      </c>
      <c r="AN55" s="322">
        <v>110327</v>
      </c>
      <c r="AO55" s="323">
        <v>-8.8000000000000007</v>
      </c>
      <c r="AP55" s="324">
        <v>85743</v>
      </c>
      <c r="AQ55" s="325">
        <v>-11.1</v>
      </c>
      <c r="AR55" s="326">
        <v>2.2999999999999998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1563028</v>
      </c>
      <c r="AN56" s="330">
        <v>62484</v>
      </c>
      <c r="AO56" s="331">
        <v>-4</v>
      </c>
      <c r="AP56" s="332">
        <v>45231</v>
      </c>
      <c r="AQ56" s="333">
        <v>-9.1</v>
      </c>
      <c r="AR56" s="334">
        <v>5.0999999999999996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3419245</v>
      </c>
      <c r="AN57" s="322">
        <v>140797</v>
      </c>
      <c r="AO57" s="323">
        <v>27.6</v>
      </c>
      <c r="AP57" s="324">
        <v>92509</v>
      </c>
      <c r="AQ57" s="325">
        <v>7.9</v>
      </c>
      <c r="AR57" s="326">
        <v>19.7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1652674</v>
      </c>
      <c r="AN58" s="330">
        <v>68053</v>
      </c>
      <c r="AO58" s="331">
        <v>8.9</v>
      </c>
      <c r="AP58" s="332">
        <v>52274</v>
      </c>
      <c r="AQ58" s="333">
        <v>15.6</v>
      </c>
      <c r="AR58" s="334">
        <v>-6.7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3575810</v>
      </c>
      <c r="AN59" s="322">
        <v>151569</v>
      </c>
      <c r="AO59" s="323">
        <v>7.7</v>
      </c>
      <c r="AP59" s="324">
        <v>98544</v>
      </c>
      <c r="AQ59" s="325">
        <v>6.5</v>
      </c>
      <c r="AR59" s="326">
        <v>1.2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1668031</v>
      </c>
      <c r="AN60" s="330">
        <v>70703</v>
      </c>
      <c r="AO60" s="331">
        <v>3.9</v>
      </c>
      <c r="AP60" s="332">
        <v>55816</v>
      </c>
      <c r="AQ60" s="333">
        <v>6.8</v>
      </c>
      <c r="AR60" s="334">
        <v>-2.9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3047048</v>
      </c>
      <c r="AN61" s="337">
        <v>122842</v>
      </c>
      <c r="AO61" s="338">
        <v>4.0999999999999996</v>
      </c>
      <c r="AP61" s="339">
        <v>93179</v>
      </c>
      <c r="AQ61" s="340">
        <v>1.2</v>
      </c>
      <c r="AR61" s="326">
        <v>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1527614</v>
      </c>
      <c r="AN62" s="330">
        <v>61529</v>
      </c>
      <c r="AO62" s="331">
        <v>5</v>
      </c>
      <c r="AP62" s="332">
        <v>50215</v>
      </c>
      <c r="AQ62" s="333">
        <v>3</v>
      </c>
      <c r="AR62" s="334">
        <v>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hlLvfBPBLbdLSELmdoD+CCGiEEA7vGoFJ0CK3elYUaAIe4CjRZU9i9rqH0bKqgo9bHhVqh1Pyp1JAejif6EBw==" saltValue="4esKHSRcHvslI+HWQ5yIp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RcoJAJSgXHrXOlivGvTRqn89Q9JzM5CCxQqIC88Oto3V0N0mgZJz3JzhazKE4ZXNqk5ep1LunKLZg7A0zuLymg==" saltValue="iGWXXvqrI8Ec57s4ic8n8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Y3t9vSU9504s17La8l1w+a5hgrIus95p6UpahtsBYp6btyQtaY/vDgj+EO/sIs5RyIsxK9f8LoaiVN00kMbFMQ==" saltValue="/Fhg+acEoosB9gx2/trm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5" t="s">
        <v>3</v>
      </c>
      <c r="D47" s="1175"/>
      <c r="E47" s="1176"/>
      <c r="F47" s="11">
        <v>26.18</v>
      </c>
      <c r="G47" s="12">
        <v>33.25</v>
      </c>
      <c r="H47" s="12">
        <v>38.67</v>
      </c>
      <c r="I47" s="12">
        <v>39.33</v>
      </c>
      <c r="J47" s="13">
        <v>39.06</v>
      </c>
    </row>
    <row r="48" spans="2:10" ht="57.75" customHeight="1" x14ac:dyDescent="0.15">
      <c r="B48" s="14"/>
      <c r="C48" s="1177" t="s">
        <v>4</v>
      </c>
      <c r="D48" s="1177"/>
      <c r="E48" s="1178"/>
      <c r="F48" s="15">
        <v>7.78</v>
      </c>
      <c r="G48" s="16">
        <v>8.8699999999999992</v>
      </c>
      <c r="H48" s="16">
        <v>9.65</v>
      </c>
      <c r="I48" s="16">
        <v>8.41</v>
      </c>
      <c r="J48" s="17">
        <v>6.83</v>
      </c>
    </row>
    <row r="49" spans="2:10" ht="57.75" customHeight="1" thickBot="1" x14ac:dyDescent="0.2">
      <c r="B49" s="18"/>
      <c r="C49" s="1179" t="s">
        <v>5</v>
      </c>
      <c r="D49" s="1179"/>
      <c r="E49" s="1180"/>
      <c r="F49" s="19" t="s">
        <v>535</v>
      </c>
      <c r="G49" s="20">
        <v>9.8000000000000007</v>
      </c>
      <c r="H49" s="20">
        <v>5.13</v>
      </c>
      <c r="I49" s="20" t="s">
        <v>536</v>
      </c>
      <c r="J49" s="21" t="s">
        <v>537</v>
      </c>
    </row>
    <row r="50" spans="2:10" x14ac:dyDescent="0.15"/>
  </sheetData>
  <sheetProtection algorithmName="SHA-512" hashValue="0frsFZeVYYA5ZTriDabF3+JFNlD95bUamky2LFGz8JmDF5jtn9F0uj0qI2onbq4DobnCH1EaM2uHXgHr8j23UA==" saltValue="qc8ws2siLFZkwfx+mA0P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7" t="s">
        <v>538</v>
      </c>
      <c r="D34" s="1187"/>
      <c r="E34" s="1188"/>
      <c r="F34" s="32">
        <v>6.56</v>
      </c>
      <c r="G34" s="33">
        <v>10.77</v>
      </c>
      <c r="H34" s="33">
        <v>14.21</v>
      </c>
      <c r="I34" s="33">
        <v>16.46</v>
      </c>
      <c r="J34" s="34">
        <v>14.72</v>
      </c>
      <c r="K34" s="22"/>
      <c r="L34" s="22"/>
      <c r="M34" s="22"/>
      <c r="N34" s="22"/>
      <c r="O34" s="22"/>
      <c r="P34" s="22"/>
    </row>
    <row r="35" spans="1:16" ht="39" customHeight="1" x14ac:dyDescent="0.15">
      <c r="A35" s="22"/>
      <c r="B35" s="35"/>
      <c r="C35" s="1181" t="s">
        <v>539</v>
      </c>
      <c r="D35" s="1182"/>
      <c r="E35" s="1183"/>
      <c r="F35" s="36">
        <v>13.87</v>
      </c>
      <c r="G35" s="37">
        <v>12.73</v>
      </c>
      <c r="H35" s="37">
        <v>11.76</v>
      </c>
      <c r="I35" s="37">
        <v>12.1</v>
      </c>
      <c r="J35" s="38">
        <v>11.8</v>
      </c>
      <c r="K35" s="22"/>
      <c r="L35" s="22"/>
      <c r="M35" s="22"/>
      <c r="N35" s="22"/>
      <c r="O35" s="22"/>
      <c r="P35" s="22"/>
    </row>
    <row r="36" spans="1:16" ht="39" customHeight="1" x14ac:dyDescent="0.15">
      <c r="A36" s="22"/>
      <c r="B36" s="35"/>
      <c r="C36" s="1181" t="s">
        <v>540</v>
      </c>
      <c r="D36" s="1182"/>
      <c r="E36" s="1183"/>
      <c r="F36" s="36">
        <v>7.68</v>
      </c>
      <c r="G36" s="37">
        <v>8.8000000000000007</v>
      </c>
      <c r="H36" s="37">
        <v>9.51</v>
      </c>
      <c r="I36" s="37">
        <v>8.2899999999999991</v>
      </c>
      <c r="J36" s="38">
        <v>6.79</v>
      </c>
      <c r="K36" s="22"/>
      <c r="L36" s="22"/>
      <c r="M36" s="22"/>
      <c r="N36" s="22"/>
      <c r="O36" s="22"/>
      <c r="P36" s="22"/>
    </row>
    <row r="37" spans="1:16" ht="39" customHeight="1" x14ac:dyDescent="0.15">
      <c r="A37" s="22"/>
      <c r="B37" s="35"/>
      <c r="C37" s="1181" t="s">
        <v>541</v>
      </c>
      <c r="D37" s="1182"/>
      <c r="E37" s="1183"/>
      <c r="F37" s="36">
        <v>6.25</v>
      </c>
      <c r="G37" s="37">
        <v>6.09</v>
      </c>
      <c r="H37" s="37">
        <v>5.67</v>
      </c>
      <c r="I37" s="37">
        <v>5.26</v>
      </c>
      <c r="J37" s="38">
        <v>4.75</v>
      </c>
      <c r="K37" s="22"/>
      <c r="L37" s="22"/>
      <c r="M37" s="22"/>
      <c r="N37" s="22"/>
      <c r="O37" s="22"/>
      <c r="P37" s="22"/>
    </row>
    <row r="38" spans="1:16" ht="39" customHeight="1" x14ac:dyDescent="0.15">
      <c r="A38" s="22"/>
      <c r="B38" s="35"/>
      <c r="C38" s="1181" t="s">
        <v>542</v>
      </c>
      <c r="D38" s="1182"/>
      <c r="E38" s="1183"/>
      <c r="F38" s="36">
        <v>0.79</v>
      </c>
      <c r="G38" s="37">
        <v>1.82</v>
      </c>
      <c r="H38" s="37">
        <v>2.5299999999999998</v>
      </c>
      <c r="I38" s="37">
        <v>3.06</v>
      </c>
      <c r="J38" s="38">
        <v>2.16</v>
      </c>
      <c r="K38" s="22"/>
      <c r="L38" s="22"/>
      <c r="M38" s="22"/>
      <c r="N38" s="22"/>
      <c r="O38" s="22"/>
      <c r="P38" s="22"/>
    </row>
    <row r="39" spans="1:16" ht="39" customHeight="1" x14ac:dyDescent="0.15">
      <c r="A39" s="22"/>
      <c r="B39" s="35"/>
      <c r="C39" s="1181" t="s">
        <v>543</v>
      </c>
      <c r="D39" s="1182"/>
      <c r="E39" s="1183"/>
      <c r="F39" s="36">
        <v>0.47</v>
      </c>
      <c r="G39" s="37">
        <v>0.67</v>
      </c>
      <c r="H39" s="37">
        <v>0.83</v>
      </c>
      <c r="I39" s="37">
        <v>0.77</v>
      </c>
      <c r="J39" s="38">
        <v>0.87</v>
      </c>
      <c r="K39" s="22"/>
      <c r="L39" s="22"/>
      <c r="M39" s="22"/>
      <c r="N39" s="22"/>
      <c r="O39" s="22"/>
      <c r="P39" s="22"/>
    </row>
    <row r="40" spans="1:16" ht="39" customHeight="1" x14ac:dyDescent="0.15">
      <c r="A40" s="22"/>
      <c r="B40" s="35"/>
      <c r="C40" s="1181" t="s">
        <v>544</v>
      </c>
      <c r="D40" s="1182"/>
      <c r="E40" s="1183"/>
      <c r="F40" s="36">
        <v>0.52</v>
      </c>
      <c r="G40" s="37">
        <v>0.53</v>
      </c>
      <c r="H40" s="37">
        <v>0.67</v>
      </c>
      <c r="I40" s="37">
        <v>0.71</v>
      </c>
      <c r="J40" s="38">
        <v>0.67</v>
      </c>
      <c r="K40" s="22"/>
      <c r="L40" s="22"/>
      <c r="M40" s="22"/>
      <c r="N40" s="22"/>
      <c r="O40" s="22"/>
      <c r="P40" s="22"/>
    </row>
    <row r="41" spans="1:16" ht="39" customHeight="1" x14ac:dyDescent="0.15">
      <c r="A41" s="22"/>
      <c r="B41" s="35"/>
      <c r="C41" s="1181" t="s">
        <v>545</v>
      </c>
      <c r="D41" s="1182"/>
      <c r="E41" s="1183"/>
      <c r="F41" s="36">
        <v>0.11</v>
      </c>
      <c r="G41" s="37">
        <v>0.08</v>
      </c>
      <c r="H41" s="37">
        <v>0.11</v>
      </c>
      <c r="I41" s="37">
        <v>0.12</v>
      </c>
      <c r="J41" s="38">
        <v>0.12</v>
      </c>
      <c r="K41" s="22"/>
      <c r="L41" s="22"/>
      <c r="M41" s="22"/>
      <c r="N41" s="22"/>
      <c r="O41" s="22"/>
      <c r="P41" s="22"/>
    </row>
    <row r="42" spans="1:16" ht="39" customHeight="1" x14ac:dyDescent="0.15">
      <c r="A42" s="22"/>
      <c r="B42" s="39"/>
      <c r="C42" s="1181" t="s">
        <v>546</v>
      </c>
      <c r="D42" s="1182"/>
      <c r="E42" s="1183"/>
      <c r="F42" s="36" t="s">
        <v>492</v>
      </c>
      <c r="G42" s="37" t="s">
        <v>492</v>
      </c>
      <c r="H42" s="37" t="s">
        <v>492</v>
      </c>
      <c r="I42" s="37" t="s">
        <v>492</v>
      </c>
      <c r="J42" s="38" t="s">
        <v>492</v>
      </c>
      <c r="K42" s="22"/>
      <c r="L42" s="22"/>
      <c r="M42" s="22"/>
      <c r="N42" s="22"/>
      <c r="O42" s="22"/>
      <c r="P42" s="22"/>
    </row>
    <row r="43" spans="1:16" ht="39" customHeight="1" thickBot="1" x14ac:dyDescent="0.2">
      <c r="A43" s="22"/>
      <c r="B43" s="40"/>
      <c r="C43" s="1184" t="s">
        <v>547</v>
      </c>
      <c r="D43" s="1185"/>
      <c r="E43" s="1186"/>
      <c r="F43" s="41">
        <v>0.09</v>
      </c>
      <c r="G43" s="42">
        <v>7.0000000000000007E-2</v>
      </c>
      <c r="H43" s="42">
        <v>0.13</v>
      </c>
      <c r="I43" s="42">
        <v>0.11</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s7huvVb7uBh0Sgn/RQrVfK9dUNwmB6IBbsJ1ZOkEoW7bAsh0mrgo4SQh6j4Pxa08s6FKmhHR6dbTRalqeqxag==" saltValue="6fL2IpUc9zWQZ2e6TXz5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2269</v>
      </c>
      <c r="L45" s="60">
        <v>2396</v>
      </c>
      <c r="M45" s="60">
        <v>2471</v>
      </c>
      <c r="N45" s="60">
        <v>2450</v>
      </c>
      <c r="O45" s="61">
        <v>2391</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492</v>
      </c>
      <c r="L46" s="64" t="s">
        <v>492</v>
      </c>
      <c r="M46" s="64" t="s">
        <v>492</v>
      </c>
      <c r="N46" s="64" t="s">
        <v>492</v>
      </c>
      <c r="O46" s="65" t="s">
        <v>492</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492</v>
      </c>
      <c r="L47" s="64" t="s">
        <v>492</v>
      </c>
      <c r="M47" s="64" t="s">
        <v>492</v>
      </c>
      <c r="N47" s="64" t="s">
        <v>492</v>
      </c>
      <c r="O47" s="65" t="s">
        <v>492</v>
      </c>
      <c r="P47" s="48"/>
      <c r="Q47" s="48"/>
      <c r="R47" s="48"/>
      <c r="S47" s="48"/>
      <c r="T47" s="48"/>
      <c r="U47" s="48"/>
    </row>
    <row r="48" spans="1:21" ht="30.75" customHeight="1" x14ac:dyDescent="0.15">
      <c r="A48" s="48"/>
      <c r="B48" s="1214"/>
      <c r="C48" s="1215"/>
      <c r="D48" s="62"/>
      <c r="E48" s="1191" t="s">
        <v>13</v>
      </c>
      <c r="F48" s="1191"/>
      <c r="G48" s="1191"/>
      <c r="H48" s="1191"/>
      <c r="I48" s="1191"/>
      <c r="J48" s="1192"/>
      <c r="K48" s="63">
        <v>459</v>
      </c>
      <c r="L48" s="64">
        <v>421</v>
      </c>
      <c r="M48" s="64">
        <v>456</v>
      </c>
      <c r="N48" s="64">
        <v>461</v>
      </c>
      <c r="O48" s="65">
        <v>443</v>
      </c>
      <c r="P48" s="48"/>
      <c r="Q48" s="48"/>
      <c r="R48" s="48"/>
      <c r="S48" s="48"/>
      <c r="T48" s="48"/>
      <c r="U48" s="48"/>
    </row>
    <row r="49" spans="1:21" ht="30.75" customHeight="1" x14ac:dyDescent="0.15">
      <c r="A49" s="48"/>
      <c r="B49" s="1214"/>
      <c r="C49" s="1215"/>
      <c r="D49" s="62"/>
      <c r="E49" s="1191" t="s">
        <v>14</v>
      </c>
      <c r="F49" s="1191"/>
      <c r="G49" s="1191"/>
      <c r="H49" s="1191"/>
      <c r="I49" s="1191"/>
      <c r="J49" s="1192"/>
      <c r="K49" s="63" t="s">
        <v>492</v>
      </c>
      <c r="L49" s="64" t="s">
        <v>492</v>
      </c>
      <c r="M49" s="64" t="s">
        <v>492</v>
      </c>
      <c r="N49" s="64" t="s">
        <v>492</v>
      </c>
      <c r="O49" s="65" t="s">
        <v>492</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492</v>
      </c>
      <c r="L50" s="64" t="s">
        <v>492</v>
      </c>
      <c r="M50" s="64" t="s">
        <v>492</v>
      </c>
      <c r="N50" s="64" t="s">
        <v>492</v>
      </c>
      <c r="O50" s="65" t="s">
        <v>492</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492</v>
      </c>
      <c r="L51" s="64" t="s">
        <v>492</v>
      </c>
      <c r="M51" s="64" t="s">
        <v>492</v>
      </c>
      <c r="N51" s="64" t="s">
        <v>492</v>
      </c>
      <c r="O51" s="65" t="s">
        <v>492</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1717</v>
      </c>
      <c r="L52" s="64">
        <v>1855</v>
      </c>
      <c r="M52" s="64">
        <v>1827</v>
      </c>
      <c r="N52" s="64">
        <v>1869</v>
      </c>
      <c r="O52" s="65">
        <v>1863</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1011</v>
      </c>
      <c r="L53" s="69">
        <v>962</v>
      </c>
      <c r="M53" s="69">
        <v>1100</v>
      </c>
      <c r="N53" s="69">
        <v>1042</v>
      </c>
      <c r="O53" s="70">
        <v>971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qRfkHSnm3UTyEDW4+bN4LcRgncdP1SikaU7G3GoEi6Ej/o55UzaL9Nhl8oof0r7G1Vt8FpAcOlJgCYMIEnEMg==" saltValue="HbD6eZrU03i2xo/Mr6UMe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32" t="s">
        <v>30</v>
      </c>
      <c r="C41" s="1233"/>
      <c r="D41" s="105"/>
      <c r="E41" s="1234" t="s">
        <v>31</v>
      </c>
      <c r="F41" s="1234"/>
      <c r="G41" s="1234"/>
      <c r="H41" s="1235"/>
      <c r="I41" s="343">
        <v>17757</v>
      </c>
      <c r="J41" s="344">
        <v>18038</v>
      </c>
      <c r="K41" s="344">
        <v>18141</v>
      </c>
      <c r="L41" s="344">
        <v>19697</v>
      </c>
      <c r="M41" s="345">
        <v>21627</v>
      </c>
    </row>
    <row r="42" spans="2:13" ht="27.75" customHeight="1" x14ac:dyDescent="0.15">
      <c r="B42" s="1222"/>
      <c r="C42" s="1223"/>
      <c r="D42" s="106"/>
      <c r="E42" s="1226" t="s">
        <v>32</v>
      </c>
      <c r="F42" s="1226"/>
      <c r="G42" s="1226"/>
      <c r="H42" s="1227"/>
      <c r="I42" s="346" t="s">
        <v>492</v>
      </c>
      <c r="J42" s="347" t="s">
        <v>492</v>
      </c>
      <c r="K42" s="347" t="s">
        <v>492</v>
      </c>
      <c r="L42" s="347" t="s">
        <v>492</v>
      </c>
      <c r="M42" s="348" t="s">
        <v>492</v>
      </c>
    </row>
    <row r="43" spans="2:13" ht="27.75" customHeight="1" x14ac:dyDescent="0.15">
      <c r="B43" s="1222"/>
      <c r="C43" s="1223"/>
      <c r="D43" s="106"/>
      <c r="E43" s="1226" t="s">
        <v>33</v>
      </c>
      <c r="F43" s="1226"/>
      <c r="G43" s="1226"/>
      <c r="H43" s="1227"/>
      <c r="I43" s="346">
        <v>4010</v>
      </c>
      <c r="J43" s="347">
        <v>3552</v>
      </c>
      <c r="K43" s="347">
        <v>3643</v>
      </c>
      <c r="L43" s="347">
        <v>3679</v>
      </c>
      <c r="M43" s="348">
        <v>3589</v>
      </c>
    </row>
    <row r="44" spans="2:13" ht="27.75" customHeight="1" x14ac:dyDescent="0.15">
      <c r="B44" s="1222"/>
      <c r="C44" s="1223"/>
      <c r="D44" s="106"/>
      <c r="E44" s="1226" t="s">
        <v>34</v>
      </c>
      <c r="F44" s="1226"/>
      <c r="G44" s="1226"/>
      <c r="H44" s="1227"/>
      <c r="I44" s="346" t="s">
        <v>492</v>
      </c>
      <c r="J44" s="347" t="s">
        <v>492</v>
      </c>
      <c r="K44" s="347" t="s">
        <v>492</v>
      </c>
      <c r="L44" s="347" t="s">
        <v>492</v>
      </c>
      <c r="M44" s="348" t="s">
        <v>492</v>
      </c>
    </row>
    <row r="45" spans="2:13" ht="27.75" customHeight="1" x14ac:dyDescent="0.15">
      <c r="B45" s="1222"/>
      <c r="C45" s="1223"/>
      <c r="D45" s="106"/>
      <c r="E45" s="1226" t="s">
        <v>35</v>
      </c>
      <c r="F45" s="1226"/>
      <c r="G45" s="1226"/>
      <c r="H45" s="1227"/>
      <c r="I45" s="346">
        <v>458</v>
      </c>
      <c r="J45" s="347" t="s">
        <v>492</v>
      </c>
      <c r="K45" s="347">
        <v>306</v>
      </c>
      <c r="L45" s="347">
        <v>355</v>
      </c>
      <c r="M45" s="348">
        <v>79</v>
      </c>
    </row>
    <row r="46" spans="2:13" ht="27.75" customHeight="1" x14ac:dyDescent="0.15">
      <c r="B46" s="1222"/>
      <c r="C46" s="1223"/>
      <c r="D46" s="107"/>
      <c r="E46" s="1226" t="s">
        <v>36</v>
      </c>
      <c r="F46" s="1226"/>
      <c r="G46" s="1226"/>
      <c r="H46" s="1227"/>
      <c r="I46" s="346" t="s">
        <v>492</v>
      </c>
      <c r="J46" s="347" t="s">
        <v>492</v>
      </c>
      <c r="K46" s="347" t="s">
        <v>492</v>
      </c>
      <c r="L46" s="347" t="s">
        <v>492</v>
      </c>
      <c r="M46" s="348" t="s">
        <v>492</v>
      </c>
    </row>
    <row r="47" spans="2:13" ht="27.75" customHeight="1" x14ac:dyDescent="0.15">
      <c r="B47" s="1222"/>
      <c r="C47" s="1223"/>
      <c r="D47" s="108"/>
      <c r="E47" s="1236" t="s">
        <v>37</v>
      </c>
      <c r="F47" s="1237"/>
      <c r="G47" s="1237"/>
      <c r="H47" s="1238"/>
      <c r="I47" s="346" t="s">
        <v>492</v>
      </c>
      <c r="J47" s="347" t="s">
        <v>492</v>
      </c>
      <c r="K47" s="347" t="s">
        <v>492</v>
      </c>
      <c r="L47" s="347" t="s">
        <v>492</v>
      </c>
      <c r="M47" s="348" t="s">
        <v>492</v>
      </c>
    </row>
    <row r="48" spans="2:13" ht="27.75" customHeight="1" x14ac:dyDescent="0.15">
      <c r="B48" s="1222"/>
      <c r="C48" s="1223"/>
      <c r="D48" s="106"/>
      <c r="E48" s="1226" t="s">
        <v>38</v>
      </c>
      <c r="F48" s="1226"/>
      <c r="G48" s="1226"/>
      <c r="H48" s="1227"/>
      <c r="I48" s="346" t="s">
        <v>492</v>
      </c>
      <c r="J48" s="347" t="s">
        <v>492</v>
      </c>
      <c r="K48" s="347" t="s">
        <v>492</v>
      </c>
      <c r="L48" s="347" t="s">
        <v>492</v>
      </c>
      <c r="M48" s="348" t="s">
        <v>492</v>
      </c>
    </row>
    <row r="49" spans="2:13" ht="27.75" customHeight="1" x14ac:dyDescent="0.15">
      <c r="B49" s="1224"/>
      <c r="C49" s="1225"/>
      <c r="D49" s="106"/>
      <c r="E49" s="1226" t="s">
        <v>39</v>
      </c>
      <c r="F49" s="1226"/>
      <c r="G49" s="1226"/>
      <c r="H49" s="1227"/>
      <c r="I49" s="346" t="s">
        <v>492</v>
      </c>
      <c r="J49" s="347" t="s">
        <v>492</v>
      </c>
      <c r="K49" s="347" t="s">
        <v>492</v>
      </c>
      <c r="L49" s="347" t="s">
        <v>492</v>
      </c>
      <c r="M49" s="348" t="s">
        <v>492</v>
      </c>
    </row>
    <row r="50" spans="2:13" ht="27.75" customHeight="1" x14ac:dyDescent="0.15">
      <c r="B50" s="1220" t="s">
        <v>40</v>
      </c>
      <c r="C50" s="1221"/>
      <c r="D50" s="109"/>
      <c r="E50" s="1226" t="s">
        <v>41</v>
      </c>
      <c r="F50" s="1226"/>
      <c r="G50" s="1226"/>
      <c r="H50" s="1227"/>
      <c r="I50" s="346">
        <v>7387</v>
      </c>
      <c r="J50" s="347">
        <v>8345</v>
      </c>
      <c r="K50" s="347">
        <v>8695</v>
      </c>
      <c r="L50" s="347">
        <v>8709</v>
      </c>
      <c r="M50" s="348">
        <v>9053</v>
      </c>
    </row>
    <row r="51" spans="2:13" ht="27.75" customHeight="1" x14ac:dyDescent="0.15">
      <c r="B51" s="1222"/>
      <c r="C51" s="1223"/>
      <c r="D51" s="106"/>
      <c r="E51" s="1226" t="s">
        <v>42</v>
      </c>
      <c r="F51" s="1226"/>
      <c r="G51" s="1226"/>
      <c r="H51" s="1227"/>
      <c r="I51" s="346">
        <v>654</v>
      </c>
      <c r="J51" s="347">
        <v>602</v>
      </c>
      <c r="K51" s="347">
        <v>536</v>
      </c>
      <c r="L51" s="347">
        <v>1485</v>
      </c>
      <c r="M51" s="348">
        <v>3018</v>
      </c>
    </row>
    <row r="52" spans="2:13" ht="27.75" customHeight="1" x14ac:dyDescent="0.15">
      <c r="B52" s="1224"/>
      <c r="C52" s="1225"/>
      <c r="D52" s="106"/>
      <c r="E52" s="1226" t="s">
        <v>43</v>
      </c>
      <c r="F52" s="1226"/>
      <c r="G52" s="1226"/>
      <c r="H52" s="1227"/>
      <c r="I52" s="346">
        <v>16142</v>
      </c>
      <c r="J52" s="347">
        <v>16332</v>
      </c>
      <c r="K52" s="347">
        <v>16551</v>
      </c>
      <c r="L52" s="347">
        <v>17050</v>
      </c>
      <c r="M52" s="348">
        <v>17278</v>
      </c>
    </row>
    <row r="53" spans="2:13" ht="27.75" customHeight="1" thickBot="1" x14ac:dyDescent="0.2">
      <c r="B53" s="1228" t="s">
        <v>19</v>
      </c>
      <c r="C53" s="1229"/>
      <c r="D53" s="110"/>
      <c r="E53" s="1230" t="s">
        <v>44</v>
      </c>
      <c r="F53" s="1230"/>
      <c r="G53" s="1230"/>
      <c r="H53" s="1231"/>
      <c r="I53" s="349">
        <v>-1958</v>
      </c>
      <c r="J53" s="350">
        <v>-3691</v>
      </c>
      <c r="K53" s="350">
        <v>-3692</v>
      </c>
      <c r="L53" s="350">
        <v>-3514</v>
      </c>
      <c r="M53" s="351">
        <v>-4055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gkclxFPU0JCjUrH/t5wuLzAXsdT3cy1YiBZuCRQsCXFL1kWQq9rtrjurpEu0VUAFSs8FSoJWWABRoLTOzZICBQ==" saltValue="bpbxRGPWgHi8INLlG2o6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47" t="s">
        <v>46</v>
      </c>
      <c r="D55" s="1247"/>
      <c r="E55" s="1248"/>
      <c r="F55" s="352">
        <v>4066</v>
      </c>
      <c r="G55" s="352">
        <v>4158</v>
      </c>
      <c r="H55" s="353">
        <v>4162</v>
      </c>
    </row>
    <row r="56" spans="2:8" ht="52.5" customHeight="1" x14ac:dyDescent="0.15">
      <c r="B56" s="122"/>
      <c r="C56" s="1249" t="s">
        <v>47</v>
      </c>
      <c r="D56" s="1249"/>
      <c r="E56" s="1250"/>
      <c r="F56" s="354">
        <v>620</v>
      </c>
      <c r="G56" s="354">
        <v>621</v>
      </c>
      <c r="H56" s="355">
        <v>653</v>
      </c>
    </row>
    <row r="57" spans="2:8" ht="53.25" customHeight="1" x14ac:dyDescent="0.15">
      <c r="B57" s="122"/>
      <c r="C57" s="1251" t="s">
        <v>48</v>
      </c>
      <c r="D57" s="1251"/>
      <c r="E57" s="1252"/>
      <c r="F57" s="356">
        <v>3871</v>
      </c>
      <c r="G57" s="356">
        <v>3619</v>
      </c>
      <c r="H57" s="357">
        <v>3694</v>
      </c>
    </row>
    <row r="58" spans="2:8" ht="45.75" customHeight="1" x14ac:dyDescent="0.15">
      <c r="B58" s="123"/>
      <c r="C58" s="1239" t="s">
        <v>561</v>
      </c>
      <c r="D58" s="1240"/>
      <c r="E58" s="1241"/>
      <c r="F58" s="358">
        <v>1584</v>
      </c>
      <c r="G58" s="358">
        <v>1612</v>
      </c>
      <c r="H58" s="359">
        <v>1679</v>
      </c>
    </row>
    <row r="59" spans="2:8" ht="45.75" customHeight="1" x14ac:dyDescent="0.15">
      <c r="B59" s="123"/>
      <c r="C59" s="1239" t="s">
        <v>562</v>
      </c>
      <c r="D59" s="1240"/>
      <c r="E59" s="1241"/>
      <c r="F59" s="358">
        <v>899</v>
      </c>
      <c r="G59" s="358">
        <v>748</v>
      </c>
      <c r="H59" s="359">
        <v>860</v>
      </c>
    </row>
    <row r="60" spans="2:8" ht="45.75" customHeight="1" x14ac:dyDescent="0.15">
      <c r="B60" s="123"/>
      <c r="C60" s="1239" t="s">
        <v>563</v>
      </c>
      <c r="D60" s="1240"/>
      <c r="E60" s="1241"/>
      <c r="F60" s="358">
        <v>703</v>
      </c>
      <c r="G60" s="358">
        <v>526</v>
      </c>
      <c r="H60" s="359">
        <v>394</v>
      </c>
    </row>
    <row r="61" spans="2:8" ht="45.75" customHeight="1" x14ac:dyDescent="0.15">
      <c r="B61" s="123"/>
      <c r="C61" s="1239" t="s">
        <v>564</v>
      </c>
      <c r="D61" s="1240"/>
      <c r="E61" s="1241"/>
      <c r="F61" s="358">
        <v>285</v>
      </c>
      <c r="G61" s="358">
        <v>285</v>
      </c>
      <c r="H61" s="359">
        <v>285</v>
      </c>
    </row>
    <row r="62" spans="2:8" ht="45.75" customHeight="1" thickBot="1" x14ac:dyDescent="0.2">
      <c r="B62" s="124"/>
      <c r="C62" s="1242" t="s">
        <v>565</v>
      </c>
      <c r="D62" s="1243"/>
      <c r="E62" s="1244"/>
      <c r="F62" s="360">
        <v>138</v>
      </c>
      <c r="G62" s="360">
        <v>143</v>
      </c>
      <c r="H62" s="361">
        <v>148</v>
      </c>
    </row>
    <row r="63" spans="2:8" ht="52.5" customHeight="1" thickBot="1" x14ac:dyDescent="0.2">
      <c r="B63" s="125"/>
      <c r="C63" s="1245" t="s">
        <v>49</v>
      </c>
      <c r="D63" s="1245"/>
      <c r="E63" s="1246"/>
      <c r="F63" s="362">
        <v>8557</v>
      </c>
      <c r="G63" s="362">
        <v>8398</v>
      </c>
      <c r="H63" s="363">
        <v>8509</v>
      </c>
    </row>
    <row r="64" spans="2:8" x14ac:dyDescent="0.15"/>
  </sheetData>
  <sheetProtection algorithmName="SHA-512" hashValue="w3sbJHTqUVYM0ajWmbd2K1Ggkh3kD6LNRFTBXxy+2svo47qORcGC4PhcmDGJEftVoj4Uf6ifzmpYsVJFvy4DfA==" saltValue="/utJZbBzTmX2xQFzhSHf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80F0-A952-4A71-BE69-38765D286F57}">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575</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530</v>
      </c>
      <c r="BQ50" s="1259"/>
      <c r="BR50" s="1259"/>
      <c r="BS50" s="1259"/>
      <c r="BT50" s="1259"/>
      <c r="BU50" s="1259"/>
      <c r="BV50" s="1259"/>
      <c r="BW50" s="1259"/>
      <c r="BX50" s="1259" t="s">
        <v>531</v>
      </c>
      <c r="BY50" s="1259"/>
      <c r="BZ50" s="1259"/>
      <c r="CA50" s="1259"/>
      <c r="CB50" s="1259"/>
      <c r="CC50" s="1259"/>
      <c r="CD50" s="1259"/>
      <c r="CE50" s="1259"/>
      <c r="CF50" s="1259" t="s">
        <v>532</v>
      </c>
      <c r="CG50" s="1259"/>
      <c r="CH50" s="1259"/>
      <c r="CI50" s="1259"/>
      <c r="CJ50" s="1259"/>
      <c r="CK50" s="1259"/>
      <c r="CL50" s="1259"/>
      <c r="CM50" s="1259"/>
      <c r="CN50" s="1259" t="s">
        <v>533</v>
      </c>
      <c r="CO50" s="1259"/>
      <c r="CP50" s="1259"/>
      <c r="CQ50" s="1259"/>
      <c r="CR50" s="1259"/>
      <c r="CS50" s="1259"/>
      <c r="CT50" s="1259"/>
      <c r="CU50" s="1259"/>
      <c r="CV50" s="1259" t="s">
        <v>534</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569</v>
      </c>
      <c r="AO51" s="1258"/>
      <c r="AP51" s="1258"/>
      <c r="AQ51" s="1258"/>
      <c r="AR51" s="1258"/>
      <c r="AS51" s="1258"/>
      <c r="AT51" s="1258"/>
      <c r="AU51" s="1258"/>
      <c r="AV51" s="1258"/>
      <c r="AW51" s="1258"/>
      <c r="AX51" s="1258"/>
      <c r="AY51" s="1258"/>
      <c r="AZ51" s="1258"/>
      <c r="BA51" s="1258"/>
      <c r="BB51" s="1258" t="s">
        <v>570</v>
      </c>
      <c r="BC51" s="1258"/>
      <c r="BD51" s="1258"/>
      <c r="BE51" s="1258"/>
      <c r="BF51" s="1258"/>
      <c r="BG51" s="1258"/>
      <c r="BH51" s="1258"/>
      <c r="BI51" s="1258"/>
      <c r="BJ51" s="1258"/>
      <c r="BK51" s="1258"/>
      <c r="BL51" s="1258"/>
      <c r="BM51" s="1258"/>
      <c r="BN51" s="1258"/>
      <c r="BO51" s="1258"/>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571</v>
      </c>
      <c r="BC53" s="1258"/>
      <c r="BD53" s="1258"/>
      <c r="BE53" s="1258"/>
      <c r="BF53" s="1258"/>
      <c r="BG53" s="1258"/>
      <c r="BH53" s="1258"/>
      <c r="BI53" s="1258"/>
      <c r="BJ53" s="1258"/>
      <c r="BK53" s="1258"/>
      <c r="BL53" s="1258"/>
      <c r="BM53" s="1258"/>
      <c r="BN53" s="1258"/>
      <c r="BO53" s="1258"/>
      <c r="BP53" s="1255">
        <v>63.6</v>
      </c>
      <c r="BQ53" s="1255"/>
      <c r="BR53" s="1255"/>
      <c r="BS53" s="1255"/>
      <c r="BT53" s="1255"/>
      <c r="BU53" s="1255"/>
      <c r="BV53" s="1255"/>
      <c r="BW53" s="1255"/>
      <c r="BX53" s="1255">
        <v>64.2</v>
      </c>
      <c r="BY53" s="1255"/>
      <c r="BZ53" s="1255"/>
      <c r="CA53" s="1255"/>
      <c r="CB53" s="1255"/>
      <c r="CC53" s="1255"/>
      <c r="CD53" s="1255"/>
      <c r="CE53" s="1255"/>
      <c r="CF53" s="1255">
        <v>64.7</v>
      </c>
      <c r="CG53" s="1255"/>
      <c r="CH53" s="1255"/>
      <c r="CI53" s="1255"/>
      <c r="CJ53" s="1255"/>
      <c r="CK53" s="1255"/>
      <c r="CL53" s="1255"/>
      <c r="CM53" s="1255"/>
      <c r="CN53" s="1255">
        <v>65.900000000000006</v>
      </c>
      <c r="CO53" s="1255"/>
      <c r="CP53" s="1255"/>
      <c r="CQ53" s="1255"/>
      <c r="CR53" s="1255"/>
      <c r="CS53" s="1255"/>
      <c r="CT53" s="1255"/>
      <c r="CU53" s="1255"/>
      <c r="CV53" s="1255">
        <v>66.3</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572</v>
      </c>
      <c r="AO55" s="1259"/>
      <c r="AP55" s="1259"/>
      <c r="AQ55" s="1259"/>
      <c r="AR55" s="1259"/>
      <c r="AS55" s="1259"/>
      <c r="AT55" s="1259"/>
      <c r="AU55" s="1259"/>
      <c r="AV55" s="1259"/>
      <c r="AW55" s="1259"/>
      <c r="AX55" s="1259"/>
      <c r="AY55" s="1259"/>
      <c r="AZ55" s="1259"/>
      <c r="BA55" s="1259"/>
      <c r="BB55" s="1258" t="s">
        <v>570</v>
      </c>
      <c r="BC55" s="1258"/>
      <c r="BD55" s="1258"/>
      <c r="BE55" s="1258"/>
      <c r="BF55" s="1258"/>
      <c r="BG55" s="1258"/>
      <c r="BH55" s="1258"/>
      <c r="BI55" s="1258"/>
      <c r="BJ55" s="1258"/>
      <c r="BK55" s="1258"/>
      <c r="BL55" s="1258"/>
      <c r="BM55" s="1258"/>
      <c r="BN55" s="1258"/>
      <c r="BO55" s="1258"/>
      <c r="BP55" s="1255">
        <v>41.5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571</v>
      </c>
      <c r="BC57" s="1258"/>
      <c r="BD57" s="1258"/>
      <c r="BE57" s="1258"/>
      <c r="BF57" s="1258"/>
      <c r="BG57" s="1258"/>
      <c r="BH57" s="1258"/>
      <c r="BI57" s="1258"/>
      <c r="BJ57" s="1258"/>
      <c r="BK57" s="1258"/>
      <c r="BL57" s="1258"/>
      <c r="BM57" s="1258"/>
      <c r="BN57" s="1258"/>
      <c r="BO57" s="1258"/>
      <c r="BP57" s="1255">
        <v>61.7</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576</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530</v>
      </c>
      <c r="BQ72" s="1259"/>
      <c r="BR72" s="1259"/>
      <c r="BS72" s="1259"/>
      <c r="BT72" s="1259"/>
      <c r="BU72" s="1259"/>
      <c r="BV72" s="1259"/>
      <c r="BW72" s="1259"/>
      <c r="BX72" s="1259" t="s">
        <v>531</v>
      </c>
      <c r="BY72" s="1259"/>
      <c r="BZ72" s="1259"/>
      <c r="CA72" s="1259"/>
      <c r="CB72" s="1259"/>
      <c r="CC72" s="1259"/>
      <c r="CD72" s="1259"/>
      <c r="CE72" s="1259"/>
      <c r="CF72" s="1259" t="s">
        <v>532</v>
      </c>
      <c r="CG72" s="1259"/>
      <c r="CH72" s="1259"/>
      <c r="CI72" s="1259"/>
      <c r="CJ72" s="1259"/>
      <c r="CK72" s="1259"/>
      <c r="CL72" s="1259"/>
      <c r="CM72" s="1259"/>
      <c r="CN72" s="1259" t="s">
        <v>533</v>
      </c>
      <c r="CO72" s="1259"/>
      <c r="CP72" s="1259"/>
      <c r="CQ72" s="1259"/>
      <c r="CR72" s="1259"/>
      <c r="CS72" s="1259"/>
      <c r="CT72" s="1259"/>
      <c r="CU72" s="1259"/>
      <c r="CV72" s="1259" t="s">
        <v>534</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569</v>
      </c>
      <c r="AO73" s="1258"/>
      <c r="AP73" s="1258"/>
      <c r="AQ73" s="1258"/>
      <c r="AR73" s="1258"/>
      <c r="AS73" s="1258"/>
      <c r="AT73" s="1258"/>
      <c r="AU73" s="1258"/>
      <c r="AV73" s="1258"/>
      <c r="AW73" s="1258"/>
      <c r="AX73" s="1258"/>
      <c r="AY73" s="1258"/>
      <c r="AZ73" s="1258"/>
      <c r="BA73" s="1258"/>
      <c r="BB73" s="1258" t="s">
        <v>570</v>
      </c>
      <c r="BC73" s="1258"/>
      <c r="BD73" s="1258"/>
      <c r="BE73" s="1258"/>
      <c r="BF73" s="1258"/>
      <c r="BG73" s="1258"/>
      <c r="BH73" s="1258"/>
      <c r="BI73" s="1258"/>
      <c r="BJ73" s="1258"/>
      <c r="BK73" s="1258"/>
      <c r="BL73" s="1258"/>
      <c r="BM73" s="1258"/>
      <c r="BN73" s="1258"/>
      <c r="BO73" s="1258"/>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574</v>
      </c>
      <c r="BC75" s="1258"/>
      <c r="BD75" s="1258"/>
      <c r="BE75" s="1258"/>
      <c r="BF75" s="1258"/>
      <c r="BG75" s="1258"/>
      <c r="BH75" s="1258"/>
      <c r="BI75" s="1258"/>
      <c r="BJ75" s="1258"/>
      <c r="BK75" s="1258"/>
      <c r="BL75" s="1258"/>
      <c r="BM75" s="1258"/>
      <c r="BN75" s="1258"/>
      <c r="BO75" s="1258"/>
      <c r="BP75" s="1255">
        <v>11.9</v>
      </c>
      <c r="BQ75" s="1255"/>
      <c r="BR75" s="1255"/>
      <c r="BS75" s="1255"/>
      <c r="BT75" s="1255"/>
      <c r="BU75" s="1255"/>
      <c r="BV75" s="1255"/>
      <c r="BW75" s="1255"/>
      <c r="BX75" s="1255">
        <v>11.5</v>
      </c>
      <c r="BY75" s="1255"/>
      <c r="BZ75" s="1255"/>
      <c r="CA75" s="1255"/>
      <c r="CB75" s="1255"/>
      <c r="CC75" s="1255"/>
      <c r="CD75" s="1255"/>
      <c r="CE75" s="1255"/>
      <c r="CF75" s="1255">
        <v>11.6</v>
      </c>
      <c r="CG75" s="1255"/>
      <c r="CH75" s="1255"/>
      <c r="CI75" s="1255"/>
      <c r="CJ75" s="1255"/>
      <c r="CK75" s="1255"/>
      <c r="CL75" s="1255"/>
      <c r="CM75" s="1255"/>
      <c r="CN75" s="1255">
        <v>11.6</v>
      </c>
      <c r="CO75" s="1255"/>
      <c r="CP75" s="1255"/>
      <c r="CQ75" s="1255"/>
      <c r="CR75" s="1255"/>
      <c r="CS75" s="1255"/>
      <c r="CT75" s="1255"/>
      <c r="CU75" s="1255"/>
      <c r="CV75" s="1255">
        <v>11.7</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572</v>
      </c>
      <c r="AO77" s="1259"/>
      <c r="AP77" s="1259"/>
      <c r="AQ77" s="1259"/>
      <c r="AR77" s="1259"/>
      <c r="AS77" s="1259"/>
      <c r="AT77" s="1259"/>
      <c r="AU77" s="1259"/>
      <c r="AV77" s="1259"/>
      <c r="AW77" s="1259"/>
      <c r="AX77" s="1259"/>
      <c r="AY77" s="1259"/>
      <c r="AZ77" s="1259"/>
      <c r="BA77" s="1259"/>
      <c r="BB77" s="1258" t="s">
        <v>570</v>
      </c>
      <c r="BC77" s="1258"/>
      <c r="BD77" s="1258"/>
      <c r="BE77" s="1258"/>
      <c r="BF77" s="1258"/>
      <c r="BG77" s="1258"/>
      <c r="BH77" s="1258"/>
      <c r="BI77" s="1258"/>
      <c r="BJ77" s="1258"/>
      <c r="BK77" s="1258"/>
      <c r="BL77" s="1258"/>
      <c r="BM77" s="1258"/>
      <c r="BN77" s="1258"/>
      <c r="BO77" s="1258"/>
      <c r="BP77" s="1255">
        <v>41.5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574</v>
      </c>
      <c r="BC79" s="1258"/>
      <c r="BD79" s="1258"/>
      <c r="BE79" s="1258"/>
      <c r="BF79" s="1258"/>
      <c r="BG79" s="1258"/>
      <c r="BH79" s="1258"/>
      <c r="BI79" s="1258"/>
      <c r="BJ79" s="1258"/>
      <c r="BK79" s="1258"/>
      <c r="BL79" s="1258"/>
      <c r="BM79" s="1258"/>
      <c r="BN79" s="1258"/>
      <c r="BO79" s="1258"/>
      <c r="BP79" s="1255">
        <v>9.1999999999999993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CUmUaCOToAdYBcILO28BC+U73uGjE91BQPNVJNluAuAJWiJVkc1moJCCTAy7sHSCmlCaTptxpV0S4nId+X43A==" saltValue="YOWXSd54QB7vPru0A0j7I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5AD3-3D9E-4C40-BB1C-0623F9B42EA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YNqfcjTS2W1o+Ww0iDSTKSF9bLYaRjISiyUP5/JmPzaKDsQJ0o9C0CcolFxpTb3lyq8l23HYL/qNx0ib69ZnDg==" saltValue="slV8ZlkOrfjb87gUxBtg5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E0CD-A8CA-4113-946D-034FB67DBD7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U+hmCi5X0pNpvmsVXZCRI05X/8sDKrfaF4D35i6ExsH56OUsqLEVEvzoYCB/8/8SciGZCtYHklmsOCoz7ebGeg==" saltValue="2JN/A6RAkgBi4EVbe2z1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90484</v>
      </c>
      <c r="E3" s="144"/>
      <c r="F3" s="145">
        <v>92632</v>
      </c>
      <c r="G3" s="146"/>
      <c r="H3" s="147"/>
    </row>
    <row r="4" spans="1:8" x14ac:dyDescent="0.15">
      <c r="A4" s="148"/>
      <c r="B4" s="149"/>
      <c r="C4" s="150"/>
      <c r="D4" s="151">
        <v>41312</v>
      </c>
      <c r="E4" s="152"/>
      <c r="F4" s="153">
        <v>47978</v>
      </c>
      <c r="G4" s="154"/>
      <c r="H4" s="155"/>
    </row>
    <row r="5" spans="1:8" x14ac:dyDescent="0.15">
      <c r="A5" s="136" t="s">
        <v>524</v>
      </c>
      <c r="B5" s="141"/>
      <c r="C5" s="142"/>
      <c r="D5" s="143">
        <v>121035</v>
      </c>
      <c r="E5" s="144"/>
      <c r="F5" s="145">
        <v>96469</v>
      </c>
      <c r="G5" s="146"/>
      <c r="H5" s="147"/>
    </row>
    <row r="6" spans="1:8" x14ac:dyDescent="0.15">
      <c r="A6" s="148"/>
      <c r="B6" s="149"/>
      <c r="C6" s="150"/>
      <c r="D6" s="151">
        <v>65091</v>
      </c>
      <c r="E6" s="152"/>
      <c r="F6" s="153">
        <v>49775</v>
      </c>
      <c r="G6" s="154"/>
      <c r="H6" s="155"/>
    </row>
    <row r="7" spans="1:8" x14ac:dyDescent="0.15">
      <c r="A7" s="136" t="s">
        <v>525</v>
      </c>
      <c r="B7" s="141"/>
      <c r="C7" s="142"/>
      <c r="D7" s="143">
        <v>110327</v>
      </c>
      <c r="E7" s="144"/>
      <c r="F7" s="145">
        <v>85743</v>
      </c>
      <c r="G7" s="146"/>
      <c r="H7" s="147"/>
    </row>
    <row r="8" spans="1:8" x14ac:dyDescent="0.15">
      <c r="A8" s="148"/>
      <c r="B8" s="149"/>
      <c r="C8" s="150"/>
      <c r="D8" s="151">
        <v>62484</v>
      </c>
      <c r="E8" s="152"/>
      <c r="F8" s="153">
        <v>45231</v>
      </c>
      <c r="G8" s="154"/>
      <c r="H8" s="155"/>
    </row>
    <row r="9" spans="1:8" x14ac:dyDescent="0.15">
      <c r="A9" s="136" t="s">
        <v>526</v>
      </c>
      <c r="B9" s="141"/>
      <c r="C9" s="142"/>
      <c r="D9" s="143">
        <v>140797</v>
      </c>
      <c r="E9" s="144"/>
      <c r="F9" s="145">
        <v>92509</v>
      </c>
      <c r="G9" s="146"/>
      <c r="H9" s="147"/>
    </row>
    <row r="10" spans="1:8" x14ac:dyDescent="0.15">
      <c r="A10" s="148"/>
      <c r="B10" s="149"/>
      <c r="C10" s="150"/>
      <c r="D10" s="151">
        <v>68053</v>
      </c>
      <c r="E10" s="152"/>
      <c r="F10" s="153">
        <v>52274</v>
      </c>
      <c r="G10" s="154"/>
      <c r="H10" s="155"/>
    </row>
    <row r="11" spans="1:8" x14ac:dyDescent="0.15">
      <c r="A11" s="136" t="s">
        <v>527</v>
      </c>
      <c r="B11" s="141"/>
      <c r="C11" s="142"/>
      <c r="D11" s="143">
        <v>151569</v>
      </c>
      <c r="E11" s="144"/>
      <c r="F11" s="145">
        <v>98544</v>
      </c>
      <c r="G11" s="146"/>
      <c r="H11" s="147"/>
    </row>
    <row r="12" spans="1:8" x14ac:dyDescent="0.15">
      <c r="A12" s="148"/>
      <c r="B12" s="149"/>
      <c r="C12" s="156"/>
      <c r="D12" s="151">
        <v>70703</v>
      </c>
      <c r="E12" s="152"/>
      <c r="F12" s="153">
        <v>55816</v>
      </c>
      <c r="G12" s="154"/>
      <c r="H12" s="155"/>
    </row>
    <row r="13" spans="1:8" x14ac:dyDescent="0.15">
      <c r="A13" s="136"/>
      <c r="B13" s="141"/>
      <c r="C13" s="157"/>
      <c r="D13" s="158">
        <v>122842</v>
      </c>
      <c r="E13" s="159"/>
      <c r="F13" s="160">
        <v>93179</v>
      </c>
      <c r="G13" s="161"/>
      <c r="H13" s="147"/>
    </row>
    <row r="14" spans="1:8" x14ac:dyDescent="0.15">
      <c r="A14" s="148"/>
      <c r="B14" s="149"/>
      <c r="C14" s="150"/>
      <c r="D14" s="151">
        <v>61529</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7.78</v>
      </c>
      <c r="C19" s="162">
        <f>ROUND(VALUE(SUBSTITUTE(実質収支比率等に係る経年分析!G$48,"▲","-")),2)</f>
        <v>8.8699999999999992</v>
      </c>
      <c r="D19" s="162">
        <f>ROUND(VALUE(SUBSTITUTE(実質収支比率等に係る経年分析!H$48,"▲","-")),2)</f>
        <v>9.65</v>
      </c>
      <c r="E19" s="162">
        <f>ROUND(VALUE(SUBSTITUTE(実質収支比率等に係る経年分析!I$48,"▲","-")),2)</f>
        <v>8.41</v>
      </c>
      <c r="F19" s="162">
        <f>ROUND(VALUE(SUBSTITUTE(実質収支比率等に係る経年分析!J$48,"▲","-")),2)</f>
        <v>6.83</v>
      </c>
    </row>
    <row r="20" spans="1:11" x14ac:dyDescent="0.15">
      <c r="A20" s="162" t="s">
        <v>53</v>
      </c>
      <c r="B20" s="162">
        <f>ROUND(VALUE(SUBSTITUTE(実質収支比率等に係る経年分析!F$47,"▲","-")),2)</f>
        <v>26.18</v>
      </c>
      <c r="C20" s="162">
        <f>ROUND(VALUE(SUBSTITUTE(実質収支比率等に係る経年分析!G$47,"▲","-")),2)</f>
        <v>33.25</v>
      </c>
      <c r="D20" s="162">
        <f>ROUND(VALUE(SUBSTITUTE(実質収支比率等に係る経年分析!H$47,"▲","-")),2)</f>
        <v>38.67</v>
      </c>
      <c r="E20" s="162">
        <f>ROUND(VALUE(SUBSTITUTE(実質収支比率等に係る経年分析!I$47,"▲","-")),2)</f>
        <v>39.33</v>
      </c>
      <c r="F20" s="162">
        <f>ROUND(VALUE(SUBSTITUTE(実質収支比率等に係る経年分析!J$47,"▲","-")),2)</f>
        <v>39.06</v>
      </c>
    </row>
    <row r="21" spans="1:11" x14ac:dyDescent="0.15">
      <c r="A21" s="162" t="s">
        <v>54</v>
      </c>
      <c r="B21" s="162">
        <f>IF(ISNUMBER(VALUE(SUBSTITUTE(実質収支比率等に係る経年分析!F$49,"▲","-"))),ROUND(VALUE(SUBSTITUTE(実質収支比率等に係る経年分析!F$49,"▲","-")),2),NA())</f>
        <v>-2.65</v>
      </c>
      <c r="C21" s="162">
        <f>IF(ISNUMBER(VALUE(SUBSTITUTE(実質収支比率等に係る経年分析!G$49,"▲","-"))),ROUND(VALUE(SUBSTITUTE(実質収支比率等に係る経年分析!G$49,"▲","-")),2),NA())</f>
        <v>9.8000000000000007</v>
      </c>
      <c r="D21" s="162">
        <f>IF(ISNUMBER(VALUE(SUBSTITUTE(実質収支比率等に係る経年分析!H$49,"▲","-"))),ROUND(VALUE(SUBSTITUTE(実質収支比率等に係る経年分析!H$49,"▲","-")),2),NA())</f>
        <v>5.13</v>
      </c>
      <c r="E21" s="162">
        <f>IF(ISNUMBER(VALUE(SUBSTITUTE(実質収支比率等に係る経年分析!I$49,"▲","-"))),ROUND(VALUE(SUBSTITUTE(実質収支比率等に係る経年分析!I$49,"▲","-")),2),NA())</f>
        <v>-0.32</v>
      </c>
      <c r="F21" s="162">
        <f>IF(ISNUMBER(VALUE(SUBSTITUTE(実質収支比率等に係る経年分析!J$49,"▲","-"))),ROUND(VALUE(SUBSTITUTE(実質収支比率等に係る経年分析!J$49,"▲","-")),2),NA())</f>
        <v>-1.48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0.12</v>
      </c>
    </row>
    <row r="30" spans="1:11" x14ac:dyDescent="0.15">
      <c r="A30" s="163" t="str">
        <f>IF(連結実質赤字比率に係る赤字・黒字の構成分析!C$40="",NA(),連結実質赤字比率に係る赤字・黒字の構成分析!C$40)</f>
        <v>電気事業特別会計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0.52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0.53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0.67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0.71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0.67</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0.87</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1.82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2.5299999999999998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3.06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2.16</v>
      </c>
    </row>
    <row r="33" spans="1:16" x14ac:dyDescent="0.15">
      <c r="A33" s="163" t="str">
        <f>IF(連結実質赤字比率に係る赤字・黒字の構成分析!C$37="",NA(),連結実質赤字比率に係る赤字・黒字の構成分析!C$37)</f>
        <v>国民健康保険（事業勘定）特別会計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5.67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5.26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4.75</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8.8000000000000007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9.51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8.2899999999999991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6.79</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13.87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11.8</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14.21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16.46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14.72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1717</v>
      </c>
      <c r="E42" s="164"/>
      <c r="F42" s="164"/>
      <c r="G42" s="164">
        <f>'実質公債費比率（分子）の構造'!L$52</f>
        <v>1855</v>
      </c>
      <c r="H42" s="164"/>
      <c r="I42" s="164"/>
      <c r="J42" s="164">
        <f>'実質公債費比率（分子）の構造'!M$52</f>
        <v>1827</v>
      </c>
      <c r="K42" s="164"/>
      <c r="L42" s="164"/>
      <c r="M42" s="164">
        <f>'実質公債費比率（分子）の構造'!N$52</f>
        <v>1869</v>
      </c>
      <c r="N42" s="164"/>
      <c r="O42" s="164"/>
      <c r="P42" s="164">
        <f>'実質公債費比率（分子）の構造'!O$52</f>
        <v>1863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459</v>
      </c>
      <c r="C46" s="164"/>
      <c r="D46" s="164"/>
      <c r="E46" s="164">
        <f>'実質公債費比率（分子）の構造'!L$48</f>
        <v>421</v>
      </c>
      <c r="F46" s="164"/>
      <c r="G46" s="164"/>
      <c r="H46" s="164">
        <f>'実質公債費比率（分子）の構造'!M$48</f>
        <v>456</v>
      </c>
      <c r="I46" s="164"/>
      <c r="J46" s="164"/>
      <c r="K46" s="164">
        <f>'実質公債費比率（分子）の構造'!N$48</f>
        <v>461</v>
      </c>
      <c r="L46" s="164"/>
      <c r="M46" s="164"/>
      <c r="N46" s="164">
        <f>'実質公債費比率（分子）の構造'!O$48</f>
        <v>443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2269</v>
      </c>
      <c r="C49" s="164"/>
      <c r="D49" s="164"/>
      <c r="E49" s="164">
        <f>'実質公債費比率（分子）の構造'!L$45</f>
        <v>2396</v>
      </c>
      <c r="F49" s="164"/>
      <c r="G49" s="164"/>
      <c r="H49" s="164">
        <f>'実質公債費比率（分子）の構造'!M$45</f>
        <v>2471</v>
      </c>
      <c r="I49" s="164"/>
      <c r="J49" s="164"/>
      <c r="K49" s="164">
        <f>'実質公債費比率（分子）の構造'!N$45</f>
        <v>2450</v>
      </c>
      <c r="L49" s="164"/>
      <c r="M49" s="164"/>
      <c r="N49" s="164">
        <f>'実質公債費比率（分子）の構造'!O$45</f>
        <v>2391</v>
      </c>
      <c r="O49" s="164"/>
      <c r="P49" s="164"/>
    </row>
    <row r="50" spans="1:16" x14ac:dyDescent="0.15">
      <c r="A50" s="164" t="s">
        <v>67</v>
      </c>
      <c r="B50" s="164" t="e">
        <f>NA()</f>
        <v>#N/A</v>
      </c>
      <c r="C50" s="164">
        <f>IF(ISNUMBER('実質公債費比率（分子）の構造'!K$53),'実質公債費比率（分子）の構造'!K$53,NA())</f>
        <v>1011</v>
      </c>
      <c r="D50" s="164" t="e">
        <f>NA()</f>
        <v>#N/A</v>
      </c>
      <c r="E50" s="164" t="e">
        <f>NA()</f>
        <v>#N/A</v>
      </c>
      <c r="F50" s="164">
        <f>IF(ISNUMBER('実質公債費比率（分子）の構造'!L$53),'実質公債費比率（分子）の構造'!L$53,NA())</f>
        <v>962</v>
      </c>
      <c r="G50" s="164" t="e">
        <f>NA()</f>
        <v>#N/A</v>
      </c>
      <c r="H50" s="164" t="e">
        <f>NA()</f>
        <v>#N/A</v>
      </c>
      <c r="I50" s="164">
        <f>IF(ISNUMBER('実質公債費比率（分子）の構造'!M$53),'実質公債費比率（分子）の構造'!M$53,NA())</f>
        <v>1100</v>
      </c>
      <c r="J50" s="164" t="e">
        <f>NA()</f>
        <v>#N/A</v>
      </c>
      <c r="K50" s="164" t="e">
        <f>NA()</f>
        <v>#N/A</v>
      </c>
      <c r="L50" s="164">
        <f>IF(ISNUMBER('実質公債費比率（分子）の構造'!N$53),'実質公債費比率（分子）の構造'!N$53,NA())</f>
        <v>1042</v>
      </c>
      <c r="M50" s="164" t="e">
        <f>NA()</f>
        <v>#N/A</v>
      </c>
      <c r="N50" s="164" t="e">
        <f>NA()</f>
        <v>#N/A</v>
      </c>
      <c r="O50" s="164">
        <f>IF(ISNUMBER('実質公債費比率（分子）の構造'!O$53),'実質公債費比率（分子）の構造'!O$53,NA())</f>
        <v>971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16142</v>
      </c>
      <c r="E56" s="163"/>
      <c r="F56" s="163"/>
      <c r="G56" s="163">
        <f>'将来負担比率（分子）の構造'!J$52</f>
        <v>16332</v>
      </c>
      <c r="H56" s="163"/>
      <c r="I56" s="163"/>
      <c r="J56" s="163">
        <f>'将来負担比率（分子）の構造'!K$52</f>
        <v>16551</v>
      </c>
      <c r="K56" s="163"/>
      <c r="L56" s="163"/>
      <c r="M56" s="163">
        <f>'将来負担比率（分子）の構造'!L$52</f>
        <v>17050</v>
      </c>
      <c r="N56" s="163"/>
      <c r="O56" s="163"/>
      <c r="P56" s="163">
        <f>'将来負担比率（分子）の構造'!M$52</f>
        <v>17278</v>
      </c>
    </row>
    <row r="57" spans="1:16" x14ac:dyDescent="0.15">
      <c r="A57" s="163" t="s">
        <v>42</v>
      </c>
      <c r="B57" s="163"/>
      <c r="C57" s="163"/>
      <c r="D57" s="163">
        <f>'将来負担比率（分子）の構造'!I$51</f>
        <v>654</v>
      </c>
      <c r="E57" s="163"/>
      <c r="F57" s="163"/>
      <c r="G57" s="163">
        <f>'将来負担比率（分子）の構造'!J$51</f>
        <v>602</v>
      </c>
      <c r="H57" s="163"/>
      <c r="I57" s="163"/>
      <c r="J57" s="163">
        <f>'将来負担比率（分子）の構造'!K$51</f>
        <v>536</v>
      </c>
      <c r="K57" s="163"/>
      <c r="L57" s="163"/>
      <c r="M57" s="163">
        <f>'将来負担比率（分子）の構造'!L$51</f>
        <v>1485</v>
      </c>
      <c r="N57" s="163"/>
      <c r="O57" s="163"/>
      <c r="P57" s="163">
        <f>'将来負担比率（分子）の構造'!M$51</f>
        <v>3018</v>
      </c>
    </row>
    <row r="58" spans="1:16" x14ac:dyDescent="0.15">
      <c r="A58" s="163" t="s">
        <v>41</v>
      </c>
      <c r="B58" s="163"/>
      <c r="C58" s="163"/>
      <c r="D58" s="163">
        <f>'将来負担比率（分子）の構造'!I$50</f>
        <v>7387</v>
      </c>
      <c r="E58" s="163"/>
      <c r="F58" s="163"/>
      <c r="G58" s="163">
        <f>'将来負担比率（分子）の構造'!J$50</f>
        <v>8345</v>
      </c>
      <c r="H58" s="163"/>
      <c r="I58" s="163"/>
      <c r="J58" s="163">
        <f>'将来負担比率（分子）の構造'!K$50</f>
        <v>8695</v>
      </c>
      <c r="K58" s="163"/>
      <c r="L58" s="163"/>
      <c r="M58" s="163">
        <f>'将来負担比率（分子）の構造'!L$50</f>
        <v>8709</v>
      </c>
      <c r="N58" s="163"/>
      <c r="O58" s="163"/>
      <c r="P58" s="163">
        <f>'将来負担比率（分子）の構造'!M$50</f>
        <v>9053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458</v>
      </c>
      <c r="C62" s="163"/>
      <c r="D62" s="163"/>
      <c r="E62" s="163" t="str">
        <f>'将来負担比率（分子）の構造'!J$45</f>
        <v>-</v>
      </c>
      <c r="F62" s="163"/>
      <c r="G62" s="163"/>
      <c r="H62" s="163">
        <f>'将来負担比率（分子）の構造'!K$45</f>
        <v>306</v>
      </c>
      <c r="I62" s="163"/>
      <c r="J62" s="163"/>
      <c r="K62" s="163">
        <f>'将来負担比率（分子）の構造'!L$45</f>
        <v>355</v>
      </c>
      <c r="L62" s="163"/>
      <c r="M62" s="163"/>
      <c r="N62" s="163">
        <f>'将来負担比率（分子）の構造'!M$45</f>
        <v>79</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4010</v>
      </c>
      <c r="C64" s="163"/>
      <c r="D64" s="163"/>
      <c r="E64" s="163">
        <f>'将来負担比率（分子）の構造'!J$43</f>
        <v>3552</v>
      </c>
      <c r="F64" s="163"/>
      <c r="G64" s="163"/>
      <c r="H64" s="163">
        <f>'将来負担比率（分子）の構造'!K$43</f>
        <v>3643</v>
      </c>
      <c r="I64" s="163"/>
      <c r="J64" s="163"/>
      <c r="K64" s="163">
        <f>'将来負担比率（分子）の構造'!L$43</f>
        <v>3679</v>
      </c>
      <c r="L64" s="163"/>
      <c r="M64" s="163"/>
      <c r="N64" s="163">
        <f>'将来負担比率（分子）の構造'!M$43</f>
        <v>3589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17757</v>
      </c>
      <c r="C66" s="163"/>
      <c r="D66" s="163"/>
      <c r="E66" s="163">
        <f>'将来負担比率（分子）の構造'!J$41</f>
        <v>18038</v>
      </c>
      <c r="F66" s="163"/>
      <c r="G66" s="163"/>
      <c r="H66" s="163">
        <f>'将来負担比率（分子）の構造'!K$41</f>
        <v>18141</v>
      </c>
      <c r="I66" s="163"/>
      <c r="J66" s="163"/>
      <c r="K66" s="163">
        <f>'将来負担比率（分子）の構造'!L$41</f>
        <v>19697</v>
      </c>
      <c r="L66" s="163"/>
      <c r="M66" s="163"/>
      <c r="N66" s="163">
        <f>'将来負担比率（分子）の構造'!M$41</f>
        <v>21627</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4066</v>
      </c>
      <c r="C72" s="167">
        <f>基金残高に係る経年分析!G55</f>
        <v>4158</v>
      </c>
      <c r="D72" s="167">
        <f>基金残高に係る経年分析!H55</f>
        <v>4162</v>
      </c>
    </row>
    <row r="73" spans="1:16" x14ac:dyDescent="0.15">
      <c r="A73" s="166" t="s">
        <v>74</v>
      </c>
      <c r="B73" s="167">
        <f>基金残高に係る経年分析!F56</f>
        <v>620</v>
      </c>
      <c r="C73" s="167">
        <f>基金残高に係る経年分析!G56</f>
        <v>621</v>
      </c>
      <c r="D73" s="167">
        <f>基金残高に係る経年分析!H56</f>
        <v>653</v>
      </c>
    </row>
    <row r="74" spans="1:16" x14ac:dyDescent="0.15">
      <c r="A74" s="166" t="s">
        <v>75</v>
      </c>
      <c r="B74" s="167">
        <f>基金残高に係る経年分析!F57</f>
        <v>3871</v>
      </c>
      <c r="C74" s="167">
        <f>基金残高に係る経年分析!G57</f>
        <v>3619</v>
      </c>
      <c r="D74" s="167">
        <f>基金残高に係る経年分析!H57</f>
        <v>3694</v>
      </c>
    </row>
  </sheetData>
  <sheetProtection algorithmName="SHA-512" hashValue="JP4UZ3eJh43BWuf2bqFxzDnZ59nMjvhs4cIiFwaIR+jd7FcDwnMKQrnDCJDVmFCPvhj7h6iwqKji/fU1IawQcA==" saltValue="CNbVLVURQrjvuKiJU+Sk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佐々木 謙吉</cp:lastModifiedBy>
  <cp:lastPrinted>2026-09-07T08:58:50Z</cp:lastPrinted>
  <dcterms:created xsi:type="dcterms:W3CDTF">2026-02-23T09:30:58Z</dcterms:created>
  <dcterms:modified xsi:type="dcterms:W3CDTF">2026-09-07T09:07:16Z</dcterms:modified>
  <cp:category/>
</cp:coreProperties>
</file>